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21600" windowHeight="9435" tabRatio="705"/>
  </bookViews>
  <sheets>
    <sheet name="Esperanza Vida Torrejón Ardoz T" sheetId="13" r:id="rId1"/>
    <sheet name="Esperanza Vida Torrejón Ardoz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2"/>
  <c r="J104" i="11"/>
  <c r="J104" i="10"/>
  <c r="J104" i="9"/>
  <c r="J104" i="2"/>
  <c r="J104" i="4"/>
  <c r="J104" i="6"/>
  <c r="J104" i="7"/>
  <c r="J104" i="8"/>
  <c r="J104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I104" i="17"/>
  <c r="J103" i="17"/>
  <c r="K103" i="17"/>
  <c r="K102" i="17" s="1"/>
  <c r="L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 s="1"/>
  <c r="I104" i="16"/>
  <c r="J103" i="16"/>
  <c r="K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 s="1"/>
  <c r="I104" i="15"/>
  <c r="J103" i="15"/>
  <c r="K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K104" i="14"/>
  <c r="J103" i="14"/>
  <c r="K103" i="14"/>
  <c r="K102" i="14" s="1"/>
  <c r="L102" i="14" s="1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L103" i="14"/>
  <c r="L104" i="14"/>
  <c r="J9" i="14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K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I11" i="11"/>
  <c r="H12" i="11"/>
  <c r="J10" i="11"/>
  <c r="J11" i="11"/>
  <c r="I12" i="11"/>
  <c r="H13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1"/>
  <c r="I13" i="11"/>
  <c r="H14" i="11"/>
  <c r="J9" i="10"/>
  <c r="I10" i="10"/>
  <c r="H11" i="10"/>
  <c r="J9" i="9"/>
  <c r="I10" i="9"/>
  <c r="H11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4" i="11"/>
  <c r="H15" i="11"/>
  <c r="J13" i="11"/>
  <c r="I11" i="10"/>
  <c r="H12" i="10"/>
  <c r="J10" i="10"/>
  <c r="I11" i="9"/>
  <c r="H12" i="9"/>
  <c r="J10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1"/>
  <c r="I15" i="11"/>
  <c r="H16" i="11"/>
  <c r="I12" i="10"/>
  <c r="H13" i="10"/>
  <c r="J11" i="10"/>
  <c r="I12" i="9"/>
  <c r="H13" i="9"/>
  <c r="J11" i="9"/>
  <c r="J10" i="8"/>
  <c r="I11" i="8"/>
  <c r="H12" i="8"/>
  <c r="J9" i="7"/>
  <c r="I10" i="7"/>
  <c r="H11" i="7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1"/>
  <c r="I16" i="11"/>
  <c r="H17" i="11"/>
  <c r="J12" i="10"/>
  <c r="I13" i="10"/>
  <c r="H14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1"/>
  <c r="H19" i="11"/>
  <c r="J17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1"/>
  <c r="H20" i="11"/>
  <c r="J18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1"/>
  <c r="I20" i="11"/>
  <c r="H21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1"/>
  <c r="H22" i="11"/>
  <c r="J20" i="11"/>
  <c r="J17" i="10"/>
  <c r="I18" i="10"/>
  <c r="H19" i="10"/>
  <c r="J17" i="9"/>
  <c r="I18" i="9"/>
  <c r="H19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1"/>
  <c r="H23" i="11"/>
  <c r="J21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2" i="11"/>
  <c r="I23" i="11"/>
  <c r="H24" i="11"/>
  <c r="I20" i="10"/>
  <c r="H21" i="10"/>
  <c r="J19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1"/>
  <c r="I24" i="11"/>
  <c r="H25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J21" i="10"/>
  <c r="I22" i="10"/>
  <c r="H23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1"/>
  <c r="H27" i="11"/>
  <c r="J25" i="11"/>
  <c r="J22" i="10"/>
  <c r="I23" i="10"/>
  <c r="H24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1"/>
  <c r="I27" i="11"/>
  <c r="H28" i="11"/>
  <c r="I24" i="10"/>
  <c r="H25" i="10"/>
  <c r="J23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1"/>
  <c r="I28" i="11"/>
  <c r="H29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1"/>
  <c r="H30" i="11"/>
  <c r="J28" i="11"/>
  <c r="J25" i="10"/>
  <c r="I26" i="10"/>
  <c r="H27" i="10"/>
  <c r="J25" i="9"/>
  <c r="I26" i="9"/>
  <c r="H27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1"/>
  <c r="H31" i="11"/>
  <c r="J29" i="11"/>
  <c r="I27" i="10"/>
  <c r="H28" i="10"/>
  <c r="J26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0" i="11"/>
  <c r="I31" i="11"/>
  <c r="H32" i="11"/>
  <c r="I28" i="10"/>
  <c r="H29" i="10"/>
  <c r="J27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1"/>
  <c r="I32" i="11"/>
  <c r="H33" i="11"/>
  <c r="J28" i="10"/>
  <c r="I29" i="10"/>
  <c r="H30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1"/>
  <c r="H34" i="11"/>
  <c r="J32" i="11"/>
  <c r="J29" i="10"/>
  <c r="I30" i="10"/>
  <c r="H31" i="10"/>
  <c r="J29" i="9"/>
  <c r="I30" i="9"/>
  <c r="H31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1"/>
  <c r="H35" i="11"/>
  <c r="J33" i="11"/>
  <c r="I31" i="10"/>
  <c r="H32" i="10"/>
  <c r="J30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4" i="11"/>
  <c r="I35" i="11"/>
  <c r="H36" i="11"/>
  <c r="I32" i="10"/>
  <c r="H33" i="10"/>
  <c r="J31" i="10"/>
  <c r="I32" i="9"/>
  <c r="H33" i="9"/>
  <c r="J31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5" i="11"/>
  <c r="I36" i="11"/>
  <c r="H37" i="11"/>
  <c r="J32" i="10"/>
  <c r="I33" i="10"/>
  <c r="H34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1"/>
  <c r="H38" i="11"/>
  <c r="J36" i="11"/>
  <c r="J33" i="10"/>
  <c r="I34" i="10"/>
  <c r="H35" i="10"/>
  <c r="J33" i="9"/>
  <c r="I34" i="9"/>
  <c r="H35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1"/>
  <c r="H39" i="11"/>
  <c r="J37" i="11"/>
  <c r="I35" i="10"/>
  <c r="H36" i="10"/>
  <c r="J34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1"/>
  <c r="I39" i="11"/>
  <c r="H40" i="11"/>
  <c r="I36" i="10"/>
  <c r="H37" i="10"/>
  <c r="J35" i="10"/>
  <c r="I36" i="9"/>
  <c r="H37" i="9"/>
  <c r="J35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9" i="11"/>
  <c r="I40" i="11"/>
  <c r="H41" i="11"/>
  <c r="J36" i="10"/>
  <c r="I37" i="10"/>
  <c r="H38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J37" i="10"/>
  <c r="I38" i="10"/>
  <c r="H39" i="10"/>
  <c r="J37" i="9"/>
  <c r="I38" i="9"/>
  <c r="H39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1"/>
  <c r="H43" i="11"/>
  <c r="J41" i="11"/>
  <c r="I39" i="10"/>
  <c r="H40" i="10"/>
  <c r="J38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1"/>
  <c r="I43" i="11"/>
  <c r="H44" i="11"/>
  <c r="I40" i="10"/>
  <c r="H41" i="10"/>
  <c r="J39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3" i="11"/>
  <c r="I44" i="11"/>
  <c r="H45" i="11"/>
  <c r="J40" i="10"/>
  <c r="I41" i="10"/>
  <c r="H42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1"/>
  <c r="H46" i="11"/>
  <c r="J44" i="11"/>
  <c r="J41" i="10"/>
  <c r="I42" i="10"/>
  <c r="H43" i="10"/>
  <c r="J41" i="9"/>
  <c r="I42" i="9"/>
  <c r="H43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1"/>
  <c r="H47" i="11"/>
  <c r="J45" i="11"/>
  <c r="I43" i="10"/>
  <c r="H44" i="10"/>
  <c r="J42" i="10"/>
  <c r="J42" i="9"/>
  <c r="I43" i="9"/>
  <c r="H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1"/>
  <c r="I47" i="11"/>
  <c r="H48" i="11"/>
  <c r="I44" i="10"/>
  <c r="H45" i="10"/>
  <c r="J43" i="10"/>
  <c r="I44" i="9"/>
  <c r="H45" i="9"/>
  <c r="J43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1"/>
  <c r="I48" i="11"/>
  <c r="H49" i="11"/>
  <c r="J44" i="10"/>
  <c r="I45" i="10"/>
  <c r="H46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1"/>
  <c r="I49" i="11"/>
  <c r="H50" i="11"/>
  <c r="J45" i="10"/>
  <c r="I46" i="10"/>
  <c r="H47" i="10"/>
  <c r="J45" i="9"/>
  <c r="I46" i="9"/>
  <c r="H47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1"/>
  <c r="H51" i="11"/>
  <c r="J49" i="11"/>
  <c r="I47" i="10"/>
  <c r="H48" i="10"/>
  <c r="J46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1"/>
  <c r="H52" i="11"/>
  <c r="J50" i="11"/>
  <c r="I48" i="10"/>
  <c r="H49" i="10"/>
  <c r="J47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1"/>
  <c r="H53" i="11"/>
  <c r="J51" i="11"/>
  <c r="J48" i="10"/>
  <c r="I49" i="10"/>
  <c r="H50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1"/>
  <c r="I53" i="11"/>
  <c r="H54" i="11"/>
  <c r="J49" i="10"/>
  <c r="I50" i="10"/>
  <c r="H51" i="10"/>
  <c r="J49" i="9"/>
  <c r="I50" i="9"/>
  <c r="H51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I51" i="10"/>
  <c r="H52" i="10"/>
  <c r="J50" i="10"/>
  <c r="J50" i="9"/>
  <c r="I51" i="9"/>
  <c r="H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I52" i="10"/>
  <c r="H53" i="10"/>
  <c r="J51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J52" i="10"/>
  <c r="I53" i="10"/>
  <c r="H54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4" i="10"/>
  <c r="H55" i="10"/>
  <c r="J53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1"/>
  <c r="H59" i="11"/>
  <c r="J57" i="11"/>
  <c r="I55" i="10"/>
  <c r="H56" i="10"/>
  <c r="J54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I56" i="10"/>
  <c r="H57" i="10"/>
  <c r="J55" i="10"/>
  <c r="J55" i="9"/>
  <c r="I56" i="9"/>
  <c r="H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J56" i="10"/>
  <c r="I57" i="10"/>
  <c r="H58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58" i="10"/>
  <c r="H59" i="10"/>
  <c r="J57" i="10"/>
  <c r="I58" i="9"/>
  <c r="H59" i="9"/>
  <c r="J57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I60" i="10"/>
  <c r="H61" i="10"/>
  <c r="J59" i="10"/>
  <c r="J59" i="9"/>
  <c r="I60" i="9"/>
  <c r="H61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J60" i="10"/>
  <c r="I61" i="10"/>
  <c r="H62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2" i="10"/>
  <c r="H63" i="10"/>
  <c r="J61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1"/>
  <c r="H67" i="11"/>
  <c r="J65" i="11"/>
  <c r="I63" i="10"/>
  <c r="H64" i="10"/>
  <c r="J62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I64" i="10"/>
  <c r="H65" i="10"/>
  <c r="J63" i="10"/>
  <c r="J63" i="9"/>
  <c r="I64" i="9"/>
  <c r="H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J64" i="10"/>
  <c r="I65" i="10"/>
  <c r="H66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6" i="10"/>
  <c r="H67" i="10"/>
  <c r="J65" i="10"/>
  <c r="I66" i="9"/>
  <c r="H67" i="9"/>
  <c r="J65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I68" i="10"/>
  <c r="H69" i="10"/>
  <c r="J67" i="10"/>
  <c r="J67" i="9"/>
  <c r="I68" i="9"/>
  <c r="H69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J68" i="10"/>
  <c r="I69" i="10"/>
  <c r="H70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J69" i="10"/>
  <c r="I70" i="10"/>
  <c r="H71" i="10"/>
  <c r="I70" i="9"/>
  <c r="H71" i="9"/>
  <c r="J69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1"/>
  <c r="H75" i="11"/>
  <c r="J73" i="11"/>
  <c r="I71" i="10"/>
  <c r="H72" i="10"/>
  <c r="J70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I72" i="10"/>
  <c r="H73" i="10"/>
  <c r="J71" i="10"/>
  <c r="J71" i="9"/>
  <c r="I72" i="9"/>
  <c r="H73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J72" i="10"/>
  <c r="I73" i="10"/>
  <c r="H74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J73" i="10"/>
  <c r="I74" i="10"/>
  <c r="H75" i="10"/>
  <c r="I74" i="9"/>
  <c r="H75" i="9"/>
  <c r="J73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J76" i="10"/>
  <c r="I77" i="10"/>
  <c r="H78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1"/>
  <c r="H83" i="11"/>
  <c r="J81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J80" i="10"/>
  <c r="I81" i="10"/>
  <c r="H82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J84" i="10"/>
  <c r="I85" i="10"/>
  <c r="H86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1"/>
  <c r="H91" i="11"/>
  <c r="J89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H92" i="11"/>
  <c r="J90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J88" i="10"/>
  <c r="I89" i="10"/>
  <c r="H90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I91" i="10"/>
  <c r="H92" i="10"/>
  <c r="J90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J92" i="10"/>
  <c r="I93" i="10"/>
  <c r="H94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1"/>
  <c r="H99" i="11"/>
  <c r="J97" i="11"/>
  <c r="I95" i="10"/>
  <c r="H96" i="10"/>
  <c r="J94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H100" i="11"/>
  <c r="J98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J96" i="10"/>
  <c r="I97" i="10"/>
  <c r="H98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4"/>
  <c r="I102" i="11"/>
  <c r="H103" i="11"/>
  <c r="J101" i="11"/>
  <c r="I99" i="10"/>
  <c r="H100" i="10"/>
  <c r="J98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2"/>
  <c r="I103" i="11"/>
  <c r="H104" i="11"/>
  <c r="J102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K104" i="11"/>
  <c r="I104" i="11"/>
  <c r="J100" i="10"/>
  <c r="I101" i="10"/>
  <c r="H102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4" i="11"/>
  <c r="K103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K102" i="11"/>
  <c r="K101" i="11" s="1"/>
  <c r="L101" i="11" s="1"/>
  <c r="L103" i="11"/>
  <c r="I103" i="10"/>
  <c r="H104" i="10"/>
  <c r="J103" i="10"/>
  <c r="J102" i="10"/>
  <c r="J102" i="9"/>
  <c r="I103" i="9"/>
  <c r="H104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L102" i="11"/>
  <c r="J102" i="8"/>
  <c r="I103" i="8"/>
  <c r="H104" i="8"/>
  <c r="J103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3" i="6"/>
  <c r="H104" i="6"/>
  <c r="J103" i="6"/>
  <c r="K100" i="11"/>
  <c r="L100" i="11" s="1"/>
  <c r="J102" i="7"/>
  <c r="I103" i="7"/>
  <c r="H104" i="7"/>
  <c r="J103" i="7"/>
  <c r="J102" i="6"/>
  <c r="I103" i="4"/>
  <c r="H104" i="4"/>
  <c r="J103" i="4"/>
  <c r="J102" i="4"/>
  <c r="J101" i="2"/>
  <c r="I102" i="2"/>
  <c r="H103" i="2"/>
  <c r="J102" i="2"/>
  <c r="I103" i="2"/>
  <c r="H104" i="2"/>
  <c r="J103" i="2"/>
  <c r="K104" i="10"/>
  <c r="L104" i="10" s="1"/>
  <c r="K103" i="10"/>
  <c r="I104" i="10"/>
  <c r="K104" i="9"/>
  <c r="K103" i="9"/>
  <c r="L103" i="9" s="1"/>
  <c r="I104" i="9"/>
  <c r="L104" i="9"/>
  <c r="K104" i="8"/>
  <c r="K103" i="8"/>
  <c r="I104" i="8"/>
  <c r="L104" i="8"/>
  <c r="K104" i="7"/>
  <c r="K103" i="7"/>
  <c r="L103" i="7" s="1"/>
  <c r="I104" i="7"/>
  <c r="K104" i="6"/>
  <c r="I104" i="6"/>
  <c r="K104" i="4"/>
  <c r="K103" i="4"/>
  <c r="L103" i="4" s="1"/>
  <c r="I104" i="4"/>
  <c r="L104" i="7"/>
  <c r="L104" i="4"/>
  <c r="K104" i="2"/>
  <c r="K103" i="2"/>
  <c r="L103" i="2" s="1"/>
  <c r="I104" i="2"/>
  <c r="L104" i="2"/>
  <c r="K102" i="9"/>
  <c r="K101" i="9" s="1"/>
  <c r="L102" i="9"/>
  <c r="K102" i="8"/>
  <c r="K101" i="8" s="1"/>
  <c r="L103" i="8"/>
  <c r="L102" i="8"/>
  <c r="K102" i="7"/>
  <c r="L102" i="7" s="1"/>
  <c r="K102" i="4"/>
  <c r="K101" i="7"/>
  <c r="K102" i="2"/>
  <c r="L102" i="2" s="1"/>
  <c r="K101" i="2"/>
  <c r="L102" i="4" l="1"/>
  <c r="K101" i="4"/>
  <c r="K103" i="12"/>
  <c r="L104" i="12"/>
  <c r="L101" i="2"/>
  <c r="K100" i="2"/>
  <c r="K103" i="6"/>
  <c r="L104" i="6"/>
  <c r="K99" i="11"/>
  <c r="L101" i="7"/>
  <c r="K100" i="7"/>
  <c r="L103" i="16"/>
  <c r="K102" i="16"/>
  <c r="L101" i="9"/>
  <c r="K100" i="9"/>
  <c r="L103" i="10"/>
  <c r="K102" i="10"/>
  <c r="K101" i="17"/>
  <c r="L102" i="17"/>
  <c r="L101" i="8"/>
  <c r="K100" i="8"/>
  <c r="K101" i="14"/>
  <c r="L103" i="15"/>
  <c r="K102" i="15"/>
  <c r="I10" i="18"/>
  <c r="H11" i="18"/>
  <c r="K100" i="14" l="1"/>
  <c r="L101" i="14"/>
  <c r="L101" i="17"/>
  <c r="K100" i="17"/>
  <c r="L100" i="2"/>
  <c r="K99" i="2"/>
  <c r="L101" i="4"/>
  <c r="K100" i="4"/>
  <c r="L100" i="8"/>
  <c r="K99" i="8"/>
  <c r="L102" i="10"/>
  <c r="K101" i="10"/>
  <c r="K101" i="16"/>
  <c r="L102" i="16"/>
  <c r="K98" i="11"/>
  <c r="L99" i="11"/>
  <c r="K101" i="15"/>
  <c r="L102" i="15"/>
  <c r="L100" i="9"/>
  <c r="K99" i="9"/>
  <c r="L100" i="7"/>
  <c r="K99" i="7"/>
  <c r="L103" i="6"/>
  <c r="K102" i="6"/>
  <c r="L103" i="12"/>
  <c r="K102" i="12"/>
  <c r="I11" i="18"/>
  <c r="H12" i="18"/>
  <c r="J10" i="18"/>
  <c r="L102" i="12" l="1"/>
  <c r="K101" i="12"/>
  <c r="L99" i="7"/>
  <c r="K98" i="7"/>
  <c r="K98" i="8"/>
  <c r="L99" i="8"/>
  <c r="L99" i="2"/>
  <c r="K98" i="2"/>
  <c r="K100" i="15"/>
  <c r="L101" i="15"/>
  <c r="L101" i="16"/>
  <c r="K100" i="16"/>
  <c r="L100" i="14"/>
  <c r="K99" i="14"/>
  <c r="L102" i="6"/>
  <c r="K101" i="6"/>
  <c r="L99" i="9"/>
  <c r="K98" i="9"/>
  <c r="L101" i="10"/>
  <c r="K100" i="10"/>
  <c r="L100" i="4"/>
  <c r="K99" i="4"/>
  <c r="L100" i="17"/>
  <c r="K99" i="17"/>
  <c r="L98" i="11"/>
  <c r="K97" i="11"/>
  <c r="I12" i="18"/>
  <c r="H13" i="18"/>
  <c r="J11" i="18"/>
  <c r="K96" i="11" l="1"/>
  <c r="L97" i="11"/>
  <c r="L99" i="4"/>
  <c r="K98" i="4"/>
  <c r="K97" i="9"/>
  <c r="L98" i="9"/>
  <c r="K98" i="14"/>
  <c r="L99" i="14"/>
  <c r="L101" i="12"/>
  <c r="K100" i="12"/>
  <c r="L100" i="15"/>
  <c r="K99" i="15"/>
  <c r="L98" i="8"/>
  <c r="K97" i="8"/>
  <c r="K98" i="17"/>
  <c r="L99" i="17"/>
  <c r="L100" i="10"/>
  <c r="K99" i="10"/>
  <c r="K100" i="6"/>
  <c r="L101" i="6"/>
  <c r="L100" i="16"/>
  <c r="K99" i="16"/>
  <c r="K97" i="2"/>
  <c r="L98" i="2"/>
  <c r="L98" i="7"/>
  <c r="K97" i="7"/>
  <c r="I13" i="18"/>
  <c r="H14" i="18"/>
  <c r="J12" i="18"/>
  <c r="L97" i="7" l="1"/>
  <c r="K96" i="7"/>
  <c r="K98" i="16"/>
  <c r="L99" i="16"/>
  <c r="L99" i="10"/>
  <c r="K98" i="10"/>
  <c r="L97" i="8"/>
  <c r="K96" i="8"/>
  <c r="K99" i="12"/>
  <c r="L100" i="12"/>
  <c r="L97" i="9"/>
  <c r="K96" i="9"/>
  <c r="L96" i="11"/>
  <c r="K95" i="11"/>
  <c r="L99" i="15"/>
  <c r="K98" i="15"/>
  <c r="L98" i="4"/>
  <c r="K97" i="4"/>
  <c r="K96" i="2"/>
  <c r="L97" i="2"/>
  <c r="L100" i="6"/>
  <c r="K99" i="6"/>
  <c r="K97" i="17"/>
  <c r="L98" i="17"/>
  <c r="L98" i="14"/>
  <c r="K97" i="14"/>
  <c r="I14" i="18"/>
  <c r="H15" i="18"/>
  <c r="J13" i="18"/>
  <c r="K96" i="14" l="1"/>
  <c r="L97" i="14"/>
  <c r="K98" i="6"/>
  <c r="L99" i="6"/>
  <c r="L97" i="4"/>
  <c r="K96" i="4"/>
  <c r="L95" i="11"/>
  <c r="K94" i="11"/>
  <c r="L98" i="10"/>
  <c r="K97" i="10"/>
  <c r="L96" i="7"/>
  <c r="K95" i="7"/>
  <c r="K98" i="12"/>
  <c r="L99" i="12"/>
  <c r="K97" i="15"/>
  <c r="L98" i="15"/>
  <c r="L96" i="9"/>
  <c r="K95" i="9"/>
  <c r="L96" i="8"/>
  <c r="K95" i="8"/>
  <c r="L97" i="17"/>
  <c r="K96" i="17"/>
  <c r="L96" i="2"/>
  <c r="K95" i="2"/>
  <c r="K97" i="16"/>
  <c r="L98" i="16"/>
  <c r="I15" i="18"/>
  <c r="H16" i="18"/>
  <c r="J14" i="18"/>
  <c r="L96" i="17" l="1"/>
  <c r="K95" i="17"/>
  <c r="L95" i="9"/>
  <c r="K94" i="9"/>
  <c r="L97" i="10"/>
  <c r="K96" i="10"/>
  <c r="L96" i="4"/>
  <c r="K95" i="4"/>
  <c r="K96" i="16"/>
  <c r="L97" i="16"/>
  <c r="L98" i="12"/>
  <c r="K97" i="12"/>
  <c r="L96" i="14"/>
  <c r="K95" i="14"/>
  <c r="L95" i="2"/>
  <c r="K94" i="2"/>
  <c r="L95" i="8"/>
  <c r="K94" i="8"/>
  <c r="L95" i="7"/>
  <c r="K94" i="7"/>
  <c r="K93" i="11"/>
  <c r="L94" i="11"/>
  <c r="K96" i="15"/>
  <c r="L97" i="15"/>
  <c r="K97" i="6"/>
  <c r="L98" i="6"/>
  <c r="I16" i="18"/>
  <c r="J15" i="18"/>
  <c r="H17" i="18"/>
  <c r="L94" i="2" l="1"/>
  <c r="K93" i="2"/>
  <c r="L95" i="4"/>
  <c r="K94" i="4"/>
  <c r="L94" i="7"/>
  <c r="K93" i="7"/>
  <c r="L97" i="12"/>
  <c r="K96" i="12"/>
  <c r="L94" i="9"/>
  <c r="K93" i="9"/>
  <c r="L96" i="15"/>
  <c r="K95" i="15"/>
  <c r="L94" i="8"/>
  <c r="K93" i="8"/>
  <c r="K94" i="14"/>
  <c r="L95" i="14"/>
  <c r="L96" i="10"/>
  <c r="K95" i="10"/>
  <c r="K94" i="17"/>
  <c r="L95" i="17"/>
  <c r="L97" i="6"/>
  <c r="K96" i="6"/>
  <c r="L93" i="11"/>
  <c r="K92" i="11"/>
  <c r="L96" i="16"/>
  <c r="K95" i="16"/>
  <c r="I17" i="18"/>
  <c r="H18" i="18"/>
  <c r="J16" i="18"/>
  <c r="K91" i="11" l="1"/>
  <c r="L92" i="11"/>
  <c r="L95" i="15"/>
  <c r="K94" i="15"/>
  <c r="L96" i="12"/>
  <c r="K95" i="12"/>
  <c r="L94" i="4"/>
  <c r="K93" i="4"/>
  <c r="K93" i="17"/>
  <c r="L94" i="17"/>
  <c r="L94" i="14"/>
  <c r="K93" i="14"/>
  <c r="L95" i="16"/>
  <c r="K94" i="16"/>
  <c r="L96" i="6"/>
  <c r="K95" i="6"/>
  <c r="L95" i="10"/>
  <c r="K94" i="10"/>
  <c r="L93" i="8"/>
  <c r="K92" i="8"/>
  <c r="L93" i="9"/>
  <c r="K92" i="9"/>
  <c r="L93" i="7"/>
  <c r="K92" i="7"/>
  <c r="L93" i="2"/>
  <c r="K92" i="2"/>
  <c r="I18" i="18"/>
  <c r="H19" i="18"/>
  <c r="J17" i="18"/>
  <c r="L92" i="7" l="1"/>
  <c r="K91" i="7"/>
  <c r="L92" i="8"/>
  <c r="K91" i="8"/>
  <c r="L95" i="6"/>
  <c r="K94" i="6"/>
  <c r="K92" i="14"/>
  <c r="L93" i="14"/>
  <c r="L93" i="4"/>
  <c r="K92" i="4"/>
  <c r="L94" i="15"/>
  <c r="K93" i="15"/>
  <c r="L92" i="2"/>
  <c r="K91" i="2"/>
  <c r="L92" i="9"/>
  <c r="K91" i="9"/>
  <c r="L94" i="10"/>
  <c r="K93" i="10"/>
  <c r="K93" i="16"/>
  <c r="L94" i="16"/>
  <c r="L95" i="12"/>
  <c r="K94" i="12"/>
  <c r="L93" i="17"/>
  <c r="K92" i="17"/>
  <c r="L91" i="11"/>
  <c r="K90" i="11"/>
  <c r="I19" i="18"/>
  <c r="H20" i="18"/>
  <c r="J18" i="18"/>
  <c r="L92" i="17" l="1"/>
  <c r="K91" i="17"/>
  <c r="K90" i="9"/>
  <c r="L91" i="9"/>
  <c r="K91" i="14"/>
  <c r="L92" i="14"/>
  <c r="K92" i="10"/>
  <c r="L93" i="10"/>
  <c r="L92" i="4"/>
  <c r="K91" i="4"/>
  <c r="L94" i="6"/>
  <c r="K93" i="6"/>
  <c r="L91" i="7"/>
  <c r="K90" i="7"/>
  <c r="K92" i="15"/>
  <c r="L93" i="15"/>
  <c r="K90" i="8"/>
  <c r="L91" i="8"/>
  <c r="L93" i="16"/>
  <c r="K92" i="16"/>
  <c r="K89" i="11"/>
  <c r="L90" i="11"/>
  <c r="L94" i="12"/>
  <c r="K93" i="12"/>
  <c r="L91" i="2"/>
  <c r="K90" i="2"/>
  <c r="I20" i="18"/>
  <c r="H21" i="18" s="1"/>
  <c r="J19" i="18"/>
  <c r="K92" i="12" l="1"/>
  <c r="L93" i="12"/>
  <c r="K88" i="11"/>
  <c r="L89" i="11"/>
  <c r="L90" i="8"/>
  <c r="K89" i="8"/>
  <c r="K90" i="14"/>
  <c r="L91" i="14"/>
  <c r="L92" i="16"/>
  <c r="K91" i="16"/>
  <c r="L93" i="6"/>
  <c r="K92" i="6"/>
  <c r="K91" i="15"/>
  <c r="L92" i="15"/>
  <c r="L92" i="10"/>
  <c r="K91" i="10"/>
  <c r="K89" i="9"/>
  <c r="L90" i="9"/>
  <c r="L90" i="2"/>
  <c r="K89" i="2"/>
  <c r="L90" i="7"/>
  <c r="K89" i="7"/>
  <c r="K90" i="4"/>
  <c r="L91" i="4"/>
  <c r="K90" i="17"/>
  <c r="L91" i="17"/>
  <c r="I21" i="18"/>
  <c r="H22" i="18"/>
  <c r="J20" i="18"/>
  <c r="L89" i="7" l="1"/>
  <c r="K88" i="7"/>
  <c r="K90" i="16"/>
  <c r="L91" i="16"/>
  <c r="L89" i="8"/>
  <c r="K88" i="8"/>
  <c r="K89" i="17"/>
  <c r="L90" i="17"/>
  <c r="L89" i="9"/>
  <c r="K88" i="9"/>
  <c r="L91" i="15"/>
  <c r="K90" i="15"/>
  <c r="K91" i="12"/>
  <c r="L92" i="12"/>
  <c r="L89" i="2"/>
  <c r="K88" i="2"/>
  <c r="L91" i="10"/>
  <c r="K90" i="10"/>
  <c r="K91" i="6"/>
  <c r="L92" i="6"/>
  <c r="L90" i="4"/>
  <c r="K89" i="4"/>
  <c r="L90" i="14"/>
  <c r="K89" i="14"/>
  <c r="L88" i="11"/>
  <c r="K87" i="11"/>
  <c r="I22" i="18"/>
  <c r="H23" i="18"/>
  <c r="J21" i="18"/>
  <c r="L87" i="11" l="1"/>
  <c r="K86" i="11"/>
  <c r="L89" i="4"/>
  <c r="K88" i="4"/>
  <c r="K89" i="10"/>
  <c r="L90" i="10"/>
  <c r="L88" i="9"/>
  <c r="K87" i="9"/>
  <c r="L88" i="8"/>
  <c r="K87" i="8"/>
  <c r="L88" i="7"/>
  <c r="K87" i="7"/>
  <c r="L91" i="12"/>
  <c r="K90" i="12"/>
  <c r="K88" i="14"/>
  <c r="L89" i="14"/>
  <c r="L88" i="2"/>
  <c r="K87" i="2"/>
  <c r="K89" i="15"/>
  <c r="L90" i="15"/>
  <c r="L91" i="6"/>
  <c r="K90" i="6"/>
  <c r="L89" i="17"/>
  <c r="K88" i="17"/>
  <c r="K89" i="16"/>
  <c r="L90" i="16"/>
  <c r="I23" i="18"/>
  <c r="H24" i="18"/>
  <c r="J22" i="18"/>
  <c r="L90" i="6" l="1"/>
  <c r="K89" i="6"/>
  <c r="L87" i="2"/>
  <c r="K86" i="2"/>
  <c r="L90" i="12"/>
  <c r="K89" i="12"/>
  <c r="K86" i="8"/>
  <c r="L87" i="8"/>
  <c r="K85" i="11"/>
  <c r="L86" i="11"/>
  <c r="K88" i="16"/>
  <c r="L89" i="16"/>
  <c r="L89" i="10"/>
  <c r="K88" i="10"/>
  <c r="L88" i="17"/>
  <c r="K87" i="17"/>
  <c r="L87" i="7"/>
  <c r="K86" i="7"/>
  <c r="K86" i="9"/>
  <c r="L87" i="9"/>
  <c r="L88" i="4"/>
  <c r="K87" i="4"/>
  <c r="K88" i="15"/>
  <c r="L89" i="15"/>
  <c r="K87" i="14"/>
  <c r="L88" i="14"/>
  <c r="I24" i="18"/>
  <c r="J23" i="18"/>
  <c r="H25" i="18"/>
  <c r="L87" i="4" l="1"/>
  <c r="K86" i="4"/>
  <c r="L86" i="7"/>
  <c r="K85" i="7"/>
  <c r="L88" i="10"/>
  <c r="K87" i="10"/>
  <c r="L89" i="12"/>
  <c r="K88" i="12"/>
  <c r="L89" i="6"/>
  <c r="K88" i="6"/>
  <c r="K86" i="14"/>
  <c r="L87" i="14"/>
  <c r="K84" i="11"/>
  <c r="L85" i="11"/>
  <c r="K86" i="17"/>
  <c r="L87" i="17"/>
  <c r="L86" i="2"/>
  <c r="K85" i="2"/>
  <c r="L88" i="15"/>
  <c r="K87" i="15"/>
  <c r="K85" i="9"/>
  <c r="L86" i="9"/>
  <c r="L88" i="16"/>
  <c r="K87" i="16"/>
  <c r="K85" i="8"/>
  <c r="L86" i="8"/>
  <c r="I25" i="18"/>
  <c r="H26" i="18"/>
  <c r="J24" i="18"/>
  <c r="L85" i="2" l="1"/>
  <c r="K84" i="2"/>
  <c r="L88" i="6"/>
  <c r="K87" i="6"/>
  <c r="L87" i="10"/>
  <c r="K86" i="10"/>
  <c r="L86" i="4"/>
  <c r="K85" i="4"/>
  <c r="L85" i="8"/>
  <c r="K84" i="8"/>
  <c r="K84" i="9"/>
  <c r="L85" i="9"/>
  <c r="L84" i="11"/>
  <c r="K83" i="11"/>
  <c r="L87" i="16"/>
  <c r="K86" i="16"/>
  <c r="L87" i="15"/>
  <c r="K86" i="15"/>
  <c r="K87" i="12"/>
  <c r="L88" i="12"/>
  <c r="L85" i="7"/>
  <c r="K84" i="7"/>
  <c r="L86" i="17"/>
  <c r="K85" i="17"/>
  <c r="L86" i="14"/>
  <c r="K85" i="14"/>
  <c r="I26" i="18"/>
  <c r="H27" i="18"/>
  <c r="J25" i="18"/>
  <c r="K84" i="14" l="1"/>
  <c r="L85" i="14"/>
  <c r="L84" i="7"/>
  <c r="K83" i="7"/>
  <c r="L86" i="15"/>
  <c r="K85" i="15"/>
  <c r="L83" i="11"/>
  <c r="K82" i="11"/>
  <c r="L84" i="8"/>
  <c r="K83" i="8"/>
  <c r="L86" i="10"/>
  <c r="K85" i="10"/>
  <c r="L84" i="2"/>
  <c r="K83" i="2"/>
  <c r="L85" i="17"/>
  <c r="K84" i="17"/>
  <c r="K85" i="16"/>
  <c r="L86" i="16"/>
  <c r="L85" i="4"/>
  <c r="K84" i="4"/>
  <c r="L87" i="6"/>
  <c r="K86" i="6"/>
  <c r="L87" i="12"/>
  <c r="K86" i="12"/>
  <c r="K83" i="9"/>
  <c r="L84" i="9"/>
  <c r="I27" i="18"/>
  <c r="H28" i="18"/>
  <c r="J26" i="18"/>
  <c r="L86" i="6" l="1"/>
  <c r="K85" i="6"/>
  <c r="L83" i="2"/>
  <c r="K82" i="2"/>
  <c r="K82" i="8"/>
  <c r="L83" i="8"/>
  <c r="K84" i="15"/>
  <c r="L85" i="15"/>
  <c r="K82" i="9"/>
  <c r="L83" i="9"/>
  <c r="L85" i="16"/>
  <c r="K84" i="16"/>
  <c r="L84" i="14"/>
  <c r="K83" i="14"/>
  <c r="L86" i="12"/>
  <c r="K85" i="12"/>
  <c r="L84" i="4"/>
  <c r="K83" i="4"/>
  <c r="K83" i="17"/>
  <c r="L84" i="17"/>
  <c r="K84" i="10"/>
  <c r="L85" i="10"/>
  <c r="K81" i="11"/>
  <c r="L82" i="11"/>
  <c r="L83" i="7"/>
  <c r="K82" i="7"/>
  <c r="I28" i="18"/>
  <c r="H29" i="18"/>
  <c r="J27" i="18"/>
  <c r="L84" i="10" l="1"/>
  <c r="K83" i="10"/>
  <c r="L82" i="8"/>
  <c r="K81" i="8"/>
  <c r="L85" i="12"/>
  <c r="K84" i="12"/>
  <c r="L84" i="16"/>
  <c r="K83" i="16"/>
  <c r="K81" i="2"/>
  <c r="L82" i="2"/>
  <c r="K82" i="17"/>
  <c r="L83" i="17"/>
  <c r="K83" i="15"/>
  <c r="L84" i="15"/>
  <c r="K81" i="9"/>
  <c r="L82" i="9"/>
  <c r="L81" i="11"/>
  <c r="K80" i="11"/>
  <c r="L82" i="7"/>
  <c r="K81" i="7"/>
  <c r="L83" i="4"/>
  <c r="K82" i="4"/>
  <c r="K82" i="14"/>
  <c r="L83" i="14"/>
  <c r="K84" i="6"/>
  <c r="L85" i="6"/>
  <c r="I29" i="18"/>
  <c r="H30" i="18" s="1"/>
  <c r="J28" i="18"/>
  <c r="L81" i="7" l="1"/>
  <c r="K80" i="7"/>
  <c r="K82" i="16"/>
  <c r="L83" i="16"/>
  <c r="K80" i="9"/>
  <c r="L81" i="9"/>
  <c r="K81" i="4"/>
  <c r="L82" i="4"/>
  <c r="L80" i="11"/>
  <c r="K79" i="11"/>
  <c r="K83" i="12"/>
  <c r="L84" i="12"/>
  <c r="L83" i="10"/>
  <c r="K82" i="10"/>
  <c r="L81" i="8"/>
  <c r="K80" i="8"/>
  <c r="L82" i="14"/>
  <c r="K81" i="14"/>
  <c r="K81" i="17"/>
  <c r="L82" i="17"/>
  <c r="L84" i="6"/>
  <c r="K83" i="6"/>
  <c r="L83" i="15"/>
  <c r="K82" i="15"/>
  <c r="K80" i="2"/>
  <c r="L81" i="2"/>
  <c r="I30" i="18"/>
  <c r="H31" i="18" s="1"/>
  <c r="J29" i="18"/>
  <c r="L80" i="8" l="1"/>
  <c r="K79" i="8"/>
  <c r="K80" i="4"/>
  <c r="L81" i="4"/>
  <c r="L83" i="6"/>
  <c r="K82" i="6"/>
  <c r="K78" i="11"/>
  <c r="L79" i="11"/>
  <c r="L80" i="7"/>
  <c r="K79" i="7"/>
  <c r="K81" i="15"/>
  <c r="L82" i="15"/>
  <c r="L81" i="17"/>
  <c r="K80" i="17"/>
  <c r="K82" i="12"/>
  <c r="L83" i="12"/>
  <c r="K81" i="16"/>
  <c r="L82" i="16"/>
  <c r="K80" i="14"/>
  <c r="L81" i="14"/>
  <c r="L82" i="10"/>
  <c r="K81" i="10"/>
  <c r="L80" i="2"/>
  <c r="K79" i="2"/>
  <c r="L80" i="9"/>
  <c r="K79" i="9"/>
  <c r="I31" i="18"/>
  <c r="H32" i="18"/>
  <c r="J30" i="18"/>
  <c r="L82" i="12" l="1"/>
  <c r="K81" i="12"/>
  <c r="L78" i="11"/>
  <c r="K77" i="11"/>
  <c r="L80" i="17"/>
  <c r="K79" i="17"/>
  <c r="L79" i="8"/>
  <c r="K78" i="8"/>
  <c r="L79" i="2"/>
  <c r="K78" i="2"/>
  <c r="L80" i="14"/>
  <c r="K79" i="14"/>
  <c r="K80" i="15"/>
  <c r="L81" i="15"/>
  <c r="K79" i="4"/>
  <c r="L80" i="4"/>
  <c r="L79" i="9"/>
  <c r="K78" i="9"/>
  <c r="L81" i="10"/>
  <c r="K80" i="10"/>
  <c r="L79" i="7"/>
  <c r="K78" i="7"/>
  <c r="L82" i="6"/>
  <c r="K81" i="6"/>
  <c r="K80" i="16"/>
  <c r="L81" i="16"/>
  <c r="I32" i="18"/>
  <c r="J31" i="18"/>
  <c r="H33" i="18"/>
  <c r="L81" i="6" l="1"/>
  <c r="K80" i="6"/>
  <c r="K78" i="14"/>
  <c r="L79" i="14"/>
  <c r="L78" i="8"/>
  <c r="K77" i="8"/>
  <c r="L79" i="4"/>
  <c r="K78" i="4"/>
  <c r="L78" i="9"/>
  <c r="K77" i="9"/>
  <c r="L78" i="2"/>
  <c r="K77" i="2"/>
  <c r="K78" i="17"/>
  <c r="L79" i="17"/>
  <c r="L81" i="12"/>
  <c r="K80" i="12"/>
  <c r="L80" i="10"/>
  <c r="K79" i="10"/>
  <c r="L77" i="11"/>
  <c r="K76" i="11"/>
  <c r="L78" i="7"/>
  <c r="K77" i="7"/>
  <c r="L80" i="16"/>
  <c r="K79" i="16"/>
  <c r="L80" i="15"/>
  <c r="K79" i="15"/>
  <c r="I33" i="18"/>
  <c r="H34" i="18"/>
  <c r="J32" i="18"/>
  <c r="L80" i="12" l="1"/>
  <c r="K79" i="12"/>
  <c r="K77" i="4"/>
  <c r="L78" i="4"/>
  <c r="L80" i="6"/>
  <c r="K79" i="6"/>
  <c r="L79" i="16"/>
  <c r="K78" i="16"/>
  <c r="K75" i="11"/>
  <c r="L76" i="11"/>
  <c r="L77" i="2"/>
  <c r="K76" i="2"/>
  <c r="L78" i="14"/>
  <c r="K77" i="14"/>
  <c r="L79" i="15"/>
  <c r="K78" i="15"/>
  <c r="L77" i="7"/>
  <c r="K76" i="7"/>
  <c r="L79" i="10"/>
  <c r="K78" i="10"/>
  <c r="L77" i="9"/>
  <c r="K76" i="9"/>
  <c r="L77" i="8"/>
  <c r="K76" i="8"/>
  <c r="L78" i="17"/>
  <c r="K77" i="17"/>
  <c r="I34" i="18"/>
  <c r="H35" i="18"/>
  <c r="J33" i="18"/>
  <c r="L76" i="8" l="1"/>
  <c r="K75" i="8"/>
  <c r="L78" i="10"/>
  <c r="K77" i="10"/>
  <c r="L76" i="2"/>
  <c r="K75" i="2"/>
  <c r="L77" i="17"/>
  <c r="K76" i="17"/>
  <c r="L76" i="7"/>
  <c r="K75" i="7"/>
  <c r="K76" i="14"/>
  <c r="L77" i="14"/>
  <c r="L79" i="6"/>
  <c r="K78" i="6"/>
  <c r="K78" i="12"/>
  <c r="L79" i="12"/>
  <c r="L78" i="15"/>
  <c r="K77" i="15"/>
  <c r="K77" i="16"/>
  <c r="L78" i="16"/>
  <c r="L77" i="4"/>
  <c r="K76" i="4"/>
  <c r="L76" i="9"/>
  <c r="K75" i="9"/>
  <c r="K74" i="11"/>
  <c r="L75" i="11"/>
  <c r="I35" i="18"/>
  <c r="H36" i="18"/>
  <c r="J34" i="18"/>
  <c r="L75" i="9" l="1"/>
  <c r="K74" i="9"/>
  <c r="K76" i="10"/>
  <c r="L77" i="10"/>
  <c r="L77" i="16"/>
  <c r="K76" i="16"/>
  <c r="K75" i="14"/>
  <c r="L76" i="14"/>
  <c r="K76" i="15"/>
  <c r="L77" i="15"/>
  <c r="L75" i="8"/>
  <c r="K74" i="8"/>
  <c r="K75" i="17"/>
  <c r="L76" i="17"/>
  <c r="L78" i="12"/>
  <c r="K77" i="12"/>
  <c r="K75" i="4"/>
  <c r="L76" i="4"/>
  <c r="L78" i="6"/>
  <c r="K77" i="6"/>
  <c r="L75" i="7"/>
  <c r="K74" i="7"/>
  <c r="L75" i="2"/>
  <c r="K74" i="2"/>
  <c r="L74" i="11"/>
  <c r="K73" i="11"/>
  <c r="I36" i="18"/>
  <c r="H37" i="18"/>
  <c r="J35" i="18"/>
  <c r="K76" i="12" l="1"/>
  <c r="L77" i="12"/>
  <c r="L74" i="2"/>
  <c r="K73" i="2"/>
  <c r="L74" i="8"/>
  <c r="K73" i="8"/>
  <c r="L74" i="7"/>
  <c r="K73" i="7"/>
  <c r="L76" i="16"/>
  <c r="K75" i="16"/>
  <c r="L74" i="9"/>
  <c r="K73" i="9"/>
  <c r="K76" i="6"/>
  <c r="L77" i="6"/>
  <c r="K74" i="14"/>
  <c r="L75" i="14"/>
  <c r="L76" i="10"/>
  <c r="K75" i="10"/>
  <c r="L73" i="11"/>
  <c r="K72" i="11"/>
  <c r="K74" i="4"/>
  <c r="L75" i="4"/>
  <c r="K74" i="17"/>
  <c r="L75" i="17"/>
  <c r="K75" i="15"/>
  <c r="L76" i="15"/>
  <c r="I37" i="18"/>
  <c r="J36" i="18"/>
  <c r="H38" i="18"/>
  <c r="K73" i="17" l="1"/>
  <c r="L74" i="17"/>
  <c r="L74" i="14"/>
  <c r="K73" i="14"/>
  <c r="L73" i="8"/>
  <c r="K72" i="8"/>
  <c r="K71" i="11"/>
  <c r="L72" i="11"/>
  <c r="K72" i="9"/>
  <c r="L73" i="9"/>
  <c r="L73" i="7"/>
  <c r="K72" i="7"/>
  <c r="L73" i="2"/>
  <c r="K72" i="2"/>
  <c r="L75" i="10"/>
  <c r="K74" i="10"/>
  <c r="K74" i="16"/>
  <c r="L75" i="16"/>
  <c r="L75" i="15"/>
  <c r="K74" i="15"/>
  <c r="L74" i="4"/>
  <c r="K73" i="4"/>
  <c r="L76" i="6"/>
  <c r="K75" i="6"/>
  <c r="K75" i="12"/>
  <c r="L76" i="12"/>
  <c r="I38" i="18"/>
  <c r="H39" i="18"/>
  <c r="J37" i="18"/>
  <c r="L74" i="10" l="1"/>
  <c r="K73" i="10"/>
  <c r="L75" i="6"/>
  <c r="K74" i="6"/>
  <c r="K72" i="14"/>
  <c r="L73" i="14"/>
  <c r="L72" i="2"/>
  <c r="K71" i="2"/>
  <c r="L72" i="8"/>
  <c r="K71" i="8"/>
  <c r="K73" i="15"/>
  <c r="L74" i="15"/>
  <c r="L72" i="7"/>
  <c r="K71" i="7"/>
  <c r="K70" i="11"/>
  <c r="L71" i="11"/>
  <c r="L73" i="4"/>
  <c r="K72" i="4"/>
  <c r="L75" i="12"/>
  <c r="K74" i="12"/>
  <c r="K73" i="16"/>
  <c r="L74" i="16"/>
  <c r="L72" i="9"/>
  <c r="K71" i="9"/>
  <c r="L73" i="17"/>
  <c r="K72" i="17"/>
  <c r="I39" i="18"/>
  <c r="H40" i="18"/>
  <c r="J38" i="18"/>
  <c r="L74" i="12" l="1"/>
  <c r="K73" i="12"/>
  <c r="L74" i="6"/>
  <c r="K73" i="6"/>
  <c r="K72" i="15"/>
  <c r="L73" i="15"/>
  <c r="K70" i="8"/>
  <c r="L71" i="8"/>
  <c r="K72" i="10"/>
  <c r="L73" i="10"/>
  <c r="K70" i="9"/>
  <c r="L71" i="9"/>
  <c r="L71" i="2"/>
  <c r="K70" i="2"/>
  <c r="L70" i="11"/>
  <c r="K69" i="11"/>
  <c r="L72" i="17"/>
  <c r="K71" i="17"/>
  <c r="L72" i="4"/>
  <c r="K71" i="4"/>
  <c r="L71" i="7"/>
  <c r="K70" i="7"/>
  <c r="K72" i="16"/>
  <c r="L73" i="16"/>
  <c r="L72" i="14"/>
  <c r="K71" i="14"/>
  <c r="I40" i="18"/>
  <c r="H41" i="18"/>
  <c r="J39" i="18"/>
  <c r="L71" i="4" l="1"/>
  <c r="K70" i="4"/>
  <c r="L72" i="16"/>
  <c r="K71" i="16"/>
  <c r="K70" i="14"/>
  <c r="L71" i="14"/>
  <c r="L73" i="12"/>
  <c r="K72" i="12"/>
  <c r="L69" i="11"/>
  <c r="K68" i="11"/>
  <c r="L73" i="6"/>
  <c r="K72" i="6"/>
  <c r="L70" i="9"/>
  <c r="K69" i="9"/>
  <c r="K69" i="8"/>
  <c r="L70" i="8"/>
  <c r="L70" i="7"/>
  <c r="K69" i="7"/>
  <c r="K70" i="17"/>
  <c r="L71" i="17"/>
  <c r="L70" i="2"/>
  <c r="K69" i="2"/>
  <c r="L72" i="10"/>
  <c r="K71" i="10"/>
  <c r="L72" i="15"/>
  <c r="K71" i="15"/>
  <c r="I41" i="18"/>
  <c r="J40" i="18"/>
  <c r="H42" i="18"/>
  <c r="L70" i="17" l="1"/>
  <c r="K69" i="17"/>
  <c r="L71" i="10"/>
  <c r="K70" i="10"/>
  <c r="L72" i="6"/>
  <c r="K71" i="6"/>
  <c r="L71" i="16"/>
  <c r="K70" i="16"/>
  <c r="L69" i="8"/>
  <c r="K68" i="8"/>
  <c r="L69" i="2"/>
  <c r="K68" i="2"/>
  <c r="K68" i="9"/>
  <c r="L69" i="9"/>
  <c r="K67" i="11"/>
  <c r="L68" i="11"/>
  <c r="L70" i="4"/>
  <c r="K69" i="4"/>
  <c r="K71" i="12"/>
  <c r="L72" i="12"/>
  <c r="L71" i="15"/>
  <c r="K70" i="15"/>
  <c r="L69" i="7"/>
  <c r="K68" i="7"/>
  <c r="L70" i="14"/>
  <c r="K69" i="14"/>
  <c r="I42" i="18"/>
  <c r="H43" i="18"/>
  <c r="J41" i="18"/>
  <c r="L71" i="12" l="1"/>
  <c r="K70" i="12"/>
  <c r="L68" i="2"/>
  <c r="K67" i="2"/>
  <c r="L70" i="10"/>
  <c r="K69" i="10"/>
  <c r="K66" i="11"/>
  <c r="L67" i="11"/>
  <c r="L70" i="15"/>
  <c r="K69" i="15"/>
  <c r="L68" i="8"/>
  <c r="K67" i="8"/>
  <c r="L69" i="17"/>
  <c r="K68" i="17"/>
  <c r="L68" i="7"/>
  <c r="K67" i="7"/>
  <c r="K69" i="16"/>
  <c r="L70" i="16"/>
  <c r="K68" i="14"/>
  <c r="L69" i="14"/>
  <c r="K68" i="4"/>
  <c r="L69" i="4"/>
  <c r="L71" i="6"/>
  <c r="K70" i="6"/>
  <c r="K67" i="9"/>
  <c r="L68" i="9"/>
  <c r="I43" i="18"/>
  <c r="H44" i="18" s="1"/>
  <c r="J42" i="18"/>
  <c r="K66" i="8" l="1"/>
  <c r="L67" i="8"/>
  <c r="L68" i="14"/>
  <c r="K67" i="14"/>
  <c r="K68" i="15"/>
  <c r="L69" i="15"/>
  <c r="K68" i="10"/>
  <c r="L69" i="10"/>
  <c r="L70" i="12"/>
  <c r="K69" i="12"/>
  <c r="L70" i="6"/>
  <c r="K69" i="6"/>
  <c r="L67" i="7"/>
  <c r="K66" i="7"/>
  <c r="L67" i="2"/>
  <c r="K66" i="2"/>
  <c r="L66" i="11"/>
  <c r="K65" i="11"/>
  <c r="K67" i="17"/>
  <c r="L68" i="17"/>
  <c r="L67" i="9"/>
  <c r="K66" i="9"/>
  <c r="K67" i="4"/>
  <c r="L68" i="4"/>
  <c r="L69" i="16"/>
  <c r="K68" i="16"/>
  <c r="I44" i="18"/>
  <c r="H45" i="18" s="1"/>
  <c r="J43" i="18"/>
  <c r="K65" i="2" l="1"/>
  <c r="L66" i="2"/>
  <c r="K66" i="14"/>
  <c r="L67" i="14"/>
  <c r="K66" i="17"/>
  <c r="L67" i="17"/>
  <c r="L69" i="12"/>
  <c r="K68" i="12"/>
  <c r="K68" i="6"/>
  <c r="L69" i="6"/>
  <c r="K66" i="4"/>
  <c r="L67" i="4"/>
  <c r="L68" i="10"/>
  <c r="K67" i="10"/>
  <c r="L68" i="16"/>
  <c r="K67" i="16"/>
  <c r="L66" i="9"/>
  <c r="K65" i="9"/>
  <c r="L65" i="11"/>
  <c r="K64" i="11"/>
  <c r="L66" i="7"/>
  <c r="K65" i="7"/>
  <c r="K67" i="15"/>
  <c r="L68" i="15"/>
  <c r="L66" i="8"/>
  <c r="K65" i="8"/>
  <c r="I45" i="18"/>
  <c r="J44" i="18"/>
  <c r="H46" i="18"/>
  <c r="K63" i="11" l="1"/>
  <c r="L64" i="11"/>
  <c r="L66" i="4"/>
  <c r="K65" i="4"/>
  <c r="K64" i="9"/>
  <c r="L65" i="9"/>
  <c r="K66" i="16"/>
  <c r="L67" i="16"/>
  <c r="K67" i="12"/>
  <c r="L68" i="12"/>
  <c r="L67" i="15"/>
  <c r="K66" i="15"/>
  <c r="L66" i="14"/>
  <c r="K65" i="14"/>
  <c r="L65" i="8"/>
  <c r="K64" i="8"/>
  <c r="L65" i="7"/>
  <c r="K64" i="7"/>
  <c r="L67" i="10"/>
  <c r="K66" i="10"/>
  <c r="L68" i="6"/>
  <c r="K67" i="6"/>
  <c r="K65" i="17"/>
  <c r="L66" i="17"/>
  <c r="K64" i="2"/>
  <c r="L65" i="2"/>
  <c r="I46" i="18"/>
  <c r="H47" i="18"/>
  <c r="J45" i="18"/>
  <c r="L65" i="17" l="1"/>
  <c r="K64" i="17"/>
  <c r="L66" i="10"/>
  <c r="K65" i="10"/>
  <c r="K65" i="15"/>
  <c r="L66" i="15"/>
  <c r="K64" i="4"/>
  <c r="L65" i="4"/>
  <c r="L67" i="6"/>
  <c r="K66" i="6"/>
  <c r="K64" i="14"/>
  <c r="L65" i="14"/>
  <c r="K63" i="8"/>
  <c r="L64" i="8"/>
  <c r="K65" i="16"/>
  <c r="L66" i="16"/>
  <c r="L64" i="7"/>
  <c r="K63" i="7"/>
  <c r="L64" i="2"/>
  <c r="K63" i="2"/>
  <c r="K66" i="12"/>
  <c r="L67" i="12"/>
  <c r="L64" i="9"/>
  <c r="K63" i="9"/>
  <c r="K62" i="11"/>
  <c r="L63" i="11"/>
  <c r="I47" i="18"/>
  <c r="H48" i="18"/>
  <c r="J46" i="18"/>
  <c r="L63" i="2" l="1"/>
  <c r="K62" i="2"/>
  <c r="L65" i="10"/>
  <c r="K64" i="10"/>
  <c r="K64" i="16"/>
  <c r="L65" i="16"/>
  <c r="L63" i="7"/>
  <c r="K62" i="7"/>
  <c r="L64" i="17"/>
  <c r="K63" i="17"/>
  <c r="L63" i="9"/>
  <c r="K62" i="9"/>
  <c r="L64" i="14"/>
  <c r="K63" i="14"/>
  <c r="L64" i="4"/>
  <c r="K63" i="4"/>
  <c r="L66" i="6"/>
  <c r="K65" i="6"/>
  <c r="L62" i="11"/>
  <c r="K61" i="11"/>
  <c r="L66" i="12"/>
  <c r="K65" i="12"/>
  <c r="K62" i="8"/>
  <c r="L63" i="8"/>
  <c r="K64" i="15"/>
  <c r="L65" i="15"/>
  <c r="I48" i="18"/>
  <c r="J47" i="18"/>
  <c r="H49" i="18"/>
  <c r="L63" i="4" l="1"/>
  <c r="K62" i="4"/>
  <c r="L62" i="9"/>
  <c r="K61" i="9"/>
  <c r="K61" i="7"/>
  <c r="L62" i="7"/>
  <c r="L62" i="8"/>
  <c r="K61" i="8"/>
  <c r="L65" i="6"/>
  <c r="K64" i="6"/>
  <c r="K62" i="17"/>
  <c r="L63" i="17"/>
  <c r="L62" i="2"/>
  <c r="K61" i="2"/>
  <c r="L61" i="11"/>
  <c r="K60" i="11"/>
  <c r="L64" i="10"/>
  <c r="K63" i="10"/>
  <c r="L65" i="12"/>
  <c r="K64" i="12"/>
  <c r="K62" i="14"/>
  <c r="L63" i="14"/>
  <c r="L64" i="15"/>
  <c r="K63" i="15"/>
  <c r="L64" i="16"/>
  <c r="K63" i="16"/>
  <c r="I49" i="18"/>
  <c r="J48" i="18"/>
  <c r="H50" i="18"/>
  <c r="L63" i="15" l="1"/>
  <c r="K62" i="15"/>
  <c r="K59" i="11"/>
  <c r="L60" i="11"/>
  <c r="K60" i="9"/>
  <c r="L61" i="9"/>
  <c r="L63" i="16"/>
  <c r="K62" i="16"/>
  <c r="L64" i="6"/>
  <c r="K63" i="6"/>
  <c r="K61" i="4"/>
  <c r="L62" i="4"/>
  <c r="L64" i="12"/>
  <c r="K63" i="12"/>
  <c r="L61" i="8"/>
  <c r="K60" i="8"/>
  <c r="L62" i="17"/>
  <c r="K61" i="17"/>
  <c r="L63" i="10"/>
  <c r="K62" i="10"/>
  <c r="K60" i="2"/>
  <c r="L61" i="2"/>
  <c r="L62" i="14"/>
  <c r="K61" i="14"/>
  <c r="L61" i="7"/>
  <c r="K60" i="7"/>
  <c r="I50" i="18"/>
  <c r="H51" i="18"/>
  <c r="J49" i="18"/>
  <c r="K60" i="14" l="1"/>
  <c r="L61" i="14"/>
  <c r="L60" i="8"/>
  <c r="K59" i="8"/>
  <c r="K61" i="16"/>
  <c r="L62" i="16"/>
  <c r="L61" i="17"/>
  <c r="K60" i="17"/>
  <c r="K62" i="6"/>
  <c r="L63" i="6"/>
  <c r="L62" i="15"/>
  <c r="K61" i="15"/>
  <c r="L62" i="10"/>
  <c r="K61" i="10"/>
  <c r="K60" i="4"/>
  <c r="L61" i="4"/>
  <c r="K58" i="11"/>
  <c r="L59" i="11"/>
  <c r="L60" i="7"/>
  <c r="K59" i="7"/>
  <c r="L63" i="12"/>
  <c r="K62" i="12"/>
  <c r="K59" i="2"/>
  <c r="L60" i="2"/>
  <c r="L60" i="9"/>
  <c r="K59" i="9"/>
  <c r="I51" i="18"/>
  <c r="J50" i="18"/>
  <c r="H52" i="18"/>
  <c r="L59" i="7" l="1"/>
  <c r="K58" i="7"/>
  <c r="K60" i="15"/>
  <c r="L61" i="15"/>
  <c r="L59" i="2"/>
  <c r="K58" i="2"/>
  <c r="L60" i="4"/>
  <c r="K59" i="4"/>
  <c r="L59" i="9"/>
  <c r="K58" i="9"/>
  <c r="K59" i="17"/>
  <c r="L60" i="17"/>
  <c r="K58" i="8"/>
  <c r="L59" i="8"/>
  <c r="L62" i="12"/>
  <c r="K61" i="12"/>
  <c r="L61" i="10"/>
  <c r="K60" i="10"/>
  <c r="L58" i="11"/>
  <c r="K57" i="11"/>
  <c r="L62" i="6"/>
  <c r="K61" i="6"/>
  <c r="L61" i="16"/>
  <c r="K60" i="16"/>
  <c r="K59" i="14"/>
  <c r="L60" i="14"/>
  <c r="I52" i="18"/>
  <c r="H53" i="18"/>
  <c r="J51" i="18"/>
  <c r="L57" i="11" l="1"/>
  <c r="K56" i="11"/>
  <c r="K58" i="17"/>
  <c r="L59" i="17"/>
  <c r="K60" i="6"/>
  <c r="L61" i="6"/>
  <c r="K57" i="9"/>
  <c r="L58" i="9"/>
  <c r="L58" i="2"/>
  <c r="K57" i="2"/>
  <c r="L58" i="7"/>
  <c r="K57" i="7"/>
  <c r="L60" i="16"/>
  <c r="K59" i="16"/>
  <c r="K60" i="12"/>
  <c r="L61" i="12"/>
  <c r="L59" i="4"/>
  <c r="K58" i="4"/>
  <c r="K59" i="15"/>
  <c r="L60" i="15"/>
  <c r="L60" i="10"/>
  <c r="K59" i="10"/>
  <c r="K58" i="14"/>
  <c r="L59" i="14"/>
  <c r="K57" i="8"/>
  <c r="L58" i="8"/>
  <c r="I53" i="18"/>
  <c r="J52" i="18"/>
  <c r="H54" i="18"/>
  <c r="L58" i="14" l="1"/>
  <c r="K57" i="14"/>
  <c r="K57" i="4"/>
  <c r="L58" i="4"/>
  <c r="K55" i="11"/>
  <c r="L56" i="11"/>
  <c r="L57" i="7"/>
  <c r="K56" i="7"/>
  <c r="L59" i="15"/>
  <c r="K58" i="15"/>
  <c r="K59" i="12"/>
  <c r="L60" i="12"/>
  <c r="K56" i="9"/>
  <c r="L57" i="9"/>
  <c r="K57" i="17"/>
  <c r="L58" i="17"/>
  <c r="L59" i="10"/>
  <c r="K58" i="10"/>
  <c r="K58" i="16"/>
  <c r="L59" i="16"/>
  <c r="L57" i="2"/>
  <c r="K56" i="2"/>
  <c r="L57" i="8"/>
  <c r="K56" i="8"/>
  <c r="L60" i="6"/>
  <c r="K59" i="6"/>
  <c r="I54" i="18"/>
  <c r="H55" i="18"/>
  <c r="J53" i="18"/>
  <c r="L56" i="7" l="1"/>
  <c r="K55" i="7"/>
  <c r="L57" i="17"/>
  <c r="K56" i="17"/>
  <c r="L58" i="10"/>
  <c r="K57" i="10"/>
  <c r="K57" i="15"/>
  <c r="L58" i="15"/>
  <c r="K56" i="14"/>
  <c r="L57" i="14"/>
  <c r="K55" i="8"/>
  <c r="L56" i="8"/>
  <c r="K57" i="16"/>
  <c r="L58" i="16"/>
  <c r="L59" i="12"/>
  <c r="K58" i="12"/>
  <c r="L57" i="4"/>
  <c r="K56" i="4"/>
  <c r="L59" i="6"/>
  <c r="K58" i="6"/>
  <c r="L56" i="2"/>
  <c r="K55" i="2"/>
  <c r="K55" i="9"/>
  <c r="L56" i="9"/>
  <c r="L55" i="11"/>
  <c r="K54" i="11"/>
  <c r="I55" i="18"/>
  <c r="J54" i="18"/>
  <c r="H56" i="18"/>
  <c r="L58" i="6" l="1"/>
  <c r="K57" i="6"/>
  <c r="L56" i="17"/>
  <c r="K55" i="17"/>
  <c r="K54" i="8"/>
  <c r="L55" i="8"/>
  <c r="L55" i="2"/>
  <c r="K54" i="2"/>
  <c r="L57" i="10"/>
  <c r="K56" i="10"/>
  <c r="K54" i="7"/>
  <c r="L55" i="7"/>
  <c r="L58" i="12"/>
  <c r="K57" i="12"/>
  <c r="K54" i="9"/>
  <c r="L55" i="9"/>
  <c r="K56" i="15"/>
  <c r="L57" i="15"/>
  <c r="L54" i="11"/>
  <c r="K53" i="11"/>
  <c r="K55" i="4"/>
  <c r="L56" i="4"/>
  <c r="K56" i="16"/>
  <c r="L57" i="16"/>
  <c r="K55" i="14"/>
  <c r="L56" i="14"/>
  <c r="I56" i="18"/>
  <c r="H57" i="18"/>
  <c r="J55" i="18"/>
  <c r="K54" i="17" l="1"/>
  <c r="L55" i="17"/>
  <c r="K53" i="7"/>
  <c r="L54" i="7"/>
  <c r="L57" i="12"/>
  <c r="K56" i="12"/>
  <c r="L57" i="6"/>
  <c r="K56" i="6"/>
  <c r="L53" i="11"/>
  <c r="K52" i="11"/>
  <c r="L54" i="2"/>
  <c r="K53" i="2"/>
  <c r="L56" i="16"/>
  <c r="K55" i="16"/>
  <c r="L54" i="9"/>
  <c r="K53" i="9"/>
  <c r="L56" i="10"/>
  <c r="K55" i="10"/>
  <c r="K54" i="14"/>
  <c r="L55" i="14"/>
  <c r="L55" i="4"/>
  <c r="K54" i="4"/>
  <c r="L56" i="15"/>
  <c r="K55" i="15"/>
  <c r="L54" i="8"/>
  <c r="K53" i="8"/>
  <c r="I57" i="18"/>
  <c r="J56" i="18"/>
  <c r="H58" i="18"/>
  <c r="L53" i="2" l="1"/>
  <c r="K52" i="2"/>
  <c r="L55" i="10"/>
  <c r="K54" i="10"/>
  <c r="L52" i="11"/>
  <c r="K51" i="11"/>
  <c r="K55" i="12"/>
  <c r="L56" i="12"/>
  <c r="L55" i="15"/>
  <c r="K54" i="15"/>
  <c r="K52" i="9"/>
  <c r="L53" i="9"/>
  <c r="L56" i="6"/>
  <c r="K55" i="6"/>
  <c r="L54" i="14"/>
  <c r="K53" i="14"/>
  <c r="K52" i="7"/>
  <c r="L53" i="7"/>
  <c r="L53" i="8"/>
  <c r="K52" i="8"/>
  <c r="K53" i="4"/>
  <c r="L54" i="4"/>
  <c r="L55" i="16"/>
  <c r="K54" i="16"/>
  <c r="L54" i="17"/>
  <c r="K53" i="17"/>
  <c r="I58" i="18"/>
  <c r="H59" i="18"/>
  <c r="J57" i="18"/>
  <c r="K53" i="16" l="1"/>
  <c r="L54" i="16"/>
  <c r="K52" i="14"/>
  <c r="L53" i="14"/>
  <c r="L54" i="10"/>
  <c r="K53" i="10"/>
  <c r="K51" i="9"/>
  <c r="L52" i="9"/>
  <c r="L54" i="15"/>
  <c r="K53" i="15"/>
  <c r="L51" i="11"/>
  <c r="K50" i="11"/>
  <c r="K51" i="2"/>
  <c r="L52" i="2"/>
  <c r="L52" i="8"/>
  <c r="K51" i="8"/>
  <c r="L55" i="12"/>
  <c r="K54" i="12"/>
  <c r="L53" i="17"/>
  <c r="K52" i="17"/>
  <c r="L55" i="6"/>
  <c r="K54" i="6"/>
  <c r="L53" i="4"/>
  <c r="K52" i="4"/>
  <c r="K51" i="7"/>
  <c r="L52" i="7"/>
  <c r="I59" i="18"/>
  <c r="H60" i="18"/>
  <c r="J58" i="18"/>
  <c r="K51" i="17" l="1"/>
  <c r="L52" i="17"/>
  <c r="L50" i="11"/>
  <c r="K49" i="11"/>
  <c r="L53" i="10"/>
  <c r="K52" i="10"/>
  <c r="K51" i="4"/>
  <c r="L52" i="4"/>
  <c r="K50" i="8"/>
  <c r="L51" i="8"/>
  <c r="L51" i="9"/>
  <c r="K50" i="9"/>
  <c r="L52" i="14"/>
  <c r="K51" i="14"/>
  <c r="L54" i="6"/>
  <c r="K53" i="6"/>
  <c r="L54" i="12"/>
  <c r="K53" i="12"/>
  <c r="K52" i="15"/>
  <c r="L53" i="15"/>
  <c r="K50" i="7"/>
  <c r="L51" i="7"/>
  <c r="K50" i="2"/>
  <c r="L51" i="2"/>
  <c r="L53" i="16"/>
  <c r="K52" i="16"/>
  <c r="I60" i="18"/>
  <c r="H61" i="18"/>
  <c r="J59" i="18"/>
  <c r="K49" i="9" l="1"/>
  <c r="L50" i="9"/>
  <c r="K52" i="6"/>
  <c r="L53" i="6"/>
  <c r="L49" i="11"/>
  <c r="K48" i="11"/>
  <c r="K51" i="15"/>
  <c r="L52" i="15"/>
  <c r="L52" i="16"/>
  <c r="K51" i="16"/>
  <c r="K50" i="14"/>
  <c r="L51" i="14"/>
  <c r="L52" i="10"/>
  <c r="K51" i="10"/>
  <c r="L50" i="2"/>
  <c r="K49" i="2"/>
  <c r="K50" i="4"/>
  <c r="L51" i="4"/>
  <c r="L53" i="12"/>
  <c r="K52" i="12"/>
  <c r="L50" i="7"/>
  <c r="K49" i="7"/>
  <c r="L50" i="8"/>
  <c r="K49" i="8"/>
  <c r="K50" i="17"/>
  <c r="L51" i="17"/>
  <c r="I61" i="18"/>
  <c r="J60" i="18"/>
  <c r="H62" i="18"/>
  <c r="L49" i="8" l="1"/>
  <c r="K48" i="8"/>
  <c r="K48" i="2"/>
  <c r="L49" i="2"/>
  <c r="L50" i="14"/>
  <c r="K49" i="14"/>
  <c r="K50" i="16"/>
  <c r="L51" i="16"/>
  <c r="K47" i="11"/>
  <c r="L48" i="11"/>
  <c r="K51" i="12"/>
  <c r="L52" i="12"/>
  <c r="L51" i="15"/>
  <c r="K50" i="15"/>
  <c r="L52" i="6"/>
  <c r="K51" i="6"/>
  <c r="K48" i="7"/>
  <c r="L49" i="7"/>
  <c r="L51" i="10"/>
  <c r="K50" i="10"/>
  <c r="K49" i="17"/>
  <c r="L50" i="17"/>
  <c r="L50" i="4"/>
  <c r="K49" i="4"/>
  <c r="L49" i="9"/>
  <c r="K48" i="9"/>
  <c r="I62" i="18"/>
  <c r="H63" i="18"/>
  <c r="J61" i="18"/>
  <c r="L50" i="10" l="1"/>
  <c r="K49" i="10"/>
  <c r="K47" i="9"/>
  <c r="L48" i="9"/>
  <c r="K48" i="14"/>
  <c r="L49" i="14"/>
  <c r="L48" i="8"/>
  <c r="K47" i="8"/>
  <c r="L49" i="4"/>
  <c r="K48" i="4"/>
  <c r="L51" i="6"/>
  <c r="K50" i="6"/>
  <c r="K50" i="12"/>
  <c r="L51" i="12"/>
  <c r="K49" i="16"/>
  <c r="L50" i="16"/>
  <c r="K47" i="2"/>
  <c r="L48" i="2"/>
  <c r="K49" i="15"/>
  <c r="L50" i="15"/>
  <c r="L49" i="17"/>
  <c r="K48" i="17"/>
  <c r="L48" i="7"/>
  <c r="K47" i="7"/>
  <c r="K46" i="11"/>
  <c r="L47" i="11"/>
  <c r="I63" i="18"/>
  <c r="H64" i="18"/>
  <c r="J62" i="18"/>
  <c r="K46" i="8" l="1"/>
  <c r="L47" i="8"/>
  <c r="K49" i="6"/>
  <c r="L50" i="6"/>
  <c r="K48" i="16"/>
  <c r="L49" i="16"/>
  <c r="L48" i="17"/>
  <c r="K47" i="17"/>
  <c r="K47" i="4"/>
  <c r="L48" i="4"/>
  <c r="K48" i="10"/>
  <c r="L49" i="10"/>
  <c r="K46" i="7"/>
  <c r="L47" i="7"/>
  <c r="K48" i="15"/>
  <c r="L49" i="15"/>
  <c r="L47" i="9"/>
  <c r="K46" i="9"/>
  <c r="L46" i="11"/>
  <c r="K45" i="11"/>
  <c r="L47" i="2"/>
  <c r="K46" i="2"/>
  <c r="L50" i="12"/>
  <c r="K49" i="12"/>
  <c r="L48" i="14"/>
  <c r="K47" i="14"/>
  <c r="I64" i="18"/>
  <c r="J63" i="18"/>
  <c r="H65" i="18"/>
  <c r="L49" i="12" l="1"/>
  <c r="K48" i="12"/>
  <c r="K46" i="17"/>
  <c r="L47" i="17"/>
  <c r="L48" i="10"/>
  <c r="K47" i="10"/>
  <c r="L46" i="2"/>
  <c r="K45" i="2"/>
  <c r="L45" i="11"/>
  <c r="K44" i="11"/>
  <c r="L48" i="15"/>
  <c r="K47" i="15"/>
  <c r="K48" i="6"/>
  <c r="L49" i="6"/>
  <c r="K46" i="14"/>
  <c r="L47" i="14"/>
  <c r="K45" i="9"/>
  <c r="L46" i="9"/>
  <c r="K45" i="7"/>
  <c r="L46" i="7"/>
  <c r="K46" i="4"/>
  <c r="L47" i="4"/>
  <c r="L48" i="16"/>
  <c r="K47" i="16"/>
  <c r="L46" i="8"/>
  <c r="K45" i="8"/>
  <c r="I65" i="18"/>
  <c r="J64" i="18"/>
  <c r="H66" i="18"/>
  <c r="L47" i="16" l="1"/>
  <c r="K46" i="16"/>
  <c r="L45" i="2"/>
  <c r="K44" i="2"/>
  <c r="L45" i="7"/>
  <c r="K44" i="7"/>
  <c r="L45" i="8"/>
  <c r="K44" i="8"/>
  <c r="L47" i="10"/>
  <c r="K46" i="10"/>
  <c r="L48" i="12"/>
  <c r="K47" i="12"/>
  <c r="L47" i="15"/>
  <c r="K46" i="15"/>
  <c r="L46" i="14"/>
  <c r="K45" i="14"/>
  <c r="L46" i="17"/>
  <c r="K45" i="17"/>
  <c r="L44" i="11"/>
  <c r="K43" i="11"/>
  <c r="L46" i="4"/>
  <c r="K45" i="4"/>
  <c r="L45" i="9"/>
  <c r="K44" i="9"/>
  <c r="L48" i="6"/>
  <c r="K47" i="6"/>
  <c r="I66" i="18"/>
  <c r="H67" i="18"/>
  <c r="J65" i="18"/>
  <c r="K44" i="14" l="1"/>
  <c r="L45" i="14"/>
  <c r="K42" i="11"/>
  <c r="L43" i="11"/>
  <c r="L44" i="8"/>
  <c r="K43" i="8"/>
  <c r="L46" i="15"/>
  <c r="K45" i="15"/>
  <c r="L44" i="7"/>
  <c r="K43" i="7"/>
  <c r="K45" i="16"/>
  <c r="L46" i="16"/>
  <c r="K43" i="9"/>
  <c r="L44" i="9"/>
  <c r="K46" i="12"/>
  <c r="L47" i="12"/>
  <c r="K43" i="2"/>
  <c r="L44" i="2"/>
  <c r="K46" i="6"/>
  <c r="L47" i="6"/>
  <c r="K44" i="4"/>
  <c r="L45" i="4"/>
  <c r="L45" i="17"/>
  <c r="K44" i="17"/>
  <c r="L46" i="10"/>
  <c r="K45" i="10"/>
  <c r="I67" i="18"/>
  <c r="J66" i="18"/>
  <c r="H68" i="18"/>
  <c r="K44" i="15" l="1"/>
  <c r="L45" i="15"/>
  <c r="L45" i="16"/>
  <c r="K44" i="16"/>
  <c r="L43" i="8"/>
  <c r="K42" i="8"/>
  <c r="K43" i="17"/>
  <c r="L44" i="17"/>
  <c r="L46" i="6"/>
  <c r="K45" i="6"/>
  <c r="L46" i="12"/>
  <c r="K45" i="12"/>
  <c r="K41" i="11"/>
  <c r="L42" i="11"/>
  <c r="L45" i="10"/>
  <c r="K44" i="10"/>
  <c r="L43" i="7"/>
  <c r="K42" i="7"/>
  <c r="K43" i="4"/>
  <c r="L44" i="4"/>
  <c r="K42" i="2"/>
  <c r="L43" i="2"/>
  <c r="K42" i="9"/>
  <c r="L43" i="9"/>
  <c r="K43" i="14"/>
  <c r="L44" i="14"/>
  <c r="I68" i="18"/>
  <c r="H69" i="18"/>
  <c r="J67" i="18"/>
  <c r="K44" i="12" l="1"/>
  <c r="L45" i="12"/>
  <c r="K42" i="4"/>
  <c r="L43" i="4"/>
  <c r="L42" i="8"/>
  <c r="K41" i="8"/>
  <c r="L44" i="10"/>
  <c r="K43" i="10"/>
  <c r="L44" i="16"/>
  <c r="K43" i="16"/>
  <c r="L42" i="9"/>
  <c r="K41" i="9"/>
  <c r="K42" i="17"/>
  <c r="L43" i="17"/>
  <c r="K41" i="7"/>
  <c r="L42" i="7"/>
  <c r="L45" i="6"/>
  <c r="K44" i="6"/>
  <c r="K42" i="14"/>
  <c r="L43" i="14"/>
  <c r="L42" i="2"/>
  <c r="K41" i="2"/>
  <c r="K40" i="11"/>
  <c r="L41" i="11"/>
  <c r="K43" i="15"/>
  <c r="L44" i="15"/>
  <c r="I69" i="18"/>
  <c r="J68" i="18"/>
  <c r="H70" i="18"/>
  <c r="K40" i="9" l="1"/>
  <c r="L41" i="9"/>
  <c r="L43" i="10"/>
  <c r="K42" i="10"/>
  <c r="K39" i="11"/>
  <c r="L40" i="11"/>
  <c r="K40" i="7"/>
  <c r="L41" i="7"/>
  <c r="K40" i="2"/>
  <c r="L41" i="2"/>
  <c r="L41" i="8"/>
  <c r="K40" i="8"/>
  <c r="L42" i="14"/>
  <c r="K41" i="14"/>
  <c r="L42" i="4"/>
  <c r="K41" i="4"/>
  <c r="L44" i="6"/>
  <c r="K43" i="6"/>
  <c r="K42" i="16"/>
  <c r="L43" i="16"/>
  <c r="L43" i="15"/>
  <c r="K42" i="15"/>
  <c r="K41" i="17"/>
  <c r="L42" i="17"/>
  <c r="K43" i="12"/>
  <c r="L44" i="12"/>
  <c r="I70" i="18"/>
  <c r="H71" i="18"/>
  <c r="J69" i="18"/>
  <c r="L40" i="8" l="1"/>
  <c r="K39" i="8"/>
  <c r="L41" i="17"/>
  <c r="K40" i="17"/>
  <c r="K39" i="7"/>
  <c r="L40" i="7"/>
  <c r="K40" i="14"/>
  <c r="L41" i="14"/>
  <c r="K40" i="4"/>
  <c r="L41" i="4"/>
  <c r="L42" i="10"/>
  <c r="K41" i="10"/>
  <c r="K41" i="16"/>
  <c r="L42" i="16"/>
  <c r="K41" i="15"/>
  <c r="L42" i="15"/>
  <c r="L43" i="6"/>
  <c r="K42" i="6"/>
  <c r="L43" i="12"/>
  <c r="K42" i="12"/>
  <c r="K39" i="2"/>
  <c r="L40" i="2"/>
  <c r="K38" i="11"/>
  <c r="L39" i="11"/>
  <c r="L40" i="9"/>
  <c r="K39" i="9"/>
  <c r="I71" i="18"/>
  <c r="J70" i="18"/>
  <c r="H72" i="18"/>
  <c r="L40" i="17" l="1"/>
  <c r="K39" i="17"/>
  <c r="K38" i="9"/>
  <c r="L39" i="9"/>
  <c r="K38" i="8"/>
  <c r="L39" i="8"/>
  <c r="L42" i="12"/>
  <c r="K41" i="12"/>
  <c r="L41" i="10"/>
  <c r="K40" i="10"/>
  <c r="L38" i="11"/>
  <c r="K37" i="11"/>
  <c r="K40" i="15"/>
  <c r="L41" i="15"/>
  <c r="L40" i="14"/>
  <c r="K39" i="14"/>
  <c r="K41" i="6"/>
  <c r="L42" i="6"/>
  <c r="L39" i="2"/>
  <c r="K38" i="2"/>
  <c r="K40" i="16"/>
  <c r="L41" i="16"/>
  <c r="K39" i="4"/>
  <c r="L40" i="4"/>
  <c r="K38" i="7"/>
  <c r="L39" i="7"/>
  <c r="I72" i="18"/>
  <c r="H73" i="18"/>
  <c r="J71" i="18"/>
  <c r="L41" i="12" l="1"/>
  <c r="K40" i="12"/>
  <c r="L38" i="2"/>
  <c r="K37" i="2"/>
  <c r="K36" i="11"/>
  <c r="L37" i="11"/>
  <c r="L39" i="4"/>
  <c r="K38" i="4"/>
  <c r="K38" i="17"/>
  <c r="L39" i="17"/>
  <c r="K38" i="14"/>
  <c r="L39" i="14"/>
  <c r="L38" i="9"/>
  <c r="K37" i="9"/>
  <c r="L40" i="10"/>
  <c r="K39" i="10"/>
  <c r="L38" i="7"/>
  <c r="K37" i="7"/>
  <c r="L40" i="16"/>
  <c r="K39" i="16"/>
  <c r="K40" i="6"/>
  <c r="L41" i="6"/>
  <c r="L40" i="15"/>
  <c r="K39" i="15"/>
  <c r="L38" i="8"/>
  <c r="K37" i="8"/>
  <c r="I73" i="18"/>
  <c r="J72" i="18"/>
  <c r="H74" i="18"/>
  <c r="L37" i="2" l="1"/>
  <c r="K36" i="2"/>
  <c r="L39" i="15"/>
  <c r="K38" i="15"/>
  <c r="L39" i="10"/>
  <c r="K38" i="10"/>
  <c r="K37" i="4"/>
  <c r="L38" i="4"/>
  <c r="L38" i="14"/>
  <c r="K37" i="14"/>
  <c r="K39" i="12"/>
  <c r="L40" i="12"/>
  <c r="L39" i="16"/>
  <c r="K38" i="16"/>
  <c r="L37" i="8"/>
  <c r="K36" i="8"/>
  <c r="K36" i="7"/>
  <c r="L37" i="7"/>
  <c r="K36" i="9"/>
  <c r="L37" i="9"/>
  <c r="L40" i="6"/>
  <c r="K39" i="6"/>
  <c r="L38" i="17"/>
  <c r="K37" i="17"/>
  <c r="K35" i="11"/>
  <c r="L36" i="11"/>
  <c r="I74" i="18"/>
  <c r="H75" i="18"/>
  <c r="J73" i="18"/>
  <c r="K37" i="15" l="1"/>
  <c r="L38" i="15"/>
  <c r="L37" i="17"/>
  <c r="K36" i="17"/>
  <c r="L36" i="8"/>
  <c r="K35" i="8"/>
  <c r="L36" i="9"/>
  <c r="K35" i="9"/>
  <c r="L39" i="12"/>
  <c r="K38" i="12"/>
  <c r="K37" i="16"/>
  <c r="L38" i="16"/>
  <c r="L38" i="10"/>
  <c r="K37" i="10"/>
  <c r="K35" i="2"/>
  <c r="L36" i="2"/>
  <c r="L37" i="4"/>
  <c r="K36" i="4"/>
  <c r="K38" i="6"/>
  <c r="L39" i="6"/>
  <c r="K36" i="14"/>
  <c r="L37" i="14"/>
  <c r="K34" i="11"/>
  <c r="L35" i="11"/>
  <c r="L36" i="7"/>
  <c r="K35" i="7"/>
  <c r="I75" i="18"/>
  <c r="H76" i="18"/>
  <c r="J74" i="18"/>
  <c r="K35" i="17" l="1"/>
  <c r="L36" i="17"/>
  <c r="K33" i="11"/>
  <c r="L34" i="11"/>
  <c r="K34" i="2"/>
  <c r="L35" i="2"/>
  <c r="L37" i="10"/>
  <c r="K36" i="10"/>
  <c r="K34" i="8"/>
  <c r="L35" i="8"/>
  <c r="K34" i="9"/>
  <c r="L35" i="9"/>
  <c r="L38" i="6"/>
  <c r="K37" i="6"/>
  <c r="L37" i="16"/>
  <c r="K36" i="16"/>
  <c r="K34" i="7"/>
  <c r="L35" i="7"/>
  <c r="K35" i="4"/>
  <c r="L36" i="4"/>
  <c r="L38" i="12"/>
  <c r="K37" i="12"/>
  <c r="L36" i="14"/>
  <c r="K35" i="14"/>
  <c r="K36" i="15"/>
  <c r="L37" i="15"/>
  <c r="I76" i="18"/>
  <c r="H77" i="18"/>
  <c r="J75" i="18"/>
  <c r="K34" i="14" l="1"/>
  <c r="L35" i="14"/>
  <c r="L36" i="16"/>
  <c r="K35" i="16"/>
  <c r="L35" i="4"/>
  <c r="K34" i="4"/>
  <c r="K36" i="6"/>
  <c r="L37" i="6"/>
  <c r="L36" i="10"/>
  <c r="K35" i="10"/>
  <c r="L34" i="9"/>
  <c r="K33" i="9"/>
  <c r="K32" i="11"/>
  <c r="L33" i="11"/>
  <c r="L37" i="12"/>
  <c r="K36" i="12"/>
  <c r="L36" i="15"/>
  <c r="K35" i="15"/>
  <c r="L34" i="7"/>
  <c r="K33" i="7"/>
  <c r="L34" i="8"/>
  <c r="K33" i="8"/>
  <c r="L34" i="2"/>
  <c r="K33" i="2"/>
  <c r="K34" i="17"/>
  <c r="L35" i="17"/>
  <c r="I77" i="18"/>
  <c r="J76" i="18"/>
  <c r="H78" i="18"/>
  <c r="K34" i="16" l="1"/>
  <c r="L35" i="16"/>
  <c r="L33" i="7"/>
  <c r="K32" i="7"/>
  <c r="K32" i="9"/>
  <c r="L33" i="9"/>
  <c r="K33" i="4"/>
  <c r="L34" i="4"/>
  <c r="K32" i="2"/>
  <c r="L33" i="2"/>
  <c r="K35" i="12"/>
  <c r="L36" i="12"/>
  <c r="K35" i="6"/>
  <c r="L36" i="6"/>
  <c r="L33" i="8"/>
  <c r="K32" i="8"/>
  <c r="L35" i="15"/>
  <c r="K34" i="15"/>
  <c r="L35" i="10"/>
  <c r="K34" i="10"/>
  <c r="K33" i="17"/>
  <c r="L34" i="17"/>
  <c r="L32" i="11"/>
  <c r="K31" i="11"/>
  <c r="L34" i="14"/>
  <c r="K33" i="14"/>
  <c r="I78" i="18"/>
  <c r="H79" i="18"/>
  <c r="J77" i="18"/>
  <c r="L32" i="7" l="1"/>
  <c r="K31" i="7"/>
  <c r="L34" i="10"/>
  <c r="K33" i="10"/>
  <c r="K34" i="12"/>
  <c r="L35" i="12"/>
  <c r="K30" i="11"/>
  <c r="L31" i="11"/>
  <c r="L32" i="8"/>
  <c r="K31" i="8"/>
  <c r="L33" i="4"/>
  <c r="K32" i="4"/>
  <c r="K32" i="14"/>
  <c r="L33" i="14"/>
  <c r="K33" i="15"/>
  <c r="L34" i="15"/>
  <c r="L33" i="17"/>
  <c r="K32" i="17"/>
  <c r="L35" i="6"/>
  <c r="K34" i="6"/>
  <c r="K31" i="2"/>
  <c r="L32" i="2"/>
  <c r="K31" i="9"/>
  <c r="L32" i="9"/>
  <c r="K33" i="16"/>
  <c r="L34" i="16"/>
  <c r="I79" i="18"/>
  <c r="H80" i="18"/>
  <c r="J78" i="18"/>
  <c r="L33" i="10" l="1"/>
  <c r="K32" i="10"/>
  <c r="K30" i="7"/>
  <c r="L31" i="7"/>
  <c r="L34" i="6"/>
  <c r="K33" i="6"/>
  <c r="K31" i="4"/>
  <c r="L32" i="4"/>
  <c r="K30" i="9"/>
  <c r="L31" i="9"/>
  <c r="K32" i="15"/>
  <c r="L33" i="15"/>
  <c r="L30" i="11"/>
  <c r="K29" i="11"/>
  <c r="L32" i="17"/>
  <c r="K31" i="17"/>
  <c r="K30" i="8"/>
  <c r="L31" i="8"/>
  <c r="K32" i="16"/>
  <c r="L33" i="16"/>
  <c r="L31" i="2"/>
  <c r="K30" i="2"/>
  <c r="L32" i="14"/>
  <c r="K31" i="14"/>
  <c r="L34" i="12"/>
  <c r="K33" i="12"/>
  <c r="I80" i="18"/>
  <c r="J79" i="18"/>
  <c r="H81" i="18"/>
  <c r="K30" i="4" l="1"/>
  <c r="L31" i="4"/>
  <c r="K28" i="11"/>
  <c r="L29" i="11"/>
  <c r="L33" i="6"/>
  <c r="K32" i="6"/>
  <c r="L32" i="10"/>
  <c r="K31" i="10"/>
  <c r="K30" i="14"/>
  <c r="L31" i="14"/>
  <c r="K30" i="17"/>
  <c r="L31" i="17"/>
  <c r="L32" i="16"/>
  <c r="K31" i="16"/>
  <c r="L32" i="15"/>
  <c r="K31" i="15"/>
  <c r="L30" i="7"/>
  <c r="K29" i="7"/>
  <c r="L33" i="12"/>
  <c r="K32" i="12"/>
  <c r="L30" i="2"/>
  <c r="K29" i="2"/>
  <c r="L30" i="8"/>
  <c r="K29" i="8"/>
  <c r="K29" i="9"/>
  <c r="L30" i="9"/>
  <c r="I81" i="18"/>
  <c r="J80" i="18"/>
  <c r="H82" i="18"/>
  <c r="L29" i="8" l="1"/>
  <c r="K28" i="8"/>
  <c r="L31" i="15"/>
  <c r="K30" i="15"/>
  <c r="L31" i="10"/>
  <c r="K30" i="10"/>
  <c r="L30" i="17"/>
  <c r="K29" i="17"/>
  <c r="L31" i="16"/>
  <c r="K30" i="16"/>
  <c r="L32" i="6"/>
  <c r="K31" i="6"/>
  <c r="L32" i="12"/>
  <c r="K31" i="12"/>
  <c r="L28" i="11"/>
  <c r="K27" i="11"/>
  <c r="L29" i="2"/>
  <c r="K28" i="2"/>
  <c r="K28" i="7"/>
  <c r="L29" i="7"/>
  <c r="K28" i="9"/>
  <c r="L29" i="9"/>
  <c r="L30" i="14"/>
  <c r="K29" i="14"/>
  <c r="L30" i="4"/>
  <c r="K29" i="4"/>
  <c r="I82" i="18"/>
  <c r="H83" i="18"/>
  <c r="J81" i="18"/>
  <c r="L31" i="6" l="1"/>
  <c r="K30" i="6"/>
  <c r="L29" i="17"/>
  <c r="K28" i="17"/>
  <c r="L28" i="7"/>
  <c r="K27" i="7"/>
  <c r="K28" i="4"/>
  <c r="L29" i="4"/>
  <c r="L31" i="12"/>
  <c r="K30" i="12"/>
  <c r="L30" i="10"/>
  <c r="K29" i="10"/>
  <c r="L28" i="8"/>
  <c r="K27" i="8"/>
  <c r="K28" i="14"/>
  <c r="L29" i="14"/>
  <c r="L27" i="11"/>
  <c r="K26" i="11"/>
  <c r="K29" i="15"/>
  <c r="L30" i="15"/>
  <c r="K27" i="2"/>
  <c r="L28" i="2"/>
  <c r="K29" i="16"/>
  <c r="L30" i="16"/>
  <c r="K27" i="9"/>
  <c r="L28" i="9"/>
  <c r="I83" i="18"/>
  <c r="J82" i="18"/>
  <c r="H84" i="18"/>
  <c r="L29" i="16" l="1"/>
  <c r="K28" i="16"/>
  <c r="K27" i="14"/>
  <c r="L28" i="14"/>
  <c r="L26" i="11"/>
  <c r="K25" i="11"/>
  <c r="L30" i="6"/>
  <c r="K29" i="6"/>
  <c r="L29" i="10"/>
  <c r="K28" i="10"/>
  <c r="K27" i="17"/>
  <c r="L28" i="17"/>
  <c r="K28" i="15"/>
  <c r="L29" i="15"/>
  <c r="L28" i="4"/>
  <c r="K27" i="4"/>
  <c r="L27" i="8"/>
  <c r="K26" i="8"/>
  <c r="L30" i="12"/>
  <c r="K29" i="12"/>
  <c r="L27" i="7"/>
  <c r="K26" i="7"/>
  <c r="L27" i="9"/>
  <c r="K26" i="9"/>
  <c r="K26" i="2"/>
  <c r="L27" i="2"/>
  <c r="I84" i="18"/>
  <c r="H85" i="18"/>
  <c r="J83" i="18"/>
  <c r="K28" i="12" l="1"/>
  <c r="L29" i="12"/>
  <c r="K26" i="17"/>
  <c r="L27" i="17"/>
  <c r="K25" i="7"/>
  <c r="L26" i="7"/>
  <c r="L28" i="10"/>
  <c r="K27" i="10"/>
  <c r="K24" i="11"/>
  <c r="L25" i="11"/>
  <c r="L28" i="16"/>
  <c r="K27" i="16"/>
  <c r="K25" i="9"/>
  <c r="L26" i="9"/>
  <c r="K26" i="4"/>
  <c r="L27" i="4"/>
  <c r="K28" i="6"/>
  <c r="L29" i="6"/>
  <c r="K26" i="14"/>
  <c r="L27" i="14"/>
  <c r="L26" i="8"/>
  <c r="K25" i="8"/>
  <c r="L26" i="2"/>
  <c r="K25" i="2"/>
  <c r="L28" i="15"/>
  <c r="K27" i="15"/>
  <c r="I85" i="18"/>
  <c r="J84" i="18"/>
  <c r="H86" i="18"/>
  <c r="K24" i="2" l="1"/>
  <c r="L25" i="2"/>
  <c r="L27" i="10"/>
  <c r="K26" i="10"/>
  <c r="K25" i="4"/>
  <c r="L26" i="4"/>
  <c r="K26" i="16"/>
  <c r="L27" i="16"/>
  <c r="L26" i="14"/>
  <c r="K25" i="14"/>
  <c r="K25" i="17"/>
  <c r="L26" i="17"/>
  <c r="L27" i="15"/>
  <c r="K26" i="15"/>
  <c r="L25" i="8"/>
  <c r="K24" i="8"/>
  <c r="K27" i="6"/>
  <c r="L28" i="6"/>
  <c r="K24" i="9"/>
  <c r="L25" i="9"/>
  <c r="L24" i="11"/>
  <c r="K23" i="11"/>
  <c r="L25" i="7"/>
  <c r="K24" i="7"/>
  <c r="K27" i="12"/>
  <c r="L28" i="12"/>
  <c r="I86" i="18"/>
  <c r="H87" i="18"/>
  <c r="J85" i="18"/>
  <c r="L24" i="7" l="1"/>
  <c r="K23" i="7"/>
  <c r="L26" i="10"/>
  <c r="K25" i="10"/>
  <c r="K23" i="8"/>
  <c r="L24" i="8"/>
  <c r="L24" i="9"/>
  <c r="K23" i="9"/>
  <c r="L25" i="17"/>
  <c r="K24" i="17"/>
  <c r="K25" i="16"/>
  <c r="L26" i="16"/>
  <c r="L23" i="11"/>
  <c r="K22" i="11"/>
  <c r="K25" i="15"/>
  <c r="L26" i="15"/>
  <c r="K24" i="14"/>
  <c r="L25" i="14"/>
  <c r="L27" i="12"/>
  <c r="K26" i="12"/>
  <c r="L27" i="6"/>
  <c r="K26" i="6"/>
  <c r="L25" i="4"/>
  <c r="K24" i="4"/>
  <c r="K23" i="2"/>
  <c r="L24" i="2"/>
  <c r="I87" i="18"/>
  <c r="J86" i="18"/>
  <c r="H88" i="18"/>
  <c r="L26" i="12" l="1"/>
  <c r="K25" i="12"/>
  <c r="K22" i="9"/>
  <c r="L23" i="9"/>
  <c r="L25" i="16"/>
  <c r="K24" i="16"/>
  <c r="L26" i="6"/>
  <c r="K25" i="6"/>
  <c r="L24" i="17"/>
  <c r="K23" i="17"/>
  <c r="L23" i="7"/>
  <c r="K22" i="7"/>
  <c r="K23" i="4"/>
  <c r="L24" i="4"/>
  <c r="L25" i="10"/>
  <c r="K24" i="10"/>
  <c r="K24" i="15"/>
  <c r="L25" i="15"/>
  <c r="K21" i="11"/>
  <c r="L22" i="11"/>
  <c r="L23" i="2"/>
  <c r="K22" i="2"/>
  <c r="K23" i="14"/>
  <c r="L24" i="14"/>
  <c r="K22" i="8"/>
  <c r="L23" i="8"/>
  <c r="I88" i="18"/>
  <c r="H89" i="18"/>
  <c r="J87" i="18"/>
  <c r="K21" i="7" l="1"/>
  <c r="L22" i="7"/>
  <c r="K22" i="14"/>
  <c r="L23" i="14"/>
  <c r="K22" i="17"/>
  <c r="L23" i="17"/>
  <c r="L24" i="16"/>
  <c r="K23" i="16"/>
  <c r="L25" i="12"/>
  <c r="K24" i="12"/>
  <c r="L24" i="10"/>
  <c r="K23" i="10"/>
  <c r="L25" i="6"/>
  <c r="K24" i="6"/>
  <c r="K20" i="11"/>
  <c r="L21" i="11"/>
  <c r="L22" i="9"/>
  <c r="K21" i="9"/>
  <c r="L22" i="2"/>
  <c r="K21" i="2"/>
  <c r="L22" i="8"/>
  <c r="K21" i="8"/>
  <c r="L24" i="15"/>
  <c r="K23" i="15"/>
  <c r="K22" i="4"/>
  <c r="L23" i="4"/>
  <c r="I89" i="18"/>
  <c r="J88" i="18"/>
  <c r="H90" i="18"/>
  <c r="K22" i="16" l="1"/>
  <c r="L23" i="16"/>
  <c r="K20" i="2"/>
  <c r="L21" i="2"/>
  <c r="L23" i="10"/>
  <c r="K22" i="10"/>
  <c r="K19" i="11"/>
  <c r="L20" i="11"/>
  <c r="L21" i="9"/>
  <c r="K20" i="9"/>
  <c r="L23" i="15"/>
  <c r="K22" i="15"/>
  <c r="L22" i="14"/>
  <c r="K21" i="14"/>
  <c r="L21" i="8"/>
  <c r="K20" i="8"/>
  <c r="L24" i="6"/>
  <c r="K23" i="6"/>
  <c r="K23" i="12"/>
  <c r="L24" i="12"/>
  <c r="L22" i="4"/>
  <c r="K21" i="4"/>
  <c r="L22" i="17"/>
  <c r="K21" i="17"/>
  <c r="K20" i="7"/>
  <c r="L21" i="7"/>
  <c r="I90" i="18"/>
  <c r="H91" i="18"/>
  <c r="J89" i="18"/>
  <c r="L21" i="17" l="1"/>
  <c r="K20" i="17"/>
  <c r="L20" i="8"/>
  <c r="K19" i="8"/>
  <c r="L19" i="11"/>
  <c r="K18" i="11"/>
  <c r="K20" i="14"/>
  <c r="L21" i="14"/>
  <c r="L22" i="10"/>
  <c r="K21" i="10"/>
  <c r="K21" i="15"/>
  <c r="L22" i="15"/>
  <c r="L23" i="12"/>
  <c r="K22" i="12"/>
  <c r="K19" i="2"/>
  <c r="L20" i="2"/>
  <c r="L21" i="4"/>
  <c r="K20" i="4"/>
  <c r="L23" i="6"/>
  <c r="K22" i="6"/>
  <c r="L20" i="9"/>
  <c r="K19" i="9"/>
  <c r="K19" i="7"/>
  <c r="L20" i="7"/>
  <c r="K21" i="16"/>
  <c r="L22" i="16"/>
  <c r="I91" i="18"/>
  <c r="H92" i="18"/>
  <c r="J90" i="18"/>
  <c r="L19" i="2" l="1"/>
  <c r="K18" i="2"/>
  <c r="L22" i="6"/>
  <c r="K21" i="6"/>
  <c r="L19" i="8"/>
  <c r="K18" i="8"/>
  <c r="K18" i="7"/>
  <c r="L19" i="7"/>
  <c r="K20" i="15"/>
  <c r="L21" i="15"/>
  <c r="K18" i="9"/>
  <c r="L19" i="9"/>
  <c r="L21" i="10"/>
  <c r="K20" i="10"/>
  <c r="K17" i="11"/>
  <c r="L18" i="11"/>
  <c r="K19" i="17"/>
  <c r="L20" i="17"/>
  <c r="L20" i="14"/>
  <c r="K19" i="14"/>
  <c r="K19" i="4"/>
  <c r="L20" i="4"/>
  <c r="L22" i="12"/>
  <c r="K21" i="12"/>
  <c r="L21" i="16"/>
  <c r="K20" i="16"/>
  <c r="I92" i="18"/>
  <c r="H93" i="18"/>
  <c r="J91" i="18"/>
  <c r="K18" i="14" l="1"/>
  <c r="L19" i="14"/>
  <c r="L18" i="7"/>
  <c r="K17" i="7"/>
  <c r="L21" i="6"/>
  <c r="K20" i="6"/>
  <c r="L18" i="9"/>
  <c r="K17" i="9"/>
  <c r="L20" i="10"/>
  <c r="K19" i="10"/>
  <c r="L18" i="8"/>
  <c r="K17" i="8"/>
  <c r="L18" i="2"/>
  <c r="K17" i="2"/>
  <c r="L21" i="12"/>
  <c r="K20" i="12"/>
  <c r="L17" i="11"/>
  <c r="K16" i="11"/>
  <c r="L20" i="16"/>
  <c r="K19" i="16"/>
  <c r="L19" i="4"/>
  <c r="K18" i="4"/>
  <c r="K18" i="17"/>
  <c r="L19" i="17"/>
  <c r="L20" i="15"/>
  <c r="K19" i="15"/>
  <c r="I93" i="18"/>
  <c r="J92" i="18"/>
  <c r="H94" i="18"/>
  <c r="K18" i="16" l="1"/>
  <c r="L19" i="16"/>
  <c r="K16" i="8"/>
  <c r="L17" i="8"/>
  <c r="L17" i="7"/>
  <c r="K16" i="7"/>
  <c r="K17" i="17"/>
  <c r="L18" i="17"/>
  <c r="L18" i="4"/>
  <c r="K17" i="4"/>
  <c r="L19" i="10"/>
  <c r="K18" i="10"/>
  <c r="L20" i="6"/>
  <c r="K19" i="6"/>
  <c r="K19" i="12"/>
  <c r="L20" i="12"/>
  <c r="K16" i="9"/>
  <c r="L17" i="9"/>
  <c r="L19" i="15"/>
  <c r="K18" i="15"/>
  <c r="K15" i="11"/>
  <c r="L16" i="11"/>
  <c r="L17" i="2"/>
  <c r="K16" i="2"/>
  <c r="L18" i="14"/>
  <c r="K17" i="14"/>
  <c r="I94" i="18"/>
  <c r="J93" i="18"/>
  <c r="H95" i="18"/>
  <c r="L16" i="8" l="1"/>
  <c r="K15" i="8"/>
  <c r="K17" i="15"/>
  <c r="L18" i="15"/>
  <c r="K17" i="10"/>
  <c r="L18" i="10"/>
  <c r="K16" i="4"/>
  <c r="L17" i="4"/>
  <c r="L16" i="7"/>
  <c r="K15" i="7"/>
  <c r="K15" i="2"/>
  <c r="L16" i="2"/>
  <c r="K18" i="12"/>
  <c r="L19" i="12"/>
  <c r="L17" i="17"/>
  <c r="K16" i="17"/>
  <c r="K16" i="14"/>
  <c r="L17" i="14"/>
  <c r="K18" i="6"/>
  <c r="L19" i="6"/>
  <c r="K14" i="11"/>
  <c r="L15" i="11"/>
  <c r="L16" i="9"/>
  <c r="K15" i="9"/>
  <c r="K17" i="16"/>
  <c r="L18" i="16"/>
  <c r="I95" i="18"/>
  <c r="J94" i="18"/>
  <c r="H96" i="18"/>
  <c r="K14" i="2" l="1"/>
  <c r="L15" i="2"/>
  <c r="K14" i="9"/>
  <c r="L15" i="9"/>
  <c r="L16" i="17"/>
  <c r="K15" i="17"/>
  <c r="K14" i="8"/>
  <c r="L15" i="8"/>
  <c r="K17" i="6"/>
  <c r="L18" i="6"/>
  <c r="L16" i="4"/>
  <c r="K15" i="4"/>
  <c r="K16" i="15"/>
  <c r="L17" i="15"/>
  <c r="K14" i="7"/>
  <c r="L15" i="7"/>
  <c r="L17" i="16"/>
  <c r="K16" i="16"/>
  <c r="L14" i="11"/>
  <c r="K13" i="11"/>
  <c r="L16" i="14"/>
  <c r="K15" i="14"/>
  <c r="L18" i="12"/>
  <c r="K17" i="12"/>
  <c r="L17" i="10"/>
  <c r="K16" i="10"/>
  <c r="I96" i="18"/>
  <c r="H97" i="18"/>
  <c r="J95" i="18"/>
  <c r="L13" i="11" l="1"/>
  <c r="K12" i="11"/>
  <c r="L14" i="8"/>
  <c r="K13" i="8"/>
  <c r="K14" i="4"/>
  <c r="L15" i="4"/>
  <c r="K13" i="7"/>
  <c r="L14" i="7"/>
  <c r="K14" i="14"/>
  <c r="L15" i="14"/>
  <c r="K14" i="17"/>
  <c r="L15" i="17"/>
  <c r="L17" i="12"/>
  <c r="K16" i="12"/>
  <c r="L14" i="9"/>
  <c r="K13" i="9"/>
  <c r="K15" i="10"/>
  <c r="L16" i="10"/>
  <c r="L16" i="16"/>
  <c r="K15" i="16"/>
  <c r="L16" i="15"/>
  <c r="K15" i="15"/>
  <c r="K16" i="6"/>
  <c r="L17" i="6"/>
  <c r="L14" i="2"/>
  <c r="K13" i="2"/>
  <c r="I97" i="18"/>
  <c r="J96" i="18"/>
  <c r="H98" i="18"/>
  <c r="K12" i="9" l="1"/>
  <c r="L13" i="9"/>
  <c r="K12" i="7"/>
  <c r="L13" i="7"/>
  <c r="K14" i="16"/>
  <c r="L15" i="16"/>
  <c r="K12" i="8"/>
  <c r="L13" i="8"/>
  <c r="L14" i="17"/>
  <c r="K13" i="17"/>
  <c r="L12" i="11"/>
  <c r="K11" i="11"/>
  <c r="L16" i="6"/>
  <c r="K15" i="6"/>
  <c r="L13" i="2"/>
  <c r="K12" i="2"/>
  <c r="L15" i="15"/>
  <c r="K14" i="15"/>
  <c r="L16" i="12"/>
  <c r="K15" i="12"/>
  <c r="L15" i="10"/>
  <c r="K14" i="10"/>
  <c r="L14" i="14"/>
  <c r="K13" i="14"/>
  <c r="L14" i="4"/>
  <c r="K13" i="4"/>
  <c r="I98" i="18"/>
  <c r="H99" i="18"/>
  <c r="J97" i="18"/>
  <c r="L11" i="11" l="1"/>
  <c r="K10" i="11"/>
  <c r="K11" i="2"/>
  <c r="L12" i="2"/>
  <c r="L12" i="8"/>
  <c r="K11" i="8"/>
  <c r="L12" i="7"/>
  <c r="K11" i="7"/>
  <c r="K12" i="14"/>
  <c r="L13" i="14"/>
  <c r="K13" i="10"/>
  <c r="L14" i="10"/>
  <c r="L15" i="6"/>
  <c r="K14" i="6"/>
  <c r="L13" i="17"/>
  <c r="K12" i="17"/>
  <c r="K14" i="12"/>
  <c r="L15" i="12"/>
  <c r="K12" i="4"/>
  <c r="L13" i="4"/>
  <c r="K13" i="15"/>
  <c r="L14" i="15"/>
  <c r="K13" i="16"/>
  <c r="L14" i="16"/>
  <c r="L12" i="9"/>
  <c r="K11" i="9"/>
  <c r="I99" i="18"/>
  <c r="H100" i="18"/>
  <c r="J98" i="18"/>
  <c r="K11" i="17" l="1"/>
  <c r="L12" i="17"/>
  <c r="L13" i="10"/>
  <c r="K12" i="10"/>
  <c r="L11" i="2"/>
  <c r="K10" i="2"/>
  <c r="L11" i="7"/>
  <c r="K10" i="7"/>
  <c r="L13" i="16"/>
  <c r="K12" i="16"/>
  <c r="K13" i="6"/>
  <c r="L14" i="6"/>
  <c r="L11" i="8"/>
  <c r="K10" i="8"/>
  <c r="L10" i="11"/>
  <c r="K9" i="11"/>
  <c r="L9" i="11" s="1"/>
  <c r="K11" i="4"/>
  <c r="L12" i="4"/>
  <c r="K10" i="9"/>
  <c r="L11" i="9"/>
  <c r="K12" i="15"/>
  <c r="L13" i="15"/>
  <c r="L14" i="12"/>
  <c r="K13" i="12"/>
  <c r="K11" i="14"/>
  <c r="L12" i="14"/>
  <c r="I100" i="18"/>
  <c r="H101" i="18"/>
  <c r="J99" i="18"/>
  <c r="L10" i="7" l="1"/>
  <c r="K9" i="7"/>
  <c r="L9" i="7" s="1"/>
  <c r="K11" i="10"/>
  <c r="L12" i="10"/>
  <c r="L10" i="9"/>
  <c r="K9" i="9"/>
  <c r="L9" i="9" s="1"/>
  <c r="L13" i="6"/>
  <c r="K12" i="6"/>
  <c r="K9" i="8"/>
  <c r="L9" i="8" s="1"/>
  <c r="L10" i="8"/>
  <c r="L12" i="16"/>
  <c r="K11" i="16"/>
  <c r="L10" i="2"/>
  <c r="K9" i="2"/>
  <c r="L9" i="2" s="1"/>
  <c r="K12" i="12"/>
  <c r="L13" i="12"/>
  <c r="K10" i="14"/>
  <c r="L11" i="14"/>
  <c r="L12" i="15"/>
  <c r="K11" i="15"/>
  <c r="L11" i="4"/>
  <c r="K10" i="4"/>
  <c r="K10" i="17"/>
  <c r="L11" i="17"/>
  <c r="I101" i="18"/>
  <c r="J100" i="18"/>
  <c r="H102" i="18"/>
  <c r="K10" i="16" l="1"/>
  <c r="L11" i="16"/>
  <c r="K11" i="6"/>
  <c r="L12" i="6"/>
  <c r="L11" i="10"/>
  <c r="K10" i="10"/>
  <c r="K11" i="12"/>
  <c r="L12" i="12"/>
  <c r="L11" i="15"/>
  <c r="K10" i="15"/>
  <c r="K9" i="17"/>
  <c r="L9" i="17" s="1"/>
  <c r="L10" i="17"/>
  <c r="L10" i="4"/>
  <c r="K9" i="4"/>
  <c r="L9" i="4" s="1"/>
  <c r="L10" i="14"/>
  <c r="K9" i="14"/>
  <c r="L9" i="14" s="1"/>
  <c r="I102" i="18"/>
  <c r="J101" i="18"/>
  <c r="H103" i="18"/>
  <c r="K9" i="15" l="1"/>
  <c r="L9" i="15" s="1"/>
  <c r="L10" i="15"/>
  <c r="L11" i="12"/>
  <c r="K10" i="12"/>
  <c r="K10" i="6"/>
  <c r="L11" i="6"/>
  <c r="K9" i="10"/>
  <c r="L9" i="10" s="1"/>
  <c r="L10" i="10"/>
  <c r="K9" i="16"/>
  <c r="L9" i="16" s="1"/>
  <c r="L10" i="16"/>
  <c r="I103" i="18"/>
  <c r="J102" i="18"/>
  <c r="H104" i="18"/>
  <c r="L10" i="12" l="1"/>
  <c r="K9" i="12"/>
  <c r="L9" i="12" s="1"/>
  <c r="L10" i="6"/>
  <c r="K9" i="6"/>
  <c r="L9" i="6" s="1"/>
  <c r="I104" i="18"/>
  <c r="J103" i="18"/>
  <c r="K104" i="18"/>
  <c r="K103" i="18" l="1"/>
  <c r="L104" i="18"/>
  <c r="K102" i="18" l="1"/>
  <c r="L103" i="18"/>
  <c r="L102" i="18" l="1"/>
  <c r="K101" i="18"/>
  <c r="L101" i="18" l="1"/>
  <c r="K100" i="18"/>
  <c r="K99" i="18" l="1"/>
  <c r="L100" i="18"/>
  <c r="L99" i="18" l="1"/>
  <c r="K98" i="18"/>
  <c r="L98" i="18" l="1"/>
  <c r="K97" i="18"/>
  <c r="L97" i="18" l="1"/>
  <c r="K96" i="18"/>
  <c r="K95" i="18" l="1"/>
  <c r="L96" i="18"/>
  <c r="L95" i="18" l="1"/>
  <c r="K94" i="18"/>
  <c r="L94" i="18" l="1"/>
  <c r="K93" i="18"/>
  <c r="L93" i="18" l="1"/>
  <c r="K92" i="18"/>
  <c r="K91" i="18" l="1"/>
  <c r="L92" i="18"/>
  <c r="K90" i="18" l="1"/>
  <c r="L91" i="18"/>
  <c r="L90" i="18" l="1"/>
  <c r="K89" i="18"/>
  <c r="K88" i="18" l="1"/>
  <c r="L89" i="18"/>
  <c r="K87" i="18" l="1"/>
  <c r="L88" i="18"/>
  <c r="K86" i="18" l="1"/>
  <c r="L87" i="18"/>
  <c r="L86" i="18" l="1"/>
  <c r="K85" i="18"/>
  <c r="L85" i="18" l="1"/>
  <c r="K84" i="18"/>
  <c r="K83" i="18" l="1"/>
  <c r="L84" i="18"/>
  <c r="L83" i="18" l="1"/>
  <c r="K82" i="18"/>
  <c r="L82" i="18" l="1"/>
  <c r="K81" i="18"/>
  <c r="L81" i="18" l="1"/>
  <c r="K80" i="18"/>
  <c r="K79" i="18" l="1"/>
  <c r="L80" i="18"/>
  <c r="L79" i="18" l="1"/>
  <c r="K78" i="18"/>
  <c r="L78" i="18" l="1"/>
  <c r="K77" i="18"/>
  <c r="L77" i="18" l="1"/>
  <c r="K76" i="18"/>
  <c r="K75" i="18" l="1"/>
  <c r="L76" i="18"/>
  <c r="K74" i="18" l="1"/>
  <c r="L75" i="18"/>
  <c r="L74" i="18" l="1"/>
  <c r="K73" i="18"/>
  <c r="K72" i="18" l="1"/>
  <c r="L73" i="18"/>
  <c r="K71" i="18" l="1"/>
  <c r="L72" i="18"/>
  <c r="K70" i="18" l="1"/>
  <c r="L71" i="18"/>
  <c r="L70" i="18" l="1"/>
  <c r="K69" i="18"/>
  <c r="L69" i="18" l="1"/>
  <c r="K68" i="18"/>
  <c r="K67" i="18" l="1"/>
  <c r="L68" i="18"/>
  <c r="L67" i="18" l="1"/>
  <c r="K66" i="18"/>
  <c r="L66" i="18" l="1"/>
  <c r="K65" i="18"/>
  <c r="L65" i="18" l="1"/>
  <c r="K64" i="18"/>
  <c r="K63" i="18" l="1"/>
  <c r="L64" i="18"/>
  <c r="L63" i="18" l="1"/>
  <c r="K62" i="18"/>
  <c r="L62" i="18" l="1"/>
  <c r="K61" i="18"/>
  <c r="K60" i="18" l="1"/>
  <c r="L61" i="18"/>
  <c r="K59" i="18" l="1"/>
  <c r="L60" i="18"/>
  <c r="K58" i="18" l="1"/>
  <c r="L59" i="18"/>
  <c r="L58" i="18" l="1"/>
  <c r="K57" i="18"/>
  <c r="K56" i="18" l="1"/>
  <c r="L57" i="18"/>
  <c r="K55" i="18" l="1"/>
  <c r="L56" i="18"/>
  <c r="K54" i="18" l="1"/>
  <c r="L55" i="18"/>
  <c r="L54" i="18" l="1"/>
  <c r="K53" i="18"/>
  <c r="L53" i="18" l="1"/>
  <c r="K52" i="18"/>
  <c r="K51" i="18" l="1"/>
  <c r="L52" i="18"/>
  <c r="L51" i="18" l="1"/>
  <c r="K50" i="18"/>
  <c r="L50" i="18" l="1"/>
  <c r="K49" i="18"/>
  <c r="L49" i="18" l="1"/>
  <c r="K48" i="18"/>
  <c r="K47" i="18" l="1"/>
  <c r="L48" i="18"/>
  <c r="L47" i="18" l="1"/>
  <c r="K46" i="18"/>
  <c r="L46" i="18" l="1"/>
  <c r="K45" i="18"/>
  <c r="L45" i="18" l="1"/>
  <c r="K44" i="18"/>
  <c r="K43" i="18" l="1"/>
  <c r="L44" i="18"/>
  <c r="K42" i="18" l="1"/>
  <c r="L43" i="18"/>
  <c r="L42" i="18" l="1"/>
  <c r="K41" i="18"/>
  <c r="K40" i="18" l="1"/>
  <c r="L41" i="18"/>
  <c r="K39" i="18" l="1"/>
  <c r="L40" i="18"/>
  <c r="K38" i="18" l="1"/>
  <c r="L39" i="18"/>
  <c r="L38" i="18" l="1"/>
  <c r="K37" i="18"/>
  <c r="L37" i="18" l="1"/>
  <c r="K36" i="18"/>
  <c r="K35" i="18" l="1"/>
  <c r="L36" i="18"/>
  <c r="L35" i="18" l="1"/>
  <c r="K34" i="18"/>
  <c r="L34" i="18" l="1"/>
  <c r="K33" i="18"/>
  <c r="L33" i="18" l="1"/>
  <c r="K32" i="18"/>
  <c r="L32" i="18" l="1"/>
  <c r="K31" i="18"/>
  <c r="K30" i="18" l="1"/>
  <c r="L31" i="18"/>
  <c r="K29" i="18" l="1"/>
  <c r="L30" i="18"/>
  <c r="L29" i="18" l="1"/>
  <c r="K28" i="18"/>
  <c r="L28" i="18" l="1"/>
  <c r="K27" i="18"/>
  <c r="K26" i="18" l="1"/>
  <c r="L27" i="18"/>
  <c r="K25" i="18" l="1"/>
  <c r="L26" i="18"/>
  <c r="L25" i="18" l="1"/>
  <c r="K24" i="18"/>
  <c r="L24" i="18" l="1"/>
  <c r="K23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L16" i="18" l="1"/>
  <c r="K15" i="18"/>
  <c r="K14" i="18" l="1"/>
  <c r="L15" i="18"/>
  <c r="K13" i="18" l="1"/>
  <c r="L14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<sst xmlns="http://schemas.openxmlformats.org/spreadsheetml/2006/main" count="431" uniqueCount="64">
  <si>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</si>
  <si>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</si>
  <si>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</si>
  <si>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</si>
  <si>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</si>
  <si>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</si>
  <si>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</si>
  <si>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</si>
  <si>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</si>
  <si>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</si>
  <si>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</si>
  <si>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</si>
  <si>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</si>
  <si>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</si>
  <si>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</si>
  <si>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</si>
  <si>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</si>
  <si>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</si>
  <si>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</si>
  <si>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</si>
  <si>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</si>
  <si>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</si>
  <si>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para el total de la población. Torrejón de Ardoz 2010 (*)</t>
  </si>
  <si>
    <t>Tabla de mortalidad para el total de la población. Torrejón de Ardoz 2013 (*)</t>
  </si>
  <si>
    <t>Tabla de mortalidad para el total de la población. Torrejón de Ardoz 2012 (*)</t>
  </si>
  <si>
    <t>Tabla de mortalidad para el total de la población. Torrejón de Ardoz 2011 (*)</t>
  </si>
  <si>
    <t>Esperanza de vida de Torrejón de Ardoz desde 2010 por edad. Total de la población.</t>
  </si>
  <si>
    <t>95 ymás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</si>
  <si>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</si>
  <si>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</si>
  <si>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</si>
  <si>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</si>
  <si>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para el total de la población. Torrejón de Ardoz 2014.</t>
  </si>
  <si>
    <t>Tabla de mortalidad para el total de la población. Torrejón de Ardoz 2016.</t>
  </si>
  <si>
    <t>Tabla de mortalidad para el total de la población. Torrejón de Ardoz 2017.</t>
  </si>
  <si>
    <t>Tabla de mortalidad para el total de la población. Torrejón de Ardoz 2015.</t>
  </si>
  <si>
    <t>Tabla de mortalidad para el total de la población. Torrejón de Ardoz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</si>
  <si>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</si>
  <si>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</si>
  <si>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</si>
  <si>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</si>
  <si>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</si>
  <si>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</si>
  <si>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</si>
  <si>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</si>
  <si>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</si>
  <si>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</si>
  <si>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</si>
  <si>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</si>
  <si>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</si>
  <si>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</si>
  <si>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</si>
  <si>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</si>
  <si>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</si>
  <si>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</si>
  <si>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</si>
  <si>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para el total de la población. Torrejón de Ardoz 2019.</t>
  </si>
  <si>
    <t>Esperanza de vida del total de población residente en Torrejón de Ardoz a distintas edades, desde 2010.</t>
  </si>
  <si>
    <t>Tabla de mortalidad para el total de la población. Torrejón de Ardoz 2020.</t>
  </si>
  <si>
    <t>Fuente: Dirección General de Economía. Comunidad de Madrid</t>
  </si>
  <si>
    <t>Tabla de mortalidad para el total de la población. Torrejón de Ardoz 2021.</t>
  </si>
  <si>
    <t>Tabla de mortalidad para el total de la población. Torrejón de Ardoz 2022.</t>
  </si>
  <si>
    <t>Tabla de mortalidad para el total de la población. Torrejón de Ardoz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</si>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</sst>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6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3" fontId="12" fillId="0" borderId="0" xfId="0" applyNumberFormat="1" applyFont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2" fontId="9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7" fillId="0" borderId="0" xfId="0" applyNumberFormat="1" applyFont="1" applyFill="1" applyBorder="1"/>
    <xf numFmtId="3" fontId="14" fillId="0" borderId="0" xfId="0" applyNumberFormat="1" applyFont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2"/>
  <sheetViews>
    <sheetView tabSelected="1" workbookViewId="0"/>
  </sheetViews>
  <sheetFormatPr baseColWidth="10" defaultRowHeight="12.75" x14ac:dyDescent="0.2"/>
  <cols>
    <col min="1" max="1" width="10" style="9" customWidth="1"/>
    <col min="2" max="15" width="10.7109375" style="9" customWidth="1"/>
    <col min="16" max="236" width="10.85546875" style="10"/>
    <col min="237" max="237" width="10" style="10" customWidth="1"/>
    <col min="238" max="267" width="10.7109375" style="10" customWidth="1"/>
    <col min="268" max="492" width="10.85546875" style="10"/>
    <col min="493" max="493" width="10" style="10" customWidth="1"/>
    <col min="494" max="523" width="10.7109375" style="10" customWidth="1"/>
    <col min="524" max="748" width="10.85546875" style="10"/>
    <col min="749" max="749" width="10" style="10" customWidth="1"/>
    <col min="750" max="779" width="10.7109375" style="10" customWidth="1"/>
    <col min="780" max="1004" width="10.85546875" style="10"/>
    <col min="1005" max="1005" width="10" style="10" customWidth="1"/>
    <col min="1006" max="1035" width="10.7109375" style="10" customWidth="1"/>
    <col min="1036" max="1260" width="10.85546875" style="10"/>
    <col min="1261" max="1261" width="10" style="10" customWidth="1"/>
    <col min="1262" max="1291" width="10.7109375" style="10" customWidth="1"/>
    <col min="1292" max="1516" width="10.85546875" style="10"/>
    <col min="1517" max="1517" width="10" style="10" customWidth="1"/>
    <col min="1518" max="1547" width="10.7109375" style="10" customWidth="1"/>
    <col min="1548" max="1772" width="10.85546875" style="10"/>
    <col min="1773" max="1773" width="10" style="10" customWidth="1"/>
    <col min="1774" max="1803" width="10.7109375" style="10" customWidth="1"/>
    <col min="1804" max="2028" width="10.85546875" style="10"/>
    <col min="2029" max="2029" width="10" style="10" customWidth="1"/>
    <col min="2030" max="2059" width="10.7109375" style="10" customWidth="1"/>
    <col min="2060" max="2284" width="10.85546875" style="10"/>
    <col min="2285" max="2285" width="10" style="10" customWidth="1"/>
    <col min="2286" max="2315" width="10.7109375" style="10" customWidth="1"/>
    <col min="2316" max="2540" width="10.85546875" style="10"/>
    <col min="2541" max="2541" width="10" style="10" customWidth="1"/>
    <col min="2542" max="2571" width="10.7109375" style="10" customWidth="1"/>
    <col min="2572" max="2796" width="10.85546875" style="10"/>
    <col min="2797" max="2797" width="10" style="10" customWidth="1"/>
    <col min="2798" max="2827" width="10.7109375" style="10" customWidth="1"/>
    <col min="2828" max="3052" width="10.85546875" style="10"/>
    <col min="3053" max="3053" width="10" style="10" customWidth="1"/>
    <col min="3054" max="3083" width="10.7109375" style="10" customWidth="1"/>
    <col min="3084" max="3308" width="10.85546875" style="10"/>
    <col min="3309" max="3309" width="10" style="10" customWidth="1"/>
    <col min="3310" max="3339" width="10.7109375" style="10" customWidth="1"/>
    <col min="3340" max="3564" width="10.85546875" style="10"/>
    <col min="3565" max="3565" width="10" style="10" customWidth="1"/>
    <col min="3566" max="3595" width="10.7109375" style="10" customWidth="1"/>
    <col min="3596" max="3820" width="10.85546875" style="10"/>
    <col min="3821" max="3821" width="10" style="10" customWidth="1"/>
    <col min="3822" max="3851" width="10.7109375" style="10" customWidth="1"/>
    <col min="3852" max="4076" width="10.85546875" style="10"/>
    <col min="4077" max="4077" width="10" style="10" customWidth="1"/>
    <col min="4078" max="4107" width="10.7109375" style="10" customWidth="1"/>
    <col min="4108" max="4332" width="10.85546875" style="10"/>
    <col min="4333" max="4333" width="10" style="10" customWidth="1"/>
    <col min="4334" max="4363" width="10.7109375" style="10" customWidth="1"/>
    <col min="4364" max="4588" width="10.85546875" style="10"/>
    <col min="4589" max="4589" width="10" style="10" customWidth="1"/>
    <col min="4590" max="4619" width="10.7109375" style="10" customWidth="1"/>
    <col min="4620" max="4844" width="10.85546875" style="10"/>
    <col min="4845" max="4845" width="10" style="10" customWidth="1"/>
    <col min="4846" max="4875" width="10.7109375" style="10" customWidth="1"/>
    <col min="4876" max="5100" width="10.85546875" style="10"/>
    <col min="5101" max="5101" width="10" style="10" customWidth="1"/>
    <col min="5102" max="5131" width="10.7109375" style="10" customWidth="1"/>
    <col min="5132" max="5356" width="10.85546875" style="10"/>
    <col min="5357" max="5357" width="10" style="10" customWidth="1"/>
    <col min="5358" max="5387" width="10.7109375" style="10" customWidth="1"/>
    <col min="5388" max="5612" width="10.85546875" style="10"/>
    <col min="5613" max="5613" width="10" style="10" customWidth="1"/>
    <col min="5614" max="5643" width="10.7109375" style="10" customWidth="1"/>
    <col min="5644" max="5868" width="10.85546875" style="10"/>
    <col min="5869" max="5869" width="10" style="10" customWidth="1"/>
    <col min="5870" max="5899" width="10.7109375" style="10" customWidth="1"/>
    <col min="5900" max="6124" width="10.85546875" style="10"/>
    <col min="6125" max="6125" width="10" style="10" customWidth="1"/>
    <col min="6126" max="6155" width="10.7109375" style="10" customWidth="1"/>
    <col min="6156" max="6380" width="10.85546875" style="10"/>
    <col min="6381" max="6381" width="10" style="10" customWidth="1"/>
    <col min="6382" max="6411" width="10.7109375" style="10" customWidth="1"/>
    <col min="6412" max="6636" width="10.85546875" style="10"/>
    <col min="6637" max="6637" width="10" style="10" customWidth="1"/>
    <col min="6638" max="6667" width="10.7109375" style="10" customWidth="1"/>
    <col min="6668" max="6892" width="10.85546875" style="10"/>
    <col min="6893" max="6893" width="10" style="10" customWidth="1"/>
    <col min="6894" max="6923" width="10.7109375" style="10" customWidth="1"/>
    <col min="6924" max="7148" width="10.85546875" style="10"/>
    <col min="7149" max="7149" width="10" style="10" customWidth="1"/>
    <col min="7150" max="7179" width="10.7109375" style="10" customWidth="1"/>
    <col min="7180" max="7404" width="10.85546875" style="10"/>
    <col min="7405" max="7405" width="10" style="10" customWidth="1"/>
    <col min="7406" max="7435" width="10.7109375" style="10" customWidth="1"/>
    <col min="7436" max="7660" width="10.85546875" style="10"/>
    <col min="7661" max="7661" width="10" style="10" customWidth="1"/>
    <col min="7662" max="7691" width="10.7109375" style="10" customWidth="1"/>
    <col min="7692" max="7916" width="10.85546875" style="10"/>
    <col min="7917" max="7917" width="10" style="10" customWidth="1"/>
    <col min="7918" max="7947" width="10.7109375" style="10" customWidth="1"/>
    <col min="7948" max="8172" width="10.85546875" style="10"/>
    <col min="8173" max="8173" width="10" style="10" customWidth="1"/>
    <col min="8174" max="8203" width="10.7109375" style="10" customWidth="1"/>
    <col min="8204" max="8428" width="10.85546875" style="10"/>
    <col min="8429" max="8429" width="10" style="10" customWidth="1"/>
    <col min="8430" max="8459" width="10.7109375" style="10" customWidth="1"/>
    <col min="8460" max="8684" width="10.85546875" style="10"/>
    <col min="8685" max="8685" width="10" style="10" customWidth="1"/>
    <col min="8686" max="8715" width="10.7109375" style="10" customWidth="1"/>
    <col min="8716" max="8940" width="10.85546875" style="10"/>
    <col min="8941" max="8941" width="10" style="10" customWidth="1"/>
    <col min="8942" max="8971" width="10.7109375" style="10" customWidth="1"/>
    <col min="8972" max="9196" width="10.85546875" style="10"/>
    <col min="9197" max="9197" width="10" style="10" customWidth="1"/>
    <col min="9198" max="9227" width="10.7109375" style="10" customWidth="1"/>
    <col min="9228" max="9452" width="10.85546875" style="10"/>
    <col min="9453" max="9453" width="10" style="10" customWidth="1"/>
    <col min="9454" max="9483" width="10.7109375" style="10" customWidth="1"/>
    <col min="9484" max="9708" width="10.85546875" style="10"/>
    <col min="9709" max="9709" width="10" style="10" customWidth="1"/>
    <col min="9710" max="9739" width="10.7109375" style="10" customWidth="1"/>
    <col min="9740" max="9964" width="10.85546875" style="10"/>
    <col min="9965" max="9965" width="10" style="10" customWidth="1"/>
    <col min="9966" max="9995" width="10.7109375" style="10" customWidth="1"/>
    <col min="9996" max="10220" width="10.85546875" style="10"/>
    <col min="10221" max="10221" width="10" style="10" customWidth="1"/>
    <col min="10222" max="10251" width="10.7109375" style="10" customWidth="1"/>
    <col min="10252" max="10476" width="10.85546875" style="10"/>
    <col min="10477" max="10477" width="10" style="10" customWidth="1"/>
    <col min="10478" max="10507" width="10.7109375" style="10" customWidth="1"/>
    <col min="10508" max="10732" width="10.85546875" style="10"/>
    <col min="10733" max="10733" width="10" style="10" customWidth="1"/>
    <col min="10734" max="10763" width="10.7109375" style="10" customWidth="1"/>
    <col min="10764" max="10988" width="10.85546875" style="10"/>
    <col min="10989" max="10989" width="10" style="10" customWidth="1"/>
    <col min="10990" max="11019" width="10.7109375" style="10" customWidth="1"/>
    <col min="11020" max="11244" width="10.85546875" style="10"/>
    <col min="11245" max="11245" width="10" style="10" customWidth="1"/>
    <col min="11246" max="11275" width="10.7109375" style="10" customWidth="1"/>
    <col min="11276" max="11500" width="10.85546875" style="10"/>
    <col min="11501" max="11501" width="10" style="10" customWidth="1"/>
    <col min="11502" max="11531" width="10.7109375" style="10" customWidth="1"/>
    <col min="11532" max="11756" width="10.85546875" style="10"/>
    <col min="11757" max="11757" width="10" style="10" customWidth="1"/>
    <col min="11758" max="11787" width="10.7109375" style="10" customWidth="1"/>
    <col min="11788" max="12012" width="10.85546875" style="10"/>
    <col min="12013" max="12013" width="10" style="10" customWidth="1"/>
    <col min="12014" max="12043" width="10.7109375" style="10" customWidth="1"/>
    <col min="12044" max="12268" width="10.85546875" style="10"/>
    <col min="12269" max="12269" width="10" style="10" customWidth="1"/>
    <col min="12270" max="12299" width="10.7109375" style="10" customWidth="1"/>
    <col min="12300" max="12524" width="10.85546875" style="10"/>
    <col min="12525" max="12525" width="10" style="10" customWidth="1"/>
    <col min="12526" max="12555" width="10.7109375" style="10" customWidth="1"/>
    <col min="12556" max="12780" width="10.85546875" style="10"/>
    <col min="12781" max="12781" width="10" style="10" customWidth="1"/>
    <col min="12782" max="12811" width="10.7109375" style="10" customWidth="1"/>
    <col min="12812" max="13036" width="10.85546875" style="10"/>
    <col min="13037" max="13037" width="10" style="10" customWidth="1"/>
    <col min="13038" max="13067" width="10.7109375" style="10" customWidth="1"/>
    <col min="13068" max="13292" width="10.85546875" style="10"/>
    <col min="13293" max="13293" width="10" style="10" customWidth="1"/>
    <col min="13294" max="13323" width="10.7109375" style="10" customWidth="1"/>
    <col min="13324" max="13548" width="10.85546875" style="10"/>
    <col min="13549" max="13549" width="10" style="10" customWidth="1"/>
    <col min="13550" max="13579" width="10.7109375" style="10" customWidth="1"/>
    <col min="13580" max="13804" width="10.85546875" style="10"/>
    <col min="13805" max="13805" width="10" style="10" customWidth="1"/>
    <col min="13806" max="13835" width="10.7109375" style="10" customWidth="1"/>
    <col min="13836" max="14060" width="10.85546875" style="10"/>
    <col min="14061" max="14061" width="10" style="10" customWidth="1"/>
    <col min="14062" max="14091" width="10.7109375" style="10" customWidth="1"/>
    <col min="14092" max="14316" width="10.85546875" style="10"/>
    <col min="14317" max="14317" width="10" style="10" customWidth="1"/>
    <col min="14318" max="14347" width="10.7109375" style="10" customWidth="1"/>
    <col min="14348" max="14572" width="10.85546875" style="10"/>
    <col min="14573" max="14573" width="10" style="10" customWidth="1"/>
    <col min="14574" max="14603" width="10.7109375" style="10" customWidth="1"/>
    <col min="14604" max="14828" width="10.85546875" style="10"/>
    <col min="14829" max="14829" width="10" style="10" customWidth="1"/>
    <col min="14830" max="14859" width="10.7109375" style="10" customWidth="1"/>
    <col min="14860" max="15084" width="10.85546875" style="10"/>
    <col min="15085" max="15085" width="10" style="10" customWidth="1"/>
    <col min="15086" max="15115" width="10.7109375" style="10" customWidth="1"/>
    <col min="15116" max="15340" width="10.85546875" style="10"/>
    <col min="15341" max="15341" width="10" style="10" customWidth="1"/>
    <col min="15342" max="15371" width="10.7109375" style="10" customWidth="1"/>
    <col min="15372" max="15596" width="10.85546875" style="10"/>
    <col min="15597" max="15597" width="10" style="10" customWidth="1"/>
    <col min="15598" max="15627" width="10.7109375" style="10" customWidth="1"/>
    <col min="15628" max="15852" width="10.85546875" style="10"/>
    <col min="15853" max="15853" width="10" style="10" customWidth="1"/>
    <col min="15854" max="15883" width="10.7109375" style="10" customWidth="1"/>
    <col min="15884" max="16108" width="10.85546875" style="10"/>
    <col min="16109" max="16109" width="10" style="10" customWidth="1"/>
    <col min="16110" max="16139" width="10.7109375" style="10" customWidth="1"/>
    <col min="16140" max="16384" width="10.85546875" style="10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3" customFormat="1" ht="15" customHeight="1" x14ac:dyDescent="0.25">
      <c r="A4" s="2" t="s">
        <v>57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5" customHeight="1" x14ac:dyDescent="0.2">
      <c r="A5" s="13"/>
    </row>
    <row r="6" spans="1:15" s="38" customFormat="1" ht="15" customHeight="1" x14ac:dyDescent="0.2">
      <c r="A6" s="37" t="s">
        <v>21</v>
      </c>
      <c r="B6" s="37">
        <v>2023</v>
      </c>
      <c r="C6" s="37">
        <v>2022</v>
      </c>
      <c r="D6" s="37">
        <v>2021</v>
      </c>
      <c r="E6" s="37">
        <v>2020</v>
      </c>
      <c r="F6" s="37">
        <v>2019</v>
      </c>
      <c r="G6" s="37">
        <v>2018</v>
      </c>
      <c r="H6" s="37">
        <v>2017</v>
      </c>
      <c r="I6" s="37">
        <v>2016</v>
      </c>
      <c r="J6" s="37">
        <v>2015</v>
      </c>
      <c r="K6" s="37">
        <v>2014</v>
      </c>
      <c r="L6" s="37">
        <v>2013</v>
      </c>
      <c r="M6" s="37">
        <v>2012</v>
      </c>
      <c r="N6" s="37">
        <v>2011</v>
      </c>
      <c r="O6" s="37">
        <v>2010</v>
      </c>
    </row>
    <row r="7" spans="1:15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5"/>
      <c r="L7" s="5"/>
      <c r="M7" s="5"/>
      <c r="N7" s="5"/>
      <c r="O7" s="5"/>
    </row>
    <row r="8" spans="1:15" ht="15" customHeight="1" x14ac:dyDescent="0.2">
      <c r="A8" s="16">
        <v>0</v>
      </c>
      <c r="B8" s="53">
        <v>85.02030238155848</v>
      </c>
      <c r="C8" s="53">
        <v>83.430265087706033</v>
      </c>
      <c r="D8" s="53">
        <v>83.49846290230208</v>
      </c>
      <c r="E8" s="53">
        <v>81.607432115150374</v>
      </c>
      <c r="F8" s="53">
        <v>84.19105979842152</v>
      </c>
      <c r="G8" s="53">
        <v>84.196383023731684</v>
      </c>
      <c r="H8" s="53">
        <v>83.865572319366109</v>
      </c>
      <c r="I8" s="53">
        <v>84.448125126587001</v>
      </c>
      <c r="J8" s="53">
        <v>83.75703010922652</v>
      </c>
      <c r="K8" s="53">
        <v>84.3992493186703</v>
      </c>
      <c r="L8" s="53">
        <v>82.988142793305727</v>
      </c>
      <c r="M8" s="53">
        <v>83.140632324309664</v>
      </c>
      <c r="N8" s="53">
        <v>83.313633797210557</v>
      </c>
      <c r="O8" s="53">
        <v>83.542599613794451</v>
      </c>
    </row>
    <row r="9" spans="1:15" ht="15" customHeight="1" x14ac:dyDescent="0.2">
      <c r="A9" s="16">
        <v>10</v>
      </c>
      <c r="B9" s="56">
        <v>75.100947719745179</v>
      </c>
      <c r="C9" s="56">
        <v>73.858356227313848</v>
      </c>
      <c r="D9" s="56">
        <v>73.652364330678125</v>
      </c>
      <c r="E9" s="56">
        <v>71.680289105813259</v>
      </c>
      <c r="F9" s="56">
        <v>74.39468768114277</v>
      </c>
      <c r="G9" s="56">
        <v>74.381483760238325</v>
      </c>
      <c r="H9" s="56">
        <v>74.028980415086124</v>
      </c>
      <c r="I9" s="56">
        <v>74.669020476971781</v>
      </c>
      <c r="J9" s="56">
        <v>73.868010231528785</v>
      </c>
      <c r="K9" s="56">
        <v>74.61505120160173</v>
      </c>
      <c r="L9" s="56">
        <v>73.306430904297542</v>
      </c>
      <c r="M9" s="56">
        <v>73.83792957382812</v>
      </c>
      <c r="N9" s="56">
        <v>73.525173836520722</v>
      </c>
      <c r="O9" s="56">
        <v>74.027397399648237</v>
      </c>
    </row>
    <row r="10" spans="1:15" ht="15" customHeight="1" x14ac:dyDescent="0.2">
      <c r="A10" s="16">
        <v>20</v>
      </c>
      <c r="B10" s="53">
        <v>65.189954780160278</v>
      </c>
      <c r="C10" s="53">
        <v>63.903173171812433</v>
      </c>
      <c r="D10" s="53">
        <v>63.698303226872078</v>
      </c>
      <c r="E10" s="53">
        <v>61.728842760605929</v>
      </c>
      <c r="F10" s="53">
        <v>64.394687681142784</v>
      </c>
      <c r="G10" s="53">
        <v>64.489599011581646</v>
      </c>
      <c r="H10" s="53">
        <v>64.085559805093695</v>
      </c>
      <c r="I10" s="53">
        <v>64.830805024551154</v>
      </c>
      <c r="J10" s="53">
        <v>63.92439477151143</v>
      </c>
      <c r="K10" s="53">
        <v>64.675233232523681</v>
      </c>
      <c r="L10" s="53">
        <v>63.368411188487933</v>
      </c>
      <c r="M10" s="53">
        <v>63.837929573828127</v>
      </c>
      <c r="N10" s="53">
        <v>63.576007638693397</v>
      </c>
      <c r="O10" s="53">
        <v>64.135583295259821</v>
      </c>
    </row>
    <row r="11" spans="1:15" ht="15" customHeight="1" x14ac:dyDescent="0.2">
      <c r="A11" s="16">
        <v>30</v>
      </c>
      <c r="B11" s="56">
        <v>55.234596310042349</v>
      </c>
      <c r="C11" s="56">
        <v>53.948917153732687</v>
      </c>
      <c r="D11" s="56">
        <v>53.826845224256815</v>
      </c>
      <c r="E11" s="56">
        <v>51.975383465810431</v>
      </c>
      <c r="F11" s="56">
        <v>54.498823008816139</v>
      </c>
      <c r="G11" s="56">
        <v>54.817552738925173</v>
      </c>
      <c r="H11" s="56">
        <v>54.170988888384002</v>
      </c>
      <c r="I11" s="56">
        <v>55.041881627761406</v>
      </c>
      <c r="J11" s="56">
        <v>54.019205759214813</v>
      </c>
      <c r="K11" s="56">
        <v>54.771479897863479</v>
      </c>
      <c r="L11" s="56">
        <v>53.594869980074996</v>
      </c>
      <c r="M11" s="56">
        <v>53.973971394089062</v>
      </c>
      <c r="N11" s="56">
        <v>53.665485869968393</v>
      </c>
      <c r="O11" s="56">
        <v>54.252086468185531</v>
      </c>
    </row>
    <row r="12" spans="1:15" ht="15" customHeight="1" x14ac:dyDescent="0.2">
      <c r="A12" s="16">
        <v>40</v>
      </c>
      <c r="B12" s="53">
        <v>45.481447878083543</v>
      </c>
      <c r="C12" s="53">
        <v>44.022675762868914</v>
      </c>
      <c r="D12" s="53">
        <v>43.924762502377597</v>
      </c>
      <c r="E12" s="53">
        <v>42.205127095352083</v>
      </c>
      <c r="F12" s="53">
        <v>44.65722858078643</v>
      </c>
      <c r="G12" s="53">
        <v>44.888881782403836</v>
      </c>
      <c r="H12" s="53">
        <v>44.246218056258428</v>
      </c>
      <c r="I12" s="53">
        <v>45.148427230672326</v>
      </c>
      <c r="J12" s="53">
        <v>44.160636170466368</v>
      </c>
      <c r="K12" s="53">
        <v>44.891852056801596</v>
      </c>
      <c r="L12" s="53">
        <v>43.834350628722326</v>
      </c>
      <c r="M12" s="53">
        <v>44.098377795185158</v>
      </c>
      <c r="N12" s="53">
        <v>43.843318741783143</v>
      </c>
      <c r="O12" s="53">
        <v>44.405478672068021</v>
      </c>
    </row>
    <row r="13" spans="1:15" ht="15" customHeight="1" x14ac:dyDescent="0.2">
      <c r="A13" s="16">
        <v>50</v>
      </c>
      <c r="B13" s="56">
        <v>35.762385239441947</v>
      </c>
      <c r="C13" s="56">
        <v>34.425295211313795</v>
      </c>
      <c r="D13" s="56">
        <v>34.227712960540728</v>
      </c>
      <c r="E13" s="56">
        <v>32.559493078628613</v>
      </c>
      <c r="F13" s="56">
        <v>34.998447574449926</v>
      </c>
      <c r="G13" s="56">
        <v>35.279204527045309</v>
      </c>
      <c r="H13" s="56">
        <v>34.612876360016003</v>
      </c>
      <c r="I13" s="56">
        <v>35.436111673215002</v>
      </c>
      <c r="J13" s="56">
        <v>34.582281239366729</v>
      </c>
      <c r="K13" s="56">
        <v>35.295287554644119</v>
      </c>
      <c r="L13" s="56">
        <v>34.065413709040556</v>
      </c>
      <c r="M13" s="56">
        <v>34.623116540886443</v>
      </c>
      <c r="N13" s="56">
        <v>34.309993178804042</v>
      </c>
      <c r="O13" s="56">
        <v>34.881540545208509</v>
      </c>
    </row>
    <row r="14" spans="1:15" ht="15" customHeight="1" x14ac:dyDescent="0.2">
      <c r="A14" s="16">
        <v>60</v>
      </c>
      <c r="B14" s="53">
        <v>26.571931383366756</v>
      </c>
      <c r="C14" s="53">
        <v>25.296175338122904</v>
      </c>
      <c r="D14" s="53">
        <v>25.104940918427541</v>
      </c>
      <c r="E14" s="53">
        <v>23.364772920195527</v>
      </c>
      <c r="F14" s="53">
        <v>25.689968610297161</v>
      </c>
      <c r="G14" s="53">
        <v>26.056970156361153</v>
      </c>
      <c r="H14" s="53">
        <v>25.646519665726668</v>
      </c>
      <c r="I14" s="53">
        <v>26.383885155517458</v>
      </c>
      <c r="J14" s="53">
        <v>25.386502100719341</v>
      </c>
      <c r="K14" s="53">
        <v>26.254740481579812</v>
      </c>
      <c r="L14" s="53">
        <v>25.102293683065284</v>
      </c>
      <c r="M14" s="53">
        <v>25.532976410448995</v>
      </c>
      <c r="N14" s="53">
        <v>25.195073079082444</v>
      </c>
      <c r="O14" s="53">
        <v>25.709247615006717</v>
      </c>
    </row>
    <row r="15" spans="1:15" ht="15" customHeight="1" x14ac:dyDescent="0.2">
      <c r="A15" s="16">
        <v>70</v>
      </c>
      <c r="B15" s="56">
        <v>17.781592733085592</v>
      </c>
      <c r="C15" s="56">
        <v>17.072028074305706</v>
      </c>
      <c r="D15" s="56">
        <v>16.607704839472333</v>
      </c>
      <c r="E15" s="56">
        <v>15.038504866170543</v>
      </c>
      <c r="F15" s="56">
        <v>17.031023916454771</v>
      </c>
      <c r="G15" s="56">
        <v>17.239475887307282</v>
      </c>
      <c r="H15" s="56">
        <v>16.97709936363859</v>
      </c>
      <c r="I15" s="56">
        <v>17.729849894557319</v>
      </c>
      <c r="J15" s="56">
        <v>16.786098649275829</v>
      </c>
      <c r="K15" s="56">
        <v>17.459287914190654</v>
      </c>
      <c r="L15" s="56">
        <v>16.725029419011495</v>
      </c>
      <c r="M15" s="56">
        <v>17.205975188775909</v>
      </c>
      <c r="N15" s="56">
        <v>16.699473917707621</v>
      </c>
      <c r="O15" s="56">
        <v>17.038115539936282</v>
      </c>
    </row>
    <row r="16" spans="1:15" ht="15" customHeight="1" x14ac:dyDescent="0.2">
      <c r="A16" s="16">
        <v>80</v>
      </c>
      <c r="B16" s="53">
        <v>9.9441071293291774</v>
      </c>
      <c r="C16" s="53">
        <v>9.7159768044748418</v>
      </c>
      <c r="D16" s="53">
        <v>9.3111065718524983</v>
      </c>
      <c r="E16" s="53">
        <v>7.9349316920000756</v>
      </c>
      <c r="F16" s="53">
        <v>9.2149627311071498</v>
      </c>
      <c r="G16" s="53">
        <v>9.7125529800418615</v>
      </c>
      <c r="H16" s="53">
        <v>9.4343130392660797</v>
      </c>
      <c r="I16" s="53">
        <v>9.822610867212294</v>
      </c>
      <c r="J16" s="53">
        <v>9.1249009956749259</v>
      </c>
      <c r="K16" s="53">
        <v>9.9270496084274278</v>
      </c>
      <c r="L16" s="53">
        <v>9.3066566035619029</v>
      </c>
      <c r="M16" s="53">
        <v>9.6813510308126123</v>
      </c>
      <c r="N16" s="53">
        <v>9.2199499177327997</v>
      </c>
      <c r="O16" s="53">
        <v>9.3860365837687656</v>
      </c>
    </row>
    <row r="17" spans="1:16139" ht="15" customHeight="1" x14ac:dyDescent="0.2">
      <c r="A17" s="16">
        <v>90</v>
      </c>
      <c r="B17" s="56">
        <v>3.7090176711374245</v>
      </c>
      <c r="C17" s="56">
        <v>3.6157634983811144</v>
      </c>
      <c r="D17" s="56">
        <v>3.6157067741210795</v>
      </c>
      <c r="E17" s="56">
        <v>3.1390272550033749</v>
      </c>
      <c r="F17" s="56">
        <v>3.5242371171324454</v>
      </c>
      <c r="G17" s="56">
        <v>3.7466959925610661</v>
      </c>
      <c r="H17" s="56">
        <v>3.4855024764550797</v>
      </c>
      <c r="I17" s="56">
        <v>3.7901023780089038</v>
      </c>
      <c r="J17" s="56">
        <v>3.5167138837200898</v>
      </c>
      <c r="K17" s="56">
        <v>3.6627419806036126</v>
      </c>
      <c r="L17" s="56">
        <v>3.5425388843158103</v>
      </c>
      <c r="M17" s="56">
        <v>3.5908063050786003</v>
      </c>
      <c r="N17" s="56">
        <v>3.493390357866804</v>
      </c>
      <c r="O17" s="56">
        <v>3.4874795683621516</v>
      </c>
    </row>
    <row r="18" spans="1:16139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36"/>
      <c r="L18" s="36"/>
      <c r="M18" s="36"/>
      <c r="N18" s="36"/>
      <c r="O18" s="36"/>
    </row>
    <row r="19" spans="1:16139" ht="15" customHeight="1" x14ac:dyDescent="0.2">
      <c r="A19" s="13"/>
    </row>
    <row r="20" spans="1:16139" ht="15" customHeight="1" x14ac:dyDescent="0.2">
      <c r="A20" s="6"/>
    </row>
    <row r="21" spans="1:16139" ht="15" customHeight="1" x14ac:dyDescent="0.2">
      <c r="A21" s="13"/>
    </row>
    <row r="22" spans="1:16139" s="9" customFormat="1" ht="15" customHeight="1" x14ac:dyDescent="0.2">
      <c r="A22" s="4" t="s">
        <v>59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68" t="s">
        <v>3</v>
      </c>
      <c r="F6" s="68" t="s">
        <v>4</v>
      </c>
      <c r="G6" s="68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68" t="s">
        <v>10</v>
      </c>
    </row>
    <row r="7" spans="1:13" s="38" customFormat="1" x14ac:dyDescent="0.2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5">
        <v>3</v>
      </c>
      <c r="C9" s="57">
        <v>1469</v>
      </c>
      <c r="D9" s="57">
        <v>1492</v>
      </c>
      <c r="E9" s="17">
        <v>0.3115</v>
      </c>
      <c r="F9" s="18">
        <f>B9/((C9+D9)/2)</f>
        <v>2.0263424518743669E-3</v>
      </c>
      <c r="G9" s="18">
        <f t="shared" ref="G9:G72" si="0">F9/((1+(1-E9)*F9))</f>
        <v>2.0235193655862085E-3</v>
      </c>
      <c r="H9" s="13">
        <v>100000</v>
      </c>
      <c r="I9" s="13">
        <f>H9*G9</f>
        <v>202.35193655862085</v>
      </c>
      <c r="J9" s="13">
        <f t="shared" ref="J9:J72" si="1">H10+I9*E9</f>
        <v>99860.680691679387</v>
      </c>
      <c r="K9" s="13">
        <f t="shared" ref="K9:K72" si="2">K10+J9</f>
        <v>8444812.5126587003</v>
      </c>
      <c r="L9" s="19">
        <f>K9/H9</f>
        <v>84.448125126587001</v>
      </c>
    </row>
    <row r="10" spans="1:13" x14ac:dyDescent="0.2">
      <c r="A10" s="16">
        <v>1</v>
      </c>
      <c r="B10" s="55">
        <v>0</v>
      </c>
      <c r="C10" s="57">
        <v>1600</v>
      </c>
      <c r="D10" s="57">
        <v>1496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99797.648063441375</v>
      </c>
      <c r="I10" s="13">
        <f t="shared" ref="I10:I73" si="4">H10*G10</f>
        <v>0</v>
      </c>
      <c r="J10" s="13">
        <f t="shared" si="1"/>
        <v>99797.648063441375</v>
      </c>
      <c r="K10" s="13">
        <f t="shared" si="2"/>
        <v>8344951.8319670213</v>
      </c>
      <c r="L10" s="20">
        <f t="shared" ref="L10:L73" si="5">K10/H10</f>
        <v>83.618722423820401</v>
      </c>
    </row>
    <row r="11" spans="1:13" x14ac:dyDescent="0.2">
      <c r="A11" s="16">
        <v>2</v>
      </c>
      <c r="B11" s="55">
        <v>0</v>
      </c>
      <c r="C11" s="57">
        <v>1501</v>
      </c>
      <c r="D11" s="57">
        <v>1587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99797.648063441375</v>
      </c>
      <c r="I11" s="13">
        <f t="shared" si="4"/>
        <v>0</v>
      </c>
      <c r="J11" s="13">
        <f t="shared" si="1"/>
        <v>99797.648063441375</v>
      </c>
      <c r="K11" s="13">
        <f t="shared" si="2"/>
        <v>8245154.1839035796</v>
      </c>
      <c r="L11" s="20">
        <f t="shared" si="5"/>
        <v>82.618722423820387</v>
      </c>
    </row>
    <row r="12" spans="1:13" x14ac:dyDescent="0.2">
      <c r="A12" s="16">
        <v>3</v>
      </c>
      <c r="B12" s="55">
        <v>0</v>
      </c>
      <c r="C12" s="57">
        <v>1602</v>
      </c>
      <c r="D12" s="57">
        <v>1497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99797.648063441375</v>
      </c>
      <c r="I12" s="13">
        <f t="shared" si="4"/>
        <v>0</v>
      </c>
      <c r="J12" s="13">
        <f t="shared" si="1"/>
        <v>99797.648063441375</v>
      </c>
      <c r="K12" s="13">
        <f t="shared" si="2"/>
        <v>8145356.5358401379</v>
      </c>
      <c r="L12" s="20">
        <f t="shared" si="5"/>
        <v>81.618722423820387</v>
      </c>
    </row>
    <row r="13" spans="1:13" x14ac:dyDescent="0.2">
      <c r="A13" s="16">
        <v>4</v>
      </c>
      <c r="B13" s="55">
        <v>0</v>
      </c>
      <c r="C13" s="57">
        <v>1601</v>
      </c>
      <c r="D13" s="57">
        <v>1583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99797.648063441375</v>
      </c>
      <c r="I13" s="13">
        <f t="shared" si="4"/>
        <v>0</v>
      </c>
      <c r="J13" s="13">
        <f t="shared" si="1"/>
        <v>99797.648063441375</v>
      </c>
      <c r="K13" s="13">
        <f t="shared" si="2"/>
        <v>8045558.8877766961</v>
      </c>
      <c r="L13" s="20">
        <f t="shared" si="5"/>
        <v>80.618722423820387</v>
      </c>
    </row>
    <row r="14" spans="1:13" x14ac:dyDescent="0.2">
      <c r="A14" s="16">
        <v>5</v>
      </c>
      <c r="B14" s="55">
        <v>0</v>
      </c>
      <c r="C14" s="57">
        <v>1628</v>
      </c>
      <c r="D14" s="57">
        <v>1588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99797.648063441375</v>
      </c>
      <c r="I14" s="13">
        <f t="shared" si="4"/>
        <v>0</v>
      </c>
      <c r="J14" s="13">
        <f t="shared" si="1"/>
        <v>99797.648063441375</v>
      </c>
      <c r="K14" s="13">
        <f t="shared" si="2"/>
        <v>7945761.2397132544</v>
      </c>
      <c r="L14" s="20">
        <f t="shared" si="5"/>
        <v>79.618722423820387</v>
      </c>
    </row>
    <row r="15" spans="1:13" x14ac:dyDescent="0.2">
      <c r="A15" s="16">
        <v>6</v>
      </c>
      <c r="B15" s="55">
        <v>0</v>
      </c>
      <c r="C15" s="57">
        <v>1549</v>
      </c>
      <c r="D15" s="57">
        <v>1639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99797.648063441375</v>
      </c>
      <c r="I15" s="13">
        <f t="shared" si="4"/>
        <v>0</v>
      </c>
      <c r="J15" s="13">
        <f t="shared" si="1"/>
        <v>99797.648063441375</v>
      </c>
      <c r="K15" s="13">
        <f t="shared" si="2"/>
        <v>7845963.5916498126</v>
      </c>
      <c r="L15" s="20">
        <f t="shared" si="5"/>
        <v>78.618722423820373</v>
      </c>
    </row>
    <row r="16" spans="1:13" x14ac:dyDescent="0.2">
      <c r="A16" s="16">
        <v>7</v>
      </c>
      <c r="B16" s="55">
        <v>0</v>
      </c>
      <c r="C16" s="57">
        <v>1631</v>
      </c>
      <c r="D16" s="57">
        <v>1513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99797.648063441375</v>
      </c>
      <c r="I16" s="13">
        <f t="shared" si="4"/>
        <v>0</v>
      </c>
      <c r="J16" s="13">
        <f t="shared" si="1"/>
        <v>99797.648063441375</v>
      </c>
      <c r="K16" s="13">
        <f t="shared" si="2"/>
        <v>7746165.9435863709</v>
      </c>
      <c r="L16" s="20">
        <f t="shared" si="5"/>
        <v>77.618722423820373</v>
      </c>
    </row>
    <row r="17" spans="1:12" x14ac:dyDescent="0.2">
      <c r="A17" s="16">
        <v>8</v>
      </c>
      <c r="B17" s="55">
        <v>0</v>
      </c>
      <c r="C17" s="57">
        <v>1527</v>
      </c>
      <c r="D17" s="57">
        <v>1619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99797.648063441375</v>
      </c>
      <c r="I17" s="13">
        <f t="shared" si="4"/>
        <v>0</v>
      </c>
      <c r="J17" s="13">
        <f t="shared" si="1"/>
        <v>99797.648063441375</v>
      </c>
      <c r="K17" s="13">
        <f t="shared" si="2"/>
        <v>7646368.2955229292</v>
      </c>
      <c r="L17" s="20">
        <f t="shared" si="5"/>
        <v>76.618722423820373</v>
      </c>
    </row>
    <row r="18" spans="1:12" x14ac:dyDescent="0.2">
      <c r="A18" s="16">
        <v>9</v>
      </c>
      <c r="B18" s="55">
        <v>1</v>
      </c>
      <c r="C18" s="57">
        <v>1457</v>
      </c>
      <c r="D18" s="57">
        <v>1536</v>
      </c>
      <c r="E18" s="17">
        <v>0.36609999999999998</v>
      </c>
      <c r="F18" s="18">
        <f t="shared" si="3"/>
        <v>6.6822586034079518E-4</v>
      </c>
      <c r="G18" s="18">
        <f t="shared" si="0"/>
        <v>6.6794292748297262E-4</v>
      </c>
      <c r="H18" s="13">
        <f t="shared" si="6"/>
        <v>99797.648063441375</v>
      </c>
      <c r="I18" s="13">
        <f t="shared" si="4"/>
        <v>66.659133203410448</v>
      </c>
      <c r="J18" s="13">
        <f t="shared" si="1"/>
        <v>99755.392838903732</v>
      </c>
      <c r="K18" s="13">
        <f t="shared" si="2"/>
        <v>7546570.6474594874</v>
      </c>
      <c r="L18" s="20">
        <f t="shared" si="5"/>
        <v>75.618722423820373</v>
      </c>
    </row>
    <row r="19" spans="1:12" x14ac:dyDescent="0.2">
      <c r="A19" s="16">
        <v>10</v>
      </c>
      <c r="B19" s="55">
        <v>1</v>
      </c>
      <c r="C19" s="57">
        <v>1361</v>
      </c>
      <c r="D19" s="57">
        <v>1435</v>
      </c>
      <c r="E19" s="17">
        <v>0.85250000000000004</v>
      </c>
      <c r="F19" s="18">
        <f t="shared" si="3"/>
        <v>7.1530758226037196E-4</v>
      </c>
      <c r="G19" s="18">
        <f t="shared" si="0"/>
        <v>7.1523211964402895E-4</v>
      </c>
      <c r="H19" s="13">
        <f t="shared" si="6"/>
        <v>99730.98893023796</v>
      </c>
      <c r="I19" s="13">
        <f t="shared" si="4"/>
        <v>71.330806606769286</v>
      </c>
      <c r="J19" s="13">
        <f t="shared" si="1"/>
        <v>99720.467636263464</v>
      </c>
      <c r="K19" s="13">
        <f t="shared" si="2"/>
        <v>7446815.2546205837</v>
      </c>
      <c r="L19" s="20">
        <f t="shared" si="5"/>
        <v>74.669020476971781</v>
      </c>
    </row>
    <row r="20" spans="1:12" x14ac:dyDescent="0.2">
      <c r="A20" s="16">
        <v>11</v>
      </c>
      <c r="B20" s="55">
        <v>1</v>
      </c>
      <c r="C20" s="57">
        <v>1451</v>
      </c>
      <c r="D20" s="57">
        <v>1369</v>
      </c>
      <c r="E20" s="17">
        <v>0.153</v>
      </c>
      <c r="F20" s="18">
        <f t="shared" si="3"/>
        <v>7.0921985815602842E-4</v>
      </c>
      <c r="G20" s="18">
        <f t="shared" si="0"/>
        <v>7.0879407901778158E-4</v>
      </c>
      <c r="H20" s="13">
        <f t="shared" si="6"/>
        <v>99659.65812363119</v>
      </c>
      <c r="I20" s="13">
        <f t="shared" si="4"/>
        <v>70.638175594966143</v>
      </c>
      <c r="J20" s="13">
        <f t="shared" si="1"/>
        <v>99599.827588902248</v>
      </c>
      <c r="K20" s="13">
        <f t="shared" si="2"/>
        <v>7347094.7869843207</v>
      </c>
      <c r="L20" s="20">
        <f t="shared" si="5"/>
        <v>73.721854211761396</v>
      </c>
    </row>
    <row r="21" spans="1:12" x14ac:dyDescent="0.2">
      <c r="A21" s="16">
        <v>12</v>
      </c>
      <c r="B21" s="55">
        <v>0</v>
      </c>
      <c r="C21" s="57">
        <v>1314</v>
      </c>
      <c r="D21" s="57">
        <v>1448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99589.019948036221</v>
      </c>
      <c r="I21" s="13">
        <f t="shared" si="4"/>
        <v>0</v>
      </c>
      <c r="J21" s="13">
        <f t="shared" si="1"/>
        <v>99589.019948036221</v>
      </c>
      <c r="K21" s="13">
        <f t="shared" si="2"/>
        <v>7247494.9593954189</v>
      </c>
      <c r="L21" s="20">
        <f t="shared" si="5"/>
        <v>72.774036366429073</v>
      </c>
    </row>
    <row r="22" spans="1:12" x14ac:dyDescent="0.2">
      <c r="A22" s="16">
        <v>13</v>
      </c>
      <c r="B22" s="55">
        <v>0</v>
      </c>
      <c r="C22" s="57">
        <v>1245</v>
      </c>
      <c r="D22" s="57">
        <v>1323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99589.019948036221</v>
      </c>
      <c r="I22" s="13">
        <f t="shared" si="4"/>
        <v>0</v>
      </c>
      <c r="J22" s="13">
        <f t="shared" si="1"/>
        <v>99589.019948036221</v>
      </c>
      <c r="K22" s="13">
        <f t="shared" si="2"/>
        <v>7147905.9394473825</v>
      </c>
      <c r="L22" s="20">
        <f t="shared" si="5"/>
        <v>71.774036366429073</v>
      </c>
    </row>
    <row r="23" spans="1:12" x14ac:dyDescent="0.2">
      <c r="A23" s="16">
        <v>14</v>
      </c>
      <c r="B23" s="55">
        <v>0</v>
      </c>
      <c r="C23" s="57">
        <v>1252</v>
      </c>
      <c r="D23" s="57">
        <v>1249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99589.019948036221</v>
      </c>
      <c r="I23" s="13">
        <f t="shared" si="4"/>
        <v>0</v>
      </c>
      <c r="J23" s="13">
        <f t="shared" si="1"/>
        <v>99589.019948036221</v>
      </c>
      <c r="K23" s="13">
        <f t="shared" si="2"/>
        <v>7048316.9194993461</v>
      </c>
      <c r="L23" s="20">
        <f t="shared" si="5"/>
        <v>70.774036366429073</v>
      </c>
    </row>
    <row r="24" spans="1:12" x14ac:dyDescent="0.2">
      <c r="A24" s="16">
        <v>15</v>
      </c>
      <c r="B24" s="55">
        <v>0</v>
      </c>
      <c r="C24" s="57">
        <v>1193</v>
      </c>
      <c r="D24" s="57">
        <v>1258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99589.019948036221</v>
      </c>
      <c r="I24" s="13">
        <f t="shared" si="4"/>
        <v>0</v>
      </c>
      <c r="J24" s="13">
        <f t="shared" si="1"/>
        <v>99589.019948036221</v>
      </c>
      <c r="K24" s="13">
        <f t="shared" si="2"/>
        <v>6948727.8995513096</v>
      </c>
      <c r="L24" s="20">
        <f t="shared" si="5"/>
        <v>69.774036366429073</v>
      </c>
    </row>
    <row r="25" spans="1:12" x14ac:dyDescent="0.2">
      <c r="A25" s="16">
        <v>16</v>
      </c>
      <c r="B25" s="55">
        <v>1</v>
      </c>
      <c r="C25" s="57">
        <v>1188</v>
      </c>
      <c r="D25" s="57">
        <v>1203</v>
      </c>
      <c r="E25" s="17">
        <v>0.9617</v>
      </c>
      <c r="F25" s="18">
        <f t="shared" si="3"/>
        <v>8.3647009619406104E-4</v>
      </c>
      <c r="G25" s="18">
        <f t="shared" si="0"/>
        <v>8.3644329922345436E-4</v>
      </c>
      <c r="H25" s="13">
        <f t="shared" si="6"/>
        <v>99589.019948036221</v>
      </c>
      <c r="I25" s="13">
        <f t="shared" si="4"/>
        <v>83.300568411765823</v>
      </c>
      <c r="J25" s="13">
        <f t="shared" si="1"/>
        <v>99585.829536266043</v>
      </c>
      <c r="K25" s="13">
        <f t="shared" si="2"/>
        <v>6849138.8796032732</v>
      </c>
      <c r="L25" s="20">
        <f t="shared" si="5"/>
        <v>68.774036366429073</v>
      </c>
    </row>
    <row r="26" spans="1:12" x14ac:dyDescent="0.2">
      <c r="A26" s="16">
        <v>17</v>
      </c>
      <c r="B26" s="55">
        <v>0</v>
      </c>
      <c r="C26" s="57">
        <v>1110</v>
      </c>
      <c r="D26" s="57">
        <v>1194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99505.719379624454</v>
      </c>
      <c r="I26" s="13">
        <f t="shared" si="4"/>
        <v>0</v>
      </c>
      <c r="J26" s="13">
        <f t="shared" si="1"/>
        <v>99505.719379624454</v>
      </c>
      <c r="K26" s="13">
        <f t="shared" si="2"/>
        <v>6749553.0500670075</v>
      </c>
      <c r="L26" s="20">
        <f t="shared" si="5"/>
        <v>67.830805024551154</v>
      </c>
    </row>
    <row r="27" spans="1:12" x14ac:dyDescent="0.2">
      <c r="A27" s="16">
        <v>18</v>
      </c>
      <c r="B27" s="55">
        <v>0</v>
      </c>
      <c r="C27" s="57">
        <v>1102</v>
      </c>
      <c r="D27" s="57">
        <v>1109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99505.719379624454</v>
      </c>
      <c r="I27" s="13">
        <f t="shared" si="4"/>
        <v>0</v>
      </c>
      <c r="J27" s="13">
        <f t="shared" si="1"/>
        <v>99505.719379624454</v>
      </c>
      <c r="K27" s="13">
        <f t="shared" si="2"/>
        <v>6650047.3306873832</v>
      </c>
      <c r="L27" s="20">
        <f t="shared" si="5"/>
        <v>66.830805024551154</v>
      </c>
    </row>
    <row r="28" spans="1:12" x14ac:dyDescent="0.2">
      <c r="A28" s="16">
        <v>19</v>
      </c>
      <c r="B28" s="55">
        <v>0</v>
      </c>
      <c r="C28" s="57">
        <v>1039</v>
      </c>
      <c r="D28" s="57">
        <v>1131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99505.719379624454</v>
      </c>
      <c r="I28" s="13">
        <f t="shared" si="4"/>
        <v>0</v>
      </c>
      <c r="J28" s="13">
        <f t="shared" si="1"/>
        <v>99505.719379624454</v>
      </c>
      <c r="K28" s="13">
        <f t="shared" si="2"/>
        <v>6550541.6113077588</v>
      </c>
      <c r="L28" s="20">
        <f t="shared" si="5"/>
        <v>65.830805024551154</v>
      </c>
    </row>
    <row r="29" spans="1:12" x14ac:dyDescent="0.2">
      <c r="A29" s="16">
        <v>20</v>
      </c>
      <c r="B29" s="55">
        <v>1</v>
      </c>
      <c r="C29" s="57">
        <v>1116</v>
      </c>
      <c r="D29" s="57">
        <v>1056</v>
      </c>
      <c r="E29" s="17">
        <v>0.877</v>
      </c>
      <c r="F29" s="18">
        <f t="shared" si="3"/>
        <v>9.2081031307550648E-4</v>
      </c>
      <c r="G29" s="18">
        <f t="shared" si="0"/>
        <v>9.2070603421527772E-4</v>
      </c>
      <c r="H29" s="13">
        <f t="shared" si="6"/>
        <v>99505.719379624454</v>
      </c>
      <c r="I29" s="13">
        <f t="shared" si="4"/>
        <v>91.615516271752341</v>
      </c>
      <c r="J29" s="13">
        <f t="shared" si="1"/>
        <v>99494.450671123035</v>
      </c>
      <c r="K29" s="13">
        <f t="shared" si="2"/>
        <v>6451035.8919281345</v>
      </c>
      <c r="L29" s="20">
        <f t="shared" si="5"/>
        <v>64.830805024551154</v>
      </c>
    </row>
    <row r="30" spans="1:12" x14ac:dyDescent="0.2">
      <c r="A30" s="16">
        <v>21</v>
      </c>
      <c r="B30" s="55">
        <v>1</v>
      </c>
      <c r="C30" s="57">
        <v>1070</v>
      </c>
      <c r="D30" s="57">
        <v>1159</v>
      </c>
      <c r="E30" s="17">
        <v>0.6421</v>
      </c>
      <c r="F30" s="18">
        <f t="shared" si="3"/>
        <v>8.9726334679228351E-4</v>
      </c>
      <c r="G30" s="18">
        <f t="shared" si="0"/>
        <v>8.9697530061902961E-4</v>
      </c>
      <c r="H30" s="13">
        <f t="shared" si="6"/>
        <v>99414.103863352706</v>
      </c>
      <c r="I30" s="13">
        <f t="shared" si="4"/>
        <v>89.171995698602231</v>
      </c>
      <c r="J30" s="13">
        <f t="shared" si="1"/>
        <v>99382.189206092167</v>
      </c>
      <c r="K30" s="13">
        <f t="shared" si="2"/>
        <v>6351541.4412570111</v>
      </c>
      <c r="L30" s="20">
        <f t="shared" si="5"/>
        <v>63.889741942324115</v>
      </c>
    </row>
    <row r="31" spans="1:12" x14ac:dyDescent="0.2">
      <c r="A31" s="16">
        <v>22</v>
      </c>
      <c r="B31" s="55">
        <v>1</v>
      </c>
      <c r="C31" s="57">
        <v>1196</v>
      </c>
      <c r="D31" s="57">
        <v>1101</v>
      </c>
      <c r="E31" s="17">
        <v>0.82789999999999997</v>
      </c>
      <c r="F31" s="18">
        <f t="shared" si="3"/>
        <v>8.7070091423595991E-4</v>
      </c>
      <c r="G31" s="18">
        <f t="shared" si="0"/>
        <v>8.7057046131789912E-4</v>
      </c>
      <c r="H31" s="13">
        <f t="shared" si="6"/>
        <v>99324.931867654101</v>
      </c>
      <c r="I31" s="13">
        <f t="shared" si="4"/>
        <v>86.469351756392527</v>
      </c>
      <c r="J31" s="13">
        <f t="shared" si="1"/>
        <v>99310.050492216833</v>
      </c>
      <c r="K31" s="13">
        <f t="shared" si="2"/>
        <v>6252159.2520509185</v>
      </c>
      <c r="L31" s="20">
        <f t="shared" si="5"/>
        <v>62.946524447473401</v>
      </c>
    </row>
    <row r="32" spans="1:12" x14ac:dyDescent="0.2">
      <c r="A32" s="16">
        <v>23</v>
      </c>
      <c r="B32" s="55">
        <v>0</v>
      </c>
      <c r="C32" s="57">
        <v>1370</v>
      </c>
      <c r="D32" s="57">
        <v>1226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99238.462515897714</v>
      </c>
      <c r="I32" s="13">
        <f t="shared" si="4"/>
        <v>0</v>
      </c>
      <c r="J32" s="13">
        <f t="shared" si="1"/>
        <v>99238.462515897714</v>
      </c>
      <c r="K32" s="13">
        <f t="shared" si="2"/>
        <v>6152849.2015587017</v>
      </c>
      <c r="L32" s="20">
        <f t="shared" si="5"/>
        <v>62.000650207302769</v>
      </c>
    </row>
    <row r="33" spans="1:12" x14ac:dyDescent="0.2">
      <c r="A33" s="16">
        <v>24</v>
      </c>
      <c r="B33" s="55">
        <v>0</v>
      </c>
      <c r="C33" s="57">
        <v>1301</v>
      </c>
      <c r="D33" s="57">
        <v>1403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99238.462515897714</v>
      </c>
      <c r="I33" s="13">
        <f t="shared" si="4"/>
        <v>0</v>
      </c>
      <c r="J33" s="13">
        <f t="shared" si="1"/>
        <v>99238.462515897714</v>
      </c>
      <c r="K33" s="13">
        <f t="shared" si="2"/>
        <v>6053610.7390428036</v>
      </c>
      <c r="L33" s="20">
        <f t="shared" si="5"/>
        <v>61.000650207302769</v>
      </c>
    </row>
    <row r="34" spans="1:12" x14ac:dyDescent="0.2">
      <c r="A34" s="16">
        <v>25</v>
      </c>
      <c r="B34" s="55">
        <v>0</v>
      </c>
      <c r="C34" s="57">
        <v>1286</v>
      </c>
      <c r="D34" s="57">
        <v>1336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99238.462515897714</v>
      </c>
      <c r="I34" s="13">
        <f t="shared" si="4"/>
        <v>0</v>
      </c>
      <c r="J34" s="13">
        <f t="shared" si="1"/>
        <v>99238.462515897714</v>
      </c>
      <c r="K34" s="13">
        <f t="shared" si="2"/>
        <v>5954372.2765269056</v>
      </c>
      <c r="L34" s="20">
        <f t="shared" si="5"/>
        <v>60.000650207302762</v>
      </c>
    </row>
    <row r="35" spans="1:12" x14ac:dyDescent="0.2">
      <c r="A35" s="16">
        <v>26</v>
      </c>
      <c r="B35" s="55">
        <v>1</v>
      </c>
      <c r="C35" s="57">
        <v>1511</v>
      </c>
      <c r="D35" s="57">
        <v>1317</v>
      </c>
      <c r="E35" s="17">
        <v>0.72950000000000004</v>
      </c>
      <c r="F35" s="18">
        <f t="shared" si="3"/>
        <v>7.0721357850070724E-4</v>
      </c>
      <c r="G35" s="18">
        <f t="shared" si="0"/>
        <v>7.0707831351923139E-4</v>
      </c>
      <c r="H35" s="13">
        <f t="shared" si="6"/>
        <v>99238.462515897714</v>
      </c>
      <c r="I35" s="13">
        <f t="shared" si="4"/>
        <v>70.169364711982411</v>
      </c>
      <c r="J35" s="13">
        <f t="shared" si="1"/>
        <v>99219.481702743127</v>
      </c>
      <c r="K35" s="13">
        <f t="shared" si="2"/>
        <v>5855133.8140110075</v>
      </c>
      <c r="L35" s="20">
        <f t="shared" si="5"/>
        <v>59.000650207302762</v>
      </c>
    </row>
    <row r="36" spans="1:12" x14ac:dyDescent="0.2">
      <c r="A36" s="16">
        <v>27</v>
      </c>
      <c r="B36" s="55">
        <v>0</v>
      </c>
      <c r="C36" s="57">
        <v>1602</v>
      </c>
      <c r="D36" s="57">
        <v>1557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99168.293151185731</v>
      </c>
      <c r="I36" s="13">
        <f t="shared" si="4"/>
        <v>0</v>
      </c>
      <c r="J36" s="13">
        <f t="shared" si="1"/>
        <v>99168.293151185731</v>
      </c>
      <c r="K36" s="13">
        <f t="shared" si="2"/>
        <v>5755914.3323082644</v>
      </c>
      <c r="L36" s="20">
        <f t="shared" si="5"/>
        <v>58.041881627761406</v>
      </c>
    </row>
    <row r="37" spans="1:12" x14ac:dyDescent="0.2">
      <c r="A37" s="16">
        <v>28</v>
      </c>
      <c r="B37" s="55">
        <v>0</v>
      </c>
      <c r="C37" s="57">
        <v>1689</v>
      </c>
      <c r="D37" s="57">
        <v>1624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99168.293151185731</v>
      </c>
      <c r="I37" s="13">
        <f t="shared" si="4"/>
        <v>0</v>
      </c>
      <c r="J37" s="13">
        <f t="shared" si="1"/>
        <v>99168.293151185731</v>
      </c>
      <c r="K37" s="13">
        <f t="shared" si="2"/>
        <v>5656746.0391570786</v>
      </c>
      <c r="L37" s="20">
        <f t="shared" si="5"/>
        <v>57.041881627761406</v>
      </c>
    </row>
    <row r="38" spans="1:12" x14ac:dyDescent="0.2">
      <c r="A38" s="16">
        <v>29</v>
      </c>
      <c r="B38" s="55">
        <v>0</v>
      </c>
      <c r="C38" s="57">
        <v>1845</v>
      </c>
      <c r="D38" s="57">
        <v>1686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99168.293151185731</v>
      </c>
      <c r="I38" s="13">
        <f t="shared" si="4"/>
        <v>0</v>
      </c>
      <c r="J38" s="13">
        <f t="shared" si="1"/>
        <v>99168.293151185731</v>
      </c>
      <c r="K38" s="13">
        <f t="shared" si="2"/>
        <v>5557577.7460058928</v>
      </c>
      <c r="L38" s="20">
        <f t="shared" si="5"/>
        <v>56.041881627761406</v>
      </c>
    </row>
    <row r="39" spans="1:12" x14ac:dyDescent="0.2">
      <c r="A39" s="16">
        <v>30</v>
      </c>
      <c r="B39" s="55">
        <v>0</v>
      </c>
      <c r="C39" s="57">
        <v>1903</v>
      </c>
      <c r="D39" s="57">
        <v>1848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99168.293151185731</v>
      </c>
      <c r="I39" s="13">
        <f t="shared" si="4"/>
        <v>0</v>
      </c>
      <c r="J39" s="13">
        <f t="shared" si="1"/>
        <v>99168.293151185731</v>
      </c>
      <c r="K39" s="13">
        <f t="shared" si="2"/>
        <v>5458409.4528547069</v>
      </c>
      <c r="L39" s="20">
        <f t="shared" si="5"/>
        <v>55.041881627761406</v>
      </c>
    </row>
    <row r="40" spans="1:12" x14ac:dyDescent="0.2">
      <c r="A40" s="16">
        <v>31</v>
      </c>
      <c r="B40" s="55">
        <v>1</v>
      </c>
      <c r="C40" s="57">
        <v>2011</v>
      </c>
      <c r="D40" s="57">
        <v>1884</v>
      </c>
      <c r="E40" s="17">
        <v>0.79779999999999995</v>
      </c>
      <c r="F40" s="18">
        <f t="shared" si="3"/>
        <v>5.1347881899871633E-4</v>
      </c>
      <c r="G40" s="18">
        <f t="shared" si="0"/>
        <v>5.1342551238069156E-4</v>
      </c>
      <c r="H40" s="13">
        <f t="shared" si="6"/>
        <v>99168.293151185731</v>
      </c>
      <c r="I40" s="13">
        <f t="shared" si="4"/>
        <v>50.915531723066159</v>
      </c>
      <c r="J40" s="13">
        <f t="shared" si="1"/>
        <v>99157.998030671326</v>
      </c>
      <c r="K40" s="13">
        <f t="shared" si="2"/>
        <v>5359241.1597035211</v>
      </c>
      <c r="L40" s="20">
        <f t="shared" si="5"/>
        <v>54.041881627761406</v>
      </c>
    </row>
    <row r="41" spans="1:12" x14ac:dyDescent="0.2">
      <c r="A41" s="16">
        <v>32</v>
      </c>
      <c r="B41" s="55">
        <v>1</v>
      </c>
      <c r="C41" s="57">
        <v>2125</v>
      </c>
      <c r="D41" s="57">
        <v>2007</v>
      </c>
      <c r="E41" s="17">
        <v>0.6421</v>
      </c>
      <c r="F41" s="18">
        <f t="shared" si="3"/>
        <v>4.8402710551790902E-4</v>
      </c>
      <c r="G41" s="18">
        <f t="shared" si="0"/>
        <v>4.8394327042764471E-4</v>
      </c>
      <c r="H41" s="13">
        <f t="shared" si="6"/>
        <v>99117.37761946267</v>
      </c>
      <c r="I41" s="13">
        <f t="shared" si="4"/>
        <v>47.967187881374599</v>
      </c>
      <c r="J41" s="13">
        <f t="shared" si="1"/>
        <v>99100.210162919931</v>
      </c>
      <c r="K41" s="13">
        <f t="shared" si="2"/>
        <v>5260083.1616728501</v>
      </c>
      <c r="L41" s="20">
        <f t="shared" si="5"/>
        <v>53.069232540308668</v>
      </c>
    </row>
    <row r="42" spans="1:12" x14ac:dyDescent="0.2">
      <c r="A42" s="16">
        <v>33</v>
      </c>
      <c r="B42" s="55">
        <v>0</v>
      </c>
      <c r="C42" s="57">
        <v>2387</v>
      </c>
      <c r="D42" s="57">
        <v>2115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99069.410431581302</v>
      </c>
      <c r="I42" s="13">
        <f t="shared" si="4"/>
        <v>0</v>
      </c>
      <c r="J42" s="13">
        <f t="shared" si="1"/>
        <v>99069.410431581302</v>
      </c>
      <c r="K42" s="13">
        <f t="shared" si="2"/>
        <v>5160982.9515099302</v>
      </c>
      <c r="L42" s="20">
        <f t="shared" si="5"/>
        <v>52.09461658272587</v>
      </c>
    </row>
    <row r="43" spans="1:12" x14ac:dyDescent="0.2">
      <c r="A43" s="16">
        <v>34</v>
      </c>
      <c r="B43" s="55">
        <v>1</v>
      </c>
      <c r="C43" s="57">
        <v>2529</v>
      </c>
      <c r="D43" s="57">
        <v>2408</v>
      </c>
      <c r="E43" s="17">
        <v>0.3306</v>
      </c>
      <c r="F43" s="18">
        <f t="shared" si="3"/>
        <v>4.0510431436094796E-4</v>
      </c>
      <c r="G43" s="18">
        <f t="shared" si="0"/>
        <v>4.0499448923998494E-4</v>
      </c>
      <c r="H43" s="13">
        <f t="shared" si="6"/>
        <v>99069.410431581302</v>
      </c>
      <c r="I43" s="13">
        <f t="shared" si="4"/>
        <v>40.122565277044707</v>
      </c>
      <c r="J43" s="13">
        <f t="shared" si="1"/>
        <v>99042.552386384836</v>
      </c>
      <c r="K43" s="13">
        <f t="shared" si="2"/>
        <v>5061913.5410783486</v>
      </c>
      <c r="L43" s="20">
        <f t="shared" si="5"/>
        <v>51.094616582725862</v>
      </c>
    </row>
    <row r="44" spans="1:12" x14ac:dyDescent="0.2">
      <c r="A44" s="16">
        <v>35</v>
      </c>
      <c r="B44" s="55">
        <v>0</v>
      </c>
      <c r="C44" s="57">
        <v>2562</v>
      </c>
      <c r="D44" s="57">
        <v>2503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99029.28786630425</v>
      </c>
      <c r="I44" s="13">
        <f t="shared" si="4"/>
        <v>0</v>
      </c>
      <c r="J44" s="13">
        <f t="shared" si="1"/>
        <v>99029.28786630425</v>
      </c>
      <c r="K44" s="13">
        <f t="shared" si="2"/>
        <v>4962870.9886919642</v>
      </c>
      <c r="L44" s="20">
        <f t="shared" si="5"/>
        <v>50.115184059408278</v>
      </c>
    </row>
    <row r="45" spans="1:12" x14ac:dyDescent="0.2">
      <c r="A45" s="16">
        <v>36</v>
      </c>
      <c r="B45" s="55">
        <v>0</v>
      </c>
      <c r="C45" s="57">
        <v>2815</v>
      </c>
      <c r="D45" s="57">
        <v>2562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99029.28786630425</v>
      </c>
      <c r="I45" s="13">
        <f t="shared" si="4"/>
        <v>0</v>
      </c>
      <c r="J45" s="13">
        <f t="shared" si="1"/>
        <v>99029.28786630425</v>
      </c>
      <c r="K45" s="13">
        <f t="shared" si="2"/>
        <v>4863841.7008256596</v>
      </c>
      <c r="L45" s="20">
        <f t="shared" si="5"/>
        <v>49.115184059408271</v>
      </c>
    </row>
    <row r="46" spans="1:12" x14ac:dyDescent="0.2">
      <c r="A46" s="16">
        <v>37</v>
      </c>
      <c r="B46" s="55">
        <v>1</v>
      </c>
      <c r="C46" s="57">
        <v>2769</v>
      </c>
      <c r="D46" s="57">
        <v>2805</v>
      </c>
      <c r="E46" s="17">
        <v>0.38519999999999999</v>
      </c>
      <c r="F46" s="18">
        <f t="shared" si="3"/>
        <v>3.588087549336204E-4</v>
      </c>
      <c r="G46" s="18">
        <f t="shared" si="0"/>
        <v>3.5872962074961004E-4</v>
      </c>
      <c r="H46" s="13">
        <f t="shared" si="6"/>
        <v>99029.28786630425</v>
      </c>
      <c r="I46" s="13">
        <f t="shared" si="4"/>
        <v>35.524738879383285</v>
      </c>
      <c r="J46" s="13">
        <f t="shared" si="1"/>
        <v>99007.447256841202</v>
      </c>
      <c r="K46" s="13">
        <f t="shared" si="2"/>
        <v>4764812.4129593549</v>
      </c>
      <c r="L46" s="20">
        <f t="shared" si="5"/>
        <v>48.115184059408271</v>
      </c>
    </row>
    <row r="47" spans="1:12" x14ac:dyDescent="0.2">
      <c r="A47" s="16">
        <v>38</v>
      </c>
      <c r="B47" s="55">
        <v>0</v>
      </c>
      <c r="C47" s="57">
        <v>2740</v>
      </c>
      <c r="D47" s="57">
        <v>2768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98993.763127424871</v>
      </c>
      <c r="I47" s="13">
        <f t="shared" si="4"/>
        <v>0</v>
      </c>
      <c r="J47" s="13">
        <f t="shared" si="1"/>
        <v>98993.763127424871</v>
      </c>
      <c r="K47" s="13">
        <f t="shared" si="2"/>
        <v>4665804.9657025142</v>
      </c>
      <c r="L47" s="20">
        <f t="shared" si="5"/>
        <v>47.132312362918107</v>
      </c>
    </row>
    <row r="48" spans="1:12" x14ac:dyDescent="0.2">
      <c r="A48" s="16">
        <v>39</v>
      </c>
      <c r="B48" s="55">
        <v>1</v>
      </c>
      <c r="C48" s="57">
        <v>2883</v>
      </c>
      <c r="D48" s="57">
        <v>2723</v>
      </c>
      <c r="E48" s="17">
        <v>0.97809999999999997</v>
      </c>
      <c r="F48" s="18">
        <f t="shared" si="3"/>
        <v>3.5676061362825543E-4</v>
      </c>
      <c r="G48" s="18">
        <f t="shared" si="0"/>
        <v>3.5675782625886729E-4</v>
      </c>
      <c r="H48" s="13">
        <f t="shared" si="6"/>
        <v>98993.763127424871</v>
      </c>
      <c r="I48" s="13">
        <f t="shared" si="4"/>
        <v>35.316799746525305</v>
      </c>
      <c r="J48" s="13">
        <f t="shared" si="1"/>
        <v>98992.989689510432</v>
      </c>
      <c r="K48" s="13">
        <f t="shared" si="2"/>
        <v>4566811.2025750894</v>
      </c>
      <c r="L48" s="20">
        <f t="shared" si="5"/>
        <v>46.132312362918114</v>
      </c>
    </row>
    <row r="49" spans="1:12" x14ac:dyDescent="0.2">
      <c r="A49" s="16">
        <v>40</v>
      </c>
      <c r="B49" s="55">
        <v>2</v>
      </c>
      <c r="C49" s="57">
        <v>2747</v>
      </c>
      <c r="D49" s="57">
        <v>2871</v>
      </c>
      <c r="E49" s="17">
        <v>0.1885</v>
      </c>
      <c r="F49" s="18">
        <f t="shared" si="3"/>
        <v>7.1199715201139199E-4</v>
      </c>
      <c r="G49" s="18">
        <f t="shared" si="0"/>
        <v>7.1158600779969432E-4</v>
      </c>
      <c r="H49" s="13">
        <f t="shared" si="6"/>
        <v>98958.44632767835</v>
      </c>
      <c r="I49" s="13">
        <f t="shared" si="4"/>
        <v>70.417445760372956</v>
      </c>
      <c r="J49" s="13">
        <f t="shared" si="1"/>
        <v>98901.302570443819</v>
      </c>
      <c r="K49" s="13">
        <f t="shared" si="2"/>
        <v>4467818.2128855791</v>
      </c>
      <c r="L49" s="20">
        <f t="shared" si="5"/>
        <v>45.148427230672326</v>
      </c>
    </row>
    <row r="50" spans="1:12" x14ac:dyDescent="0.2">
      <c r="A50" s="16">
        <v>41</v>
      </c>
      <c r="B50" s="55">
        <v>1</v>
      </c>
      <c r="C50" s="57">
        <v>2658</v>
      </c>
      <c r="D50" s="57">
        <v>2747</v>
      </c>
      <c r="E50" s="17">
        <v>0.33879999999999999</v>
      </c>
      <c r="F50" s="18">
        <f t="shared" si="3"/>
        <v>3.7002775208140609E-4</v>
      </c>
      <c r="G50" s="18">
        <f t="shared" si="0"/>
        <v>3.6993724236645598E-4</v>
      </c>
      <c r="H50" s="13">
        <f t="shared" si="6"/>
        <v>98888.028881917984</v>
      </c>
      <c r="I50" s="13">
        <f t="shared" si="4"/>
        <v>36.582364707631193</v>
      </c>
      <c r="J50" s="13">
        <f t="shared" si="1"/>
        <v>98863.840622373304</v>
      </c>
      <c r="K50" s="13">
        <f t="shared" si="2"/>
        <v>4368916.9103151355</v>
      </c>
      <c r="L50" s="20">
        <f t="shared" si="5"/>
        <v>44.180442867680689</v>
      </c>
    </row>
    <row r="51" spans="1:12" x14ac:dyDescent="0.2">
      <c r="A51" s="16">
        <v>42</v>
      </c>
      <c r="B51" s="55">
        <v>2</v>
      </c>
      <c r="C51" s="57">
        <v>2326</v>
      </c>
      <c r="D51" s="57">
        <v>2651</v>
      </c>
      <c r="E51" s="17">
        <v>0.1038</v>
      </c>
      <c r="F51" s="18">
        <f t="shared" si="3"/>
        <v>8.0369700622865184E-4</v>
      </c>
      <c r="G51" s="18">
        <f t="shared" si="0"/>
        <v>8.0311854142107965E-4</v>
      </c>
      <c r="H51" s="13">
        <f t="shared" si="6"/>
        <v>98851.446517210352</v>
      </c>
      <c r="I51" s="13">
        <f t="shared" si="4"/>
        <v>79.389429544265838</v>
      </c>
      <c r="J51" s="13">
        <f t="shared" si="1"/>
        <v>98780.297710452782</v>
      </c>
      <c r="K51" s="13">
        <f t="shared" si="2"/>
        <v>4270053.0696927626</v>
      </c>
      <c r="L51" s="20">
        <f t="shared" si="5"/>
        <v>43.196667526249428</v>
      </c>
    </row>
    <row r="52" spans="1:12" x14ac:dyDescent="0.2">
      <c r="A52" s="16">
        <v>43</v>
      </c>
      <c r="B52" s="55">
        <v>1</v>
      </c>
      <c r="C52" s="57">
        <v>2249</v>
      </c>
      <c r="D52" s="57">
        <v>2310</v>
      </c>
      <c r="E52" s="17">
        <v>0.56279999999999997</v>
      </c>
      <c r="F52" s="18">
        <f t="shared" si="3"/>
        <v>4.3869269576661551E-4</v>
      </c>
      <c r="G52" s="18">
        <f t="shared" si="0"/>
        <v>4.3860857220102381E-4</v>
      </c>
      <c r="H52" s="13">
        <f t="shared" si="6"/>
        <v>98772.057087666093</v>
      </c>
      <c r="I52" s="13">
        <f t="shared" si="4"/>
        <v>43.322270932579237</v>
      </c>
      <c r="J52" s="13">
        <f t="shared" si="1"/>
        <v>98753.116590814374</v>
      </c>
      <c r="K52" s="13">
        <f t="shared" si="2"/>
        <v>4171272.7719823099</v>
      </c>
      <c r="L52" s="20">
        <f t="shared" si="5"/>
        <v>42.231304024376612</v>
      </c>
    </row>
    <row r="53" spans="1:12" x14ac:dyDescent="0.2">
      <c r="A53" s="16">
        <v>44</v>
      </c>
      <c r="B53" s="55">
        <v>0</v>
      </c>
      <c r="C53" s="57">
        <v>2149</v>
      </c>
      <c r="D53" s="57">
        <v>2223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98728.734816733515</v>
      </c>
      <c r="I53" s="13">
        <f t="shared" si="4"/>
        <v>0</v>
      </c>
      <c r="J53" s="13">
        <f t="shared" si="1"/>
        <v>98728.734816733515</v>
      </c>
      <c r="K53" s="13">
        <f t="shared" si="2"/>
        <v>4072519.6553914957</v>
      </c>
      <c r="L53" s="20">
        <f t="shared" si="5"/>
        <v>41.249588207031749</v>
      </c>
    </row>
    <row r="54" spans="1:12" x14ac:dyDescent="0.2">
      <c r="A54" s="16">
        <v>45</v>
      </c>
      <c r="B54" s="55">
        <v>1</v>
      </c>
      <c r="C54" s="57">
        <v>2077</v>
      </c>
      <c r="D54" s="57">
        <v>2128</v>
      </c>
      <c r="E54" s="17">
        <v>0.65849999999999997</v>
      </c>
      <c r="F54" s="18">
        <f t="shared" si="3"/>
        <v>4.7562425683709869E-4</v>
      </c>
      <c r="G54" s="18">
        <f t="shared" si="0"/>
        <v>4.7554701578792315E-4</v>
      </c>
      <c r="H54" s="13">
        <f t="shared" si="6"/>
        <v>98728.734816733515</v>
      </c>
      <c r="I54" s="13">
        <f t="shared" si="4"/>
        <v>46.950155214614853</v>
      </c>
      <c r="J54" s="13">
        <f t="shared" si="1"/>
        <v>98712.701338727726</v>
      </c>
      <c r="K54" s="13">
        <f t="shared" si="2"/>
        <v>3973790.9205747619</v>
      </c>
      <c r="L54" s="20">
        <f t="shared" si="5"/>
        <v>40.249588207031749</v>
      </c>
    </row>
    <row r="55" spans="1:12" x14ac:dyDescent="0.2">
      <c r="A55" s="16">
        <v>46</v>
      </c>
      <c r="B55" s="55">
        <v>2</v>
      </c>
      <c r="C55" s="57">
        <v>2071</v>
      </c>
      <c r="D55" s="57">
        <v>2072</v>
      </c>
      <c r="E55" s="17">
        <v>0.39750000000000002</v>
      </c>
      <c r="F55" s="18">
        <f t="shared" si="3"/>
        <v>9.6548394882935075E-4</v>
      </c>
      <c r="G55" s="18">
        <f t="shared" si="0"/>
        <v>9.6492264938811858E-4</v>
      </c>
      <c r="H55" s="13">
        <f t="shared" si="6"/>
        <v>98681.784661518905</v>
      </c>
      <c r="I55" s="13">
        <f t="shared" si="4"/>
        <v>95.220289101940622</v>
      </c>
      <c r="J55" s="13">
        <f t="shared" si="1"/>
        <v>98624.414437334985</v>
      </c>
      <c r="K55" s="13">
        <f t="shared" si="2"/>
        <v>3875078.219236034</v>
      </c>
      <c r="L55" s="20">
        <f t="shared" si="5"/>
        <v>39.268424588465372</v>
      </c>
    </row>
    <row r="56" spans="1:12" x14ac:dyDescent="0.2">
      <c r="A56" s="16">
        <v>47</v>
      </c>
      <c r="B56" s="55">
        <v>2</v>
      </c>
      <c r="C56" s="57">
        <v>2076</v>
      </c>
      <c r="D56" s="57">
        <v>2035</v>
      </c>
      <c r="E56" s="17">
        <v>0.82650000000000001</v>
      </c>
      <c r="F56" s="18">
        <f t="shared" si="3"/>
        <v>9.7299927025054731E-4</v>
      </c>
      <c r="G56" s="18">
        <f t="shared" si="0"/>
        <v>9.7283504073989932E-4</v>
      </c>
      <c r="H56" s="13">
        <f t="shared" si="6"/>
        <v>98586.564372416964</v>
      </c>
      <c r="I56" s="13">
        <f t="shared" si="4"/>
        <v>95.908464367646971</v>
      </c>
      <c r="J56" s="13">
        <f t="shared" si="1"/>
        <v>98569.924253849182</v>
      </c>
      <c r="K56" s="13">
        <f t="shared" si="2"/>
        <v>3776453.804798699</v>
      </c>
      <c r="L56" s="20">
        <f t="shared" si="5"/>
        <v>38.305968250733507</v>
      </c>
    </row>
    <row r="57" spans="1:12" x14ac:dyDescent="0.2">
      <c r="A57" s="16">
        <v>48</v>
      </c>
      <c r="B57" s="55">
        <v>3</v>
      </c>
      <c r="C57" s="57">
        <v>1957</v>
      </c>
      <c r="D57" s="57">
        <v>2057</v>
      </c>
      <c r="E57" s="17">
        <v>0.48</v>
      </c>
      <c r="F57" s="18">
        <f t="shared" si="3"/>
        <v>1.4947683109118087E-3</v>
      </c>
      <c r="G57" s="18">
        <f t="shared" si="0"/>
        <v>1.4936073604970726E-3</v>
      </c>
      <c r="H57" s="13">
        <f t="shared" si="6"/>
        <v>98490.655908049317</v>
      </c>
      <c r="I57" s="13">
        <f t="shared" si="4"/>
        <v>147.10636860444694</v>
      </c>
      <c r="J57" s="13">
        <f t="shared" si="1"/>
        <v>98414.160596375004</v>
      </c>
      <c r="K57" s="13">
        <f t="shared" si="2"/>
        <v>3677883.8805448497</v>
      </c>
      <c r="L57" s="20">
        <f t="shared" si="5"/>
        <v>37.342465096166229</v>
      </c>
    </row>
    <row r="58" spans="1:12" x14ac:dyDescent="0.2">
      <c r="A58" s="16">
        <v>49</v>
      </c>
      <c r="B58" s="55">
        <v>2</v>
      </c>
      <c r="C58" s="57">
        <v>1810</v>
      </c>
      <c r="D58" s="57">
        <v>1949</v>
      </c>
      <c r="E58" s="17">
        <v>0.21990000000000001</v>
      </c>
      <c r="F58" s="18">
        <f t="shared" si="3"/>
        <v>1.0641127959563714E-3</v>
      </c>
      <c r="G58" s="18">
        <f t="shared" si="0"/>
        <v>1.0632301932707948E-3</v>
      </c>
      <c r="H58" s="13">
        <f t="shared" si="6"/>
        <v>98343.549539444866</v>
      </c>
      <c r="I58" s="13">
        <f t="shared" si="4"/>
        <v>104.56183118375995</v>
      </c>
      <c r="J58" s="13">
        <f t="shared" si="1"/>
        <v>98261.980854938418</v>
      </c>
      <c r="K58" s="13">
        <f t="shared" si="2"/>
        <v>3579469.7199484748</v>
      </c>
      <c r="L58" s="20">
        <f t="shared" si="5"/>
        <v>36.397605503478154</v>
      </c>
    </row>
    <row r="59" spans="1:12" x14ac:dyDescent="0.2">
      <c r="A59" s="16">
        <v>50</v>
      </c>
      <c r="B59" s="55">
        <v>6</v>
      </c>
      <c r="C59" s="57">
        <v>1848</v>
      </c>
      <c r="D59" s="57">
        <v>1810</v>
      </c>
      <c r="E59" s="17">
        <v>0.61890000000000001</v>
      </c>
      <c r="F59" s="18">
        <f t="shared" si="3"/>
        <v>3.2804811372334607E-3</v>
      </c>
      <c r="G59" s="18">
        <f t="shared" si="0"/>
        <v>3.2763850289736188E-3</v>
      </c>
      <c r="H59" s="13">
        <f t="shared" si="6"/>
        <v>98238.987708261106</v>
      </c>
      <c r="I59" s="13">
        <f t="shared" si="4"/>
        <v>321.86874858887006</v>
      </c>
      <c r="J59" s="13">
        <f t="shared" si="1"/>
        <v>98116.323528173889</v>
      </c>
      <c r="K59" s="13">
        <f t="shared" si="2"/>
        <v>3481207.7390935365</v>
      </c>
      <c r="L59" s="20">
        <f t="shared" si="5"/>
        <v>35.436111673215002</v>
      </c>
    </row>
    <row r="60" spans="1:12" x14ac:dyDescent="0.2">
      <c r="A60" s="16">
        <v>51</v>
      </c>
      <c r="B60" s="55">
        <v>3</v>
      </c>
      <c r="C60" s="57">
        <v>1713</v>
      </c>
      <c r="D60" s="57">
        <v>1841</v>
      </c>
      <c r="E60" s="17">
        <v>0.84060000000000001</v>
      </c>
      <c r="F60" s="18">
        <f t="shared" si="3"/>
        <v>1.6882386043894203E-3</v>
      </c>
      <c r="G60" s="18">
        <f t="shared" si="0"/>
        <v>1.6877844127708569E-3</v>
      </c>
      <c r="H60" s="13">
        <f t="shared" si="6"/>
        <v>97917.11895967224</v>
      </c>
      <c r="I60" s="13">
        <f t="shared" si="4"/>
        <v>165.26298712356456</v>
      </c>
      <c r="J60" s="13">
        <f t="shared" si="1"/>
        <v>97890.776039524731</v>
      </c>
      <c r="K60" s="13">
        <f t="shared" si="2"/>
        <v>3383091.4155653627</v>
      </c>
      <c r="L60" s="20">
        <f t="shared" si="5"/>
        <v>34.550561245155805</v>
      </c>
    </row>
    <row r="61" spans="1:12" x14ac:dyDescent="0.2">
      <c r="A61" s="16">
        <v>52</v>
      </c>
      <c r="B61" s="55">
        <v>4</v>
      </c>
      <c r="C61" s="57">
        <v>1679</v>
      </c>
      <c r="D61" s="57">
        <v>1710</v>
      </c>
      <c r="E61" s="17">
        <v>0.32790000000000002</v>
      </c>
      <c r="F61" s="18">
        <f t="shared" si="3"/>
        <v>2.3605783416937149E-3</v>
      </c>
      <c r="G61" s="18">
        <f t="shared" si="0"/>
        <v>2.3568391110851332E-3</v>
      </c>
      <c r="H61" s="13">
        <f t="shared" si="6"/>
        <v>97751.85597254867</v>
      </c>
      <c r="I61" s="13">
        <f t="shared" si="4"/>
        <v>230.38539733726358</v>
      </c>
      <c r="J61" s="13">
        <f t="shared" si="1"/>
        <v>97597.013946998297</v>
      </c>
      <c r="K61" s="13">
        <f t="shared" si="2"/>
        <v>3285200.6395258377</v>
      </c>
      <c r="L61" s="20">
        <f t="shared" si="5"/>
        <v>33.607552581389449</v>
      </c>
    </row>
    <row r="62" spans="1:12" x14ac:dyDescent="0.2">
      <c r="A62" s="16">
        <v>53</v>
      </c>
      <c r="B62" s="55">
        <v>9</v>
      </c>
      <c r="C62" s="57">
        <v>1575</v>
      </c>
      <c r="D62" s="57">
        <v>1664</v>
      </c>
      <c r="E62" s="17">
        <v>0.48480000000000001</v>
      </c>
      <c r="F62" s="18">
        <f t="shared" si="3"/>
        <v>5.5572707625810439E-3</v>
      </c>
      <c r="G62" s="18">
        <f t="shared" si="0"/>
        <v>5.5414051328681185E-3</v>
      </c>
      <c r="H62" s="13">
        <f t="shared" si="6"/>
        <v>97521.47057521141</v>
      </c>
      <c r="I62" s="13">
        <f t="shared" si="4"/>
        <v>540.4059776103237</v>
      </c>
      <c r="J62" s="13">
        <f t="shared" si="1"/>
        <v>97243.053415546572</v>
      </c>
      <c r="K62" s="13">
        <f t="shared" si="2"/>
        <v>3187603.6255788393</v>
      </c>
      <c r="L62" s="20">
        <f t="shared" si="5"/>
        <v>32.686172663080036</v>
      </c>
    </row>
    <row r="63" spans="1:12" x14ac:dyDescent="0.2">
      <c r="A63" s="16">
        <v>54</v>
      </c>
      <c r="B63" s="55">
        <v>2</v>
      </c>
      <c r="C63" s="57">
        <v>1544</v>
      </c>
      <c r="D63" s="57">
        <v>1548</v>
      </c>
      <c r="E63" s="17">
        <v>0.71309999999999996</v>
      </c>
      <c r="F63" s="18">
        <f t="shared" si="3"/>
        <v>1.29366106080207E-3</v>
      </c>
      <c r="G63" s="18">
        <f t="shared" si="0"/>
        <v>1.2931810948821193E-3</v>
      </c>
      <c r="H63" s="13">
        <f t="shared" si="6"/>
        <v>96981.064597601086</v>
      </c>
      <c r="I63" s="13">
        <f t="shared" si="4"/>
        <v>125.41407929915931</v>
      </c>
      <c r="J63" s="13">
        <f t="shared" si="1"/>
        <v>96945.08329825016</v>
      </c>
      <c r="K63" s="13">
        <f t="shared" si="2"/>
        <v>3090360.5721632927</v>
      </c>
      <c r="L63" s="20">
        <f t="shared" si="5"/>
        <v>31.865607837839054</v>
      </c>
    </row>
    <row r="64" spans="1:12" x14ac:dyDescent="0.2">
      <c r="A64" s="16">
        <v>55</v>
      </c>
      <c r="B64" s="55">
        <v>3</v>
      </c>
      <c r="C64" s="57">
        <v>1452</v>
      </c>
      <c r="D64" s="57">
        <v>1526</v>
      </c>
      <c r="E64" s="17">
        <v>0.67400000000000004</v>
      </c>
      <c r="F64" s="18">
        <f t="shared" si="3"/>
        <v>2.0147750167897917E-3</v>
      </c>
      <c r="G64" s="18">
        <f t="shared" si="0"/>
        <v>2.0134525476215082E-3</v>
      </c>
      <c r="H64" s="13">
        <f t="shared" si="6"/>
        <v>96855.650518301933</v>
      </c>
      <c r="I64" s="13">
        <f t="shared" si="4"/>
        <v>195.01425628761348</v>
      </c>
      <c r="J64" s="13">
        <f t="shared" si="1"/>
        <v>96792.075870752175</v>
      </c>
      <c r="K64" s="13">
        <f t="shared" si="2"/>
        <v>2993415.4888650426</v>
      </c>
      <c r="L64" s="20">
        <f t="shared" si="5"/>
        <v>30.905945836370218</v>
      </c>
    </row>
    <row r="65" spans="1:12" x14ac:dyDescent="0.2">
      <c r="A65" s="16">
        <v>56</v>
      </c>
      <c r="B65" s="55">
        <v>8</v>
      </c>
      <c r="C65" s="57">
        <v>1426</v>
      </c>
      <c r="D65" s="57">
        <v>1431</v>
      </c>
      <c r="E65" s="17">
        <v>0.65739999999999998</v>
      </c>
      <c r="F65" s="18">
        <f t="shared" si="3"/>
        <v>5.6002800140006999E-3</v>
      </c>
      <c r="G65" s="18">
        <f t="shared" si="0"/>
        <v>5.5895555800253875E-3</v>
      </c>
      <c r="H65" s="13">
        <f t="shared" si="6"/>
        <v>96660.636262014319</v>
      </c>
      <c r="I65" s="13">
        <f t="shared" si="4"/>
        <v>540.28999878714649</v>
      </c>
      <c r="J65" s="13">
        <f t="shared" si="1"/>
        <v>96475.532908429843</v>
      </c>
      <c r="K65" s="13">
        <f t="shared" si="2"/>
        <v>2896623.4129942902</v>
      </c>
      <c r="L65" s="20">
        <f t="shared" si="5"/>
        <v>29.966939232041916</v>
      </c>
    </row>
    <row r="66" spans="1:12" x14ac:dyDescent="0.2">
      <c r="A66" s="16">
        <v>57</v>
      </c>
      <c r="B66" s="55">
        <v>4</v>
      </c>
      <c r="C66" s="57">
        <v>1411</v>
      </c>
      <c r="D66" s="57">
        <v>1418</v>
      </c>
      <c r="E66" s="17">
        <v>0.54990000000000006</v>
      </c>
      <c r="F66" s="18">
        <f t="shared" si="3"/>
        <v>2.8278543655001769E-3</v>
      </c>
      <c r="G66" s="18">
        <f t="shared" si="0"/>
        <v>2.8242595991641319E-3</v>
      </c>
      <c r="H66" s="13">
        <f t="shared" si="6"/>
        <v>96120.346263227169</v>
      </c>
      <c r="I66" s="13">
        <f t="shared" si="4"/>
        <v>271.4688106088995</v>
      </c>
      <c r="J66" s="13">
        <f t="shared" si="1"/>
        <v>95998.158151572105</v>
      </c>
      <c r="K66" s="13">
        <f t="shared" si="2"/>
        <v>2800147.8800858604</v>
      </c>
      <c r="L66" s="20">
        <f t="shared" si="5"/>
        <v>29.131687399643866</v>
      </c>
    </row>
    <row r="67" spans="1:12" x14ac:dyDescent="0.2">
      <c r="A67" s="16">
        <v>58</v>
      </c>
      <c r="B67" s="55">
        <v>4</v>
      </c>
      <c r="C67" s="57">
        <v>1467</v>
      </c>
      <c r="D67" s="57">
        <v>1408</v>
      </c>
      <c r="E67" s="17">
        <v>0.43509999999999999</v>
      </c>
      <c r="F67" s="18">
        <f t="shared" si="3"/>
        <v>2.7826086956521741E-3</v>
      </c>
      <c r="G67" s="18">
        <f t="shared" si="0"/>
        <v>2.7782415897765157E-3</v>
      </c>
      <c r="H67" s="13">
        <f t="shared" si="6"/>
        <v>95848.877452618268</v>
      </c>
      <c r="I67" s="13">
        <f t="shared" si="4"/>
        <v>266.29133767225659</v>
      </c>
      <c r="J67" s="13">
        <f t="shared" si="1"/>
        <v>95698.449475967209</v>
      </c>
      <c r="K67" s="13">
        <f t="shared" si="2"/>
        <v>2704149.7219342883</v>
      </c>
      <c r="L67" s="20">
        <f t="shared" si="5"/>
        <v>28.212638413747225</v>
      </c>
    </row>
    <row r="68" spans="1:12" x14ac:dyDescent="0.2">
      <c r="A68" s="16">
        <v>59</v>
      </c>
      <c r="B68" s="55">
        <v>5</v>
      </c>
      <c r="C68" s="57">
        <v>1388</v>
      </c>
      <c r="D68" s="57">
        <v>1463</v>
      </c>
      <c r="E68" s="17">
        <v>0.58579999999999999</v>
      </c>
      <c r="F68" s="18">
        <f t="shared" si="3"/>
        <v>3.5075412136092599E-3</v>
      </c>
      <c r="G68" s="18">
        <f t="shared" si="0"/>
        <v>3.5024527676732016E-3</v>
      </c>
      <c r="H68" s="13">
        <f t="shared" si="6"/>
        <v>95582.586114946011</v>
      </c>
      <c r="I68" s="13">
        <f t="shared" si="4"/>
        <v>334.77349327965476</v>
      </c>
      <c r="J68" s="13">
        <f t="shared" si="1"/>
        <v>95443.922934029571</v>
      </c>
      <c r="K68" s="13">
        <f t="shared" si="2"/>
        <v>2608451.2724583209</v>
      </c>
      <c r="L68" s="20">
        <f t="shared" si="5"/>
        <v>27.290026127996175</v>
      </c>
    </row>
    <row r="69" spans="1:12" x14ac:dyDescent="0.2">
      <c r="A69" s="16">
        <v>60</v>
      </c>
      <c r="B69" s="55">
        <v>8</v>
      </c>
      <c r="C69" s="57">
        <v>1372</v>
      </c>
      <c r="D69" s="57">
        <v>1377</v>
      </c>
      <c r="E69" s="17">
        <v>0.3528</v>
      </c>
      <c r="F69" s="18">
        <f t="shared" si="3"/>
        <v>5.8202982902873773E-3</v>
      </c>
      <c r="G69" s="18">
        <f t="shared" si="0"/>
        <v>5.7984561030779954E-3</v>
      </c>
      <c r="H69" s="13">
        <f t="shared" si="6"/>
        <v>95247.812621666351</v>
      </c>
      <c r="I69" s="13">
        <f t="shared" si="4"/>
        <v>552.29026040093061</v>
      </c>
      <c r="J69" s="13">
        <f t="shared" si="1"/>
        <v>94890.370365134877</v>
      </c>
      <c r="K69" s="13">
        <f t="shared" si="2"/>
        <v>2513007.3495242912</v>
      </c>
      <c r="L69" s="20">
        <f t="shared" si="5"/>
        <v>26.383885155517458</v>
      </c>
    </row>
    <row r="70" spans="1:12" x14ac:dyDescent="0.2">
      <c r="A70" s="16">
        <v>61</v>
      </c>
      <c r="B70" s="55">
        <v>6</v>
      </c>
      <c r="C70" s="57">
        <v>1300</v>
      </c>
      <c r="D70" s="57">
        <v>1358</v>
      </c>
      <c r="E70" s="17">
        <v>0.39250000000000002</v>
      </c>
      <c r="F70" s="18">
        <f t="shared" si="3"/>
        <v>4.5146726862302479E-3</v>
      </c>
      <c r="G70" s="18">
        <f t="shared" si="0"/>
        <v>4.5023243249327468E-3</v>
      </c>
      <c r="H70" s="13">
        <f t="shared" si="6"/>
        <v>94695.522361265423</v>
      </c>
      <c r="I70" s="13">
        <f t="shared" si="4"/>
        <v>426.34995378933814</v>
      </c>
      <c r="J70" s="13">
        <f t="shared" si="1"/>
        <v>94436.514764338397</v>
      </c>
      <c r="K70" s="13">
        <f t="shared" si="2"/>
        <v>2418116.9791591563</v>
      </c>
      <c r="L70" s="20">
        <f t="shared" si="5"/>
        <v>25.535705584198467</v>
      </c>
    </row>
    <row r="71" spans="1:12" x14ac:dyDescent="0.2">
      <c r="A71" s="16">
        <v>62</v>
      </c>
      <c r="B71" s="55">
        <v>8</v>
      </c>
      <c r="C71" s="57">
        <v>1431</v>
      </c>
      <c r="D71" s="57">
        <v>1300</v>
      </c>
      <c r="E71" s="17">
        <v>0.4894</v>
      </c>
      <c r="F71" s="18">
        <f t="shared" si="3"/>
        <v>5.8586598315635294E-3</v>
      </c>
      <c r="G71" s="18">
        <f t="shared" si="0"/>
        <v>5.8411863215771668E-3</v>
      </c>
      <c r="H71" s="13">
        <f t="shared" si="6"/>
        <v>94269.172407476086</v>
      </c>
      <c r="I71" s="13">
        <f t="shared" si="4"/>
        <v>550.64380041294896</v>
      </c>
      <c r="J71" s="13">
        <f t="shared" si="1"/>
        <v>93988.013682985242</v>
      </c>
      <c r="K71" s="13">
        <f t="shared" si="2"/>
        <v>2323680.4643948181</v>
      </c>
      <c r="L71" s="20">
        <f t="shared" si="5"/>
        <v>24.649420431429785</v>
      </c>
    </row>
    <row r="72" spans="1:12" x14ac:dyDescent="0.2">
      <c r="A72" s="16">
        <v>63</v>
      </c>
      <c r="B72" s="55">
        <v>4</v>
      </c>
      <c r="C72" s="57">
        <v>1392</v>
      </c>
      <c r="D72" s="57">
        <v>1436</v>
      </c>
      <c r="E72" s="17">
        <v>0.67959999999999998</v>
      </c>
      <c r="F72" s="18">
        <f t="shared" si="3"/>
        <v>2.828854314002829E-3</v>
      </c>
      <c r="G72" s="18">
        <f t="shared" si="0"/>
        <v>2.8262926614745789E-3</v>
      </c>
      <c r="H72" s="13">
        <f t="shared" si="6"/>
        <v>93718.528607063141</v>
      </c>
      <c r="I72" s="13">
        <f t="shared" si="4"/>
        <v>264.87598964633793</v>
      </c>
      <c r="J72" s="13">
        <f t="shared" si="1"/>
        <v>93633.662339980467</v>
      </c>
      <c r="K72" s="13">
        <f t="shared" si="2"/>
        <v>2229692.4507118328</v>
      </c>
      <c r="L72" s="20">
        <f t="shared" si="5"/>
        <v>23.791372782433879</v>
      </c>
    </row>
    <row r="73" spans="1:12" x14ac:dyDescent="0.2">
      <c r="A73" s="16">
        <v>64</v>
      </c>
      <c r="B73" s="55">
        <v>9</v>
      </c>
      <c r="C73" s="57">
        <v>1303</v>
      </c>
      <c r="D73" s="57">
        <v>1374</v>
      </c>
      <c r="E73" s="17">
        <v>0.4284</v>
      </c>
      <c r="F73" s="18">
        <f t="shared" si="3"/>
        <v>6.7239447142323494E-3</v>
      </c>
      <c r="G73" s="18">
        <f t="shared" ref="G73:G103" si="7">F73/((1+(1-E73)*F73))</f>
        <v>6.6982008037245562E-3</v>
      </c>
      <c r="H73" s="13">
        <f t="shared" si="6"/>
        <v>93453.65261741681</v>
      </c>
      <c r="I73" s="13">
        <f t="shared" si="4"/>
        <v>625.9713310729768</v>
      </c>
      <c r="J73" s="13">
        <f t="shared" ref="J73:J103" si="8">H74+I73*E73</f>
        <v>93095.847404575499</v>
      </c>
      <c r="K73" s="13">
        <f t="shared" ref="K73:K97" si="9">K74+J73</f>
        <v>2136058.7883718526</v>
      </c>
      <c r="L73" s="20">
        <f t="shared" si="5"/>
        <v>22.856878554726052</v>
      </c>
    </row>
    <row r="74" spans="1:12" x14ac:dyDescent="0.2">
      <c r="A74" s="16">
        <v>65</v>
      </c>
      <c r="B74" s="55">
        <v>8</v>
      </c>
      <c r="C74" s="57">
        <v>1194</v>
      </c>
      <c r="D74" s="57">
        <v>1300</v>
      </c>
      <c r="E74" s="17">
        <v>0.42659999999999998</v>
      </c>
      <c r="F74" s="18">
        <f t="shared" ref="F74:F103" si="10">B74/((C74+D74)/2)</f>
        <v>6.4153969526864474E-3</v>
      </c>
      <c r="G74" s="18">
        <f t="shared" si="7"/>
        <v>6.3918838415733233E-3</v>
      </c>
      <c r="H74" s="13">
        <f t="shared" si="6"/>
        <v>92827.681286343839</v>
      </c>
      <c r="I74" s="13">
        <f t="shared" ref="I74:I103" si="11">H74*G74</f>
        <v>593.34375606489959</v>
      </c>
      <c r="J74" s="13">
        <f t="shared" si="8"/>
        <v>92487.457976616221</v>
      </c>
      <c r="K74" s="13">
        <f t="shared" si="9"/>
        <v>2042962.9409672772</v>
      </c>
      <c r="L74" s="20">
        <f t="shared" ref="L74:L103" si="12">K74/H74</f>
        <v>22.008122067224615</v>
      </c>
    </row>
    <row r="75" spans="1:12" x14ac:dyDescent="0.2">
      <c r="A75" s="16">
        <v>66</v>
      </c>
      <c r="B75" s="55">
        <v>6</v>
      </c>
      <c r="C75" s="57">
        <v>1292</v>
      </c>
      <c r="D75" s="57">
        <v>1197</v>
      </c>
      <c r="E75" s="17">
        <v>0.61660000000000004</v>
      </c>
      <c r="F75" s="18">
        <f t="shared" si="10"/>
        <v>4.8212133386902369E-3</v>
      </c>
      <c r="G75" s="18">
        <f t="shared" si="7"/>
        <v>4.8123179941231969E-3</v>
      </c>
      <c r="H75" s="13">
        <f t="shared" ref="H75:H104" si="13">H74-I74</f>
        <v>92234.337530278935</v>
      </c>
      <c r="I75" s="13">
        <f t="shared" si="11"/>
        <v>443.86096217299382</v>
      </c>
      <c r="J75" s="13">
        <f t="shared" si="8"/>
        <v>92064.161237381806</v>
      </c>
      <c r="K75" s="13">
        <f t="shared" si="9"/>
        <v>1950475.4829906609</v>
      </c>
      <c r="L75" s="20">
        <f t="shared" si="12"/>
        <v>21.146956060158761</v>
      </c>
    </row>
    <row r="76" spans="1:12" x14ac:dyDescent="0.2">
      <c r="A76" s="16">
        <v>67</v>
      </c>
      <c r="B76" s="55">
        <v>10</v>
      </c>
      <c r="C76" s="57">
        <v>1278</v>
      </c>
      <c r="D76" s="57">
        <v>1277</v>
      </c>
      <c r="E76" s="17">
        <v>0.42049999999999998</v>
      </c>
      <c r="F76" s="18">
        <f t="shared" si="10"/>
        <v>7.8277886497064575E-3</v>
      </c>
      <c r="G76" s="18">
        <f t="shared" si="7"/>
        <v>7.7924405534191277E-3</v>
      </c>
      <c r="H76" s="13">
        <f t="shared" si="13"/>
        <v>91790.476568105936</v>
      </c>
      <c r="I76" s="13">
        <f t="shared" si="11"/>
        <v>715.27183202697688</v>
      </c>
      <c r="J76" s="13">
        <f t="shared" si="8"/>
        <v>91375.976541446304</v>
      </c>
      <c r="K76" s="13">
        <f t="shared" si="9"/>
        <v>1858411.3217532791</v>
      </c>
      <c r="L76" s="20">
        <f t="shared" si="12"/>
        <v>20.246232411424408</v>
      </c>
    </row>
    <row r="77" spans="1:12" x14ac:dyDescent="0.2">
      <c r="A77" s="16">
        <v>68</v>
      </c>
      <c r="B77" s="55">
        <v>9</v>
      </c>
      <c r="C77" s="57">
        <v>1104</v>
      </c>
      <c r="D77" s="57">
        <v>1264</v>
      </c>
      <c r="E77" s="17">
        <v>0.38979999999999998</v>
      </c>
      <c r="F77" s="18">
        <f t="shared" si="10"/>
        <v>7.6013513513513518E-3</v>
      </c>
      <c r="G77" s="18">
        <f t="shared" si="7"/>
        <v>7.5662564466606672E-3</v>
      </c>
      <c r="H77" s="13">
        <f t="shared" si="13"/>
        <v>91075.204736078958</v>
      </c>
      <c r="I77" s="13">
        <f t="shared" si="11"/>
        <v>689.09835496529752</v>
      </c>
      <c r="J77" s="13">
        <f t="shared" si="8"/>
        <v>90654.716919879123</v>
      </c>
      <c r="K77" s="13">
        <f t="shared" si="9"/>
        <v>1767035.3452118328</v>
      </c>
      <c r="L77" s="20">
        <f t="shared" si="12"/>
        <v>19.401936568052875</v>
      </c>
    </row>
    <row r="78" spans="1:12" x14ac:dyDescent="0.2">
      <c r="A78" s="16">
        <v>69</v>
      </c>
      <c r="B78" s="55">
        <v>10</v>
      </c>
      <c r="C78" s="57">
        <v>881</v>
      </c>
      <c r="D78" s="57">
        <v>1105</v>
      </c>
      <c r="E78" s="17">
        <v>0.46310000000000001</v>
      </c>
      <c r="F78" s="18">
        <f t="shared" si="10"/>
        <v>1.0070493454179255E-2</v>
      </c>
      <c r="G78" s="18">
        <f t="shared" si="7"/>
        <v>1.0016336645068106E-2</v>
      </c>
      <c r="H78" s="13">
        <f t="shared" si="13"/>
        <v>90386.106381113656</v>
      </c>
      <c r="I78" s="13">
        <f t="shared" si="11"/>
        <v>905.33766955017279</v>
      </c>
      <c r="J78" s="13">
        <f t="shared" si="8"/>
        <v>89900.030586332156</v>
      </c>
      <c r="K78" s="13">
        <f t="shared" si="9"/>
        <v>1676380.6282919536</v>
      </c>
      <c r="L78" s="20">
        <f t="shared" si="12"/>
        <v>18.546883978202167</v>
      </c>
    </row>
    <row r="79" spans="1:12" x14ac:dyDescent="0.2">
      <c r="A79" s="16">
        <v>70</v>
      </c>
      <c r="B79" s="55">
        <v>4</v>
      </c>
      <c r="C79" s="57">
        <v>991</v>
      </c>
      <c r="D79" s="57">
        <v>878</v>
      </c>
      <c r="E79" s="17">
        <v>0.52659999999999996</v>
      </c>
      <c r="F79" s="18">
        <f t="shared" si="10"/>
        <v>4.2803638309256284E-3</v>
      </c>
      <c r="G79" s="18">
        <f t="shared" si="7"/>
        <v>4.2717079655392775E-3</v>
      </c>
      <c r="H79" s="13">
        <f t="shared" si="13"/>
        <v>89480.768711563476</v>
      </c>
      <c r="I79" s="13">
        <f t="shared" si="11"/>
        <v>382.23571246776345</v>
      </c>
      <c r="J79" s="13">
        <f t="shared" si="8"/>
        <v>89299.81832528123</v>
      </c>
      <c r="K79" s="13">
        <f t="shared" si="9"/>
        <v>1586480.5977056215</v>
      </c>
      <c r="L79" s="20">
        <f t="shared" si="12"/>
        <v>17.729849894557319</v>
      </c>
    </row>
    <row r="80" spans="1:12" x14ac:dyDescent="0.2">
      <c r="A80" s="16">
        <v>71</v>
      </c>
      <c r="B80" s="55">
        <v>11</v>
      </c>
      <c r="C80" s="57">
        <v>904</v>
      </c>
      <c r="D80" s="57">
        <v>986</v>
      </c>
      <c r="E80" s="17">
        <v>0.50149999999999995</v>
      </c>
      <c r="F80" s="18">
        <f t="shared" si="10"/>
        <v>1.164021164021164E-2</v>
      </c>
      <c r="G80" s="18">
        <f t="shared" si="7"/>
        <v>1.1573057291368025E-2</v>
      </c>
      <c r="H80" s="13">
        <f t="shared" si="13"/>
        <v>89098.532999095711</v>
      </c>
      <c r="I80" s="13">
        <f t="shared" si="11"/>
        <v>1031.1424269753791</v>
      </c>
      <c r="J80" s="13">
        <f t="shared" si="8"/>
        <v>88584.508499248492</v>
      </c>
      <c r="K80" s="13">
        <f t="shared" si="9"/>
        <v>1497180.7793803404</v>
      </c>
      <c r="L80" s="20">
        <f t="shared" si="12"/>
        <v>16.803652416988008</v>
      </c>
    </row>
    <row r="81" spans="1:12" x14ac:dyDescent="0.2">
      <c r="A81" s="16">
        <v>72</v>
      </c>
      <c r="B81" s="55">
        <v>16</v>
      </c>
      <c r="C81" s="57">
        <v>835</v>
      </c>
      <c r="D81" s="57">
        <v>890</v>
      </c>
      <c r="E81" s="17">
        <v>0.61199999999999999</v>
      </c>
      <c r="F81" s="18">
        <f t="shared" si="10"/>
        <v>1.8550724637681159E-2</v>
      </c>
      <c r="G81" s="18">
        <f t="shared" si="7"/>
        <v>1.8418156618794809E-2</v>
      </c>
      <c r="H81" s="13">
        <f t="shared" si="13"/>
        <v>88067.390572120334</v>
      </c>
      <c r="I81" s="13">
        <f t="shared" si="11"/>
        <v>1622.0389925658856</v>
      </c>
      <c r="J81" s="13">
        <f t="shared" si="8"/>
        <v>87438.039443004775</v>
      </c>
      <c r="K81" s="13">
        <f t="shared" si="9"/>
        <v>1408596.2708810919</v>
      </c>
      <c r="L81" s="20">
        <f t="shared" si="12"/>
        <v>15.99452716527988</v>
      </c>
    </row>
    <row r="82" spans="1:12" x14ac:dyDescent="0.2">
      <c r="A82" s="16">
        <v>73</v>
      </c>
      <c r="B82" s="55">
        <v>11</v>
      </c>
      <c r="C82" s="57">
        <v>678</v>
      </c>
      <c r="D82" s="57">
        <v>825</v>
      </c>
      <c r="E82" s="17">
        <v>0.61299999999999999</v>
      </c>
      <c r="F82" s="18">
        <f t="shared" si="10"/>
        <v>1.4637391882900865E-2</v>
      </c>
      <c r="G82" s="18">
        <f t="shared" si="7"/>
        <v>1.4554942924776085E-2</v>
      </c>
      <c r="H82" s="13">
        <f t="shared" si="13"/>
        <v>86445.351579554452</v>
      </c>
      <c r="I82" s="13">
        <f t="shared" si="11"/>
        <v>1258.2071583526172</v>
      </c>
      <c r="J82" s="13">
        <f t="shared" si="8"/>
        <v>85958.425409271993</v>
      </c>
      <c r="K82" s="13">
        <f t="shared" si="9"/>
        <v>1321158.2314380871</v>
      </c>
      <c r="L82" s="20">
        <f t="shared" si="12"/>
        <v>15.283161064157898</v>
      </c>
    </row>
    <row r="83" spans="1:12" x14ac:dyDescent="0.2">
      <c r="A83" s="16">
        <v>74</v>
      </c>
      <c r="B83" s="55">
        <v>13</v>
      </c>
      <c r="C83" s="57">
        <v>529</v>
      </c>
      <c r="D83" s="57">
        <v>664</v>
      </c>
      <c r="E83" s="17">
        <v>0.55210000000000004</v>
      </c>
      <c r="F83" s="18">
        <f t="shared" si="10"/>
        <v>2.179379715004191E-2</v>
      </c>
      <c r="G83" s="18">
        <f t="shared" si="7"/>
        <v>2.1583114831966319E-2</v>
      </c>
      <c r="H83" s="13">
        <f t="shared" si="13"/>
        <v>85187.14442120184</v>
      </c>
      <c r="I83" s="13">
        <f t="shared" si="11"/>
        <v>1838.6039202500983</v>
      </c>
      <c r="J83" s="13">
        <f t="shared" si="8"/>
        <v>84363.633725321823</v>
      </c>
      <c r="K83" s="13">
        <f t="shared" si="9"/>
        <v>1235199.806028815</v>
      </c>
      <c r="L83" s="20">
        <f t="shared" si="12"/>
        <v>14.499838143669384</v>
      </c>
    </row>
    <row r="84" spans="1:12" x14ac:dyDescent="0.2">
      <c r="A84" s="16">
        <v>75</v>
      </c>
      <c r="B84" s="55">
        <v>10</v>
      </c>
      <c r="C84" s="57">
        <v>702</v>
      </c>
      <c r="D84" s="57">
        <v>521</v>
      </c>
      <c r="E84" s="17">
        <v>0.59589999999999999</v>
      </c>
      <c r="F84" s="18">
        <f t="shared" si="10"/>
        <v>1.6353229762878167E-2</v>
      </c>
      <c r="G84" s="18">
        <f t="shared" si="7"/>
        <v>1.6245871517900513E-2</v>
      </c>
      <c r="H84" s="13">
        <f t="shared" si="13"/>
        <v>83348.540500951742</v>
      </c>
      <c r="I84" s="13">
        <f t="shared" si="11"/>
        <v>1354.0696801829893</v>
      </c>
      <c r="J84" s="13">
        <f t="shared" si="8"/>
        <v>82801.360943189793</v>
      </c>
      <c r="K84" s="13">
        <f t="shared" si="9"/>
        <v>1150836.1723034931</v>
      </c>
      <c r="L84" s="20">
        <f t="shared" si="12"/>
        <v>13.807514389413356</v>
      </c>
    </row>
    <row r="85" spans="1:12" x14ac:dyDescent="0.2">
      <c r="A85" s="16">
        <v>76</v>
      </c>
      <c r="B85" s="55">
        <v>9</v>
      </c>
      <c r="C85" s="57">
        <v>437</v>
      </c>
      <c r="D85" s="57">
        <v>701</v>
      </c>
      <c r="E85" s="17">
        <v>0.45540000000000003</v>
      </c>
      <c r="F85" s="18">
        <f t="shared" si="10"/>
        <v>1.5817223198594025E-2</v>
      </c>
      <c r="G85" s="18">
        <f t="shared" si="7"/>
        <v>1.5682136339099362E-2</v>
      </c>
      <c r="H85" s="13">
        <f t="shared" si="13"/>
        <v>81994.470820768751</v>
      </c>
      <c r="I85" s="13">
        <f t="shared" si="11"/>
        <v>1285.8484704636001</v>
      </c>
      <c r="J85" s="13">
        <f t="shared" si="8"/>
        <v>81294.197743754266</v>
      </c>
      <c r="K85" s="13">
        <f t="shared" si="9"/>
        <v>1068034.8113603033</v>
      </c>
      <c r="L85" s="20">
        <f t="shared" si="12"/>
        <v>13.025693082341059</v>
      </c>
    </row>
    <row r="86" spans="1:12" x14ac:dyDescent="0.2">
      <c r="A86" s="16">
        <v>77</v>
      </c>
      <c r="B86" s="55">
        <v>6</v>
      </c>
      <c r="C86" s="57">
        <v>463</v>
      </c>
      <c r="D86" s="57">
        <v>431</v>
      </c>
      <c r="E86" s="17">
        <v>0.3866</v>
      </c>
      <c r="F86" s="18">
        <f t="shared" si="10"/>
        <v>1.3422818791946308E-2</v>
      </c>
      <c r="G86" s="18">
        <f t="shared" si="7"/>
        <v>1.3313203769234252E-2</v>
      </c>
      <c r="H86" s="13">
        <f t="shared" si="13"/>
        <v>80708.622350305144</v>
      </c>
      <c r="I86" s="13">
        <f t="shared" si="11"/>
        <v>1074.4903352837862</v>
      </c>
      <c r="J86" s="13">
        <f t="shared" si="8"/>
        <v>80049.529978642066</v>
      </c>
      <c r="K86" s="13">
        <f t="shared" si="9"/>
        <v>986740.61361654894</v>
      </c>
      <c r="L86" s="20">
        <f t="shared" si="12"/>
        <v>12.22596278912718</v>
      </c>
    </row>
    <row r="87" spans="1:12" x14ac:dyDescent="0.2">
      <c r="A87" s="16">
        <v>78</v>
      </c>
      <c r="B87" s="55">
        <v>4</v>
      </c>
      <c r="C87" s="57">
        <v>527</v>
      </c>
      <c r="D87" s="57">
        <v>447</v>
      </c>
      <c r="E87" s="17">
        <v>0.2452</v>
      </c>
      <c r="F87" s="18">
        <f t="shared" si="10"/>
        <v>8.2135523613963042E-3</v>
      </c>
      <c r="G87" s="18">
        <f t="shared" si="7"/>
        <v>8.1629454519333133E-3</v>
      </c>
      <c r="H87" s="13">
        <f t="shared" si="13"/>
        <v>79634.132015021358</v>
      </c>
      <c r="I87" s="13">
        <f t="shared" si="11"/>
        <v>650.04907575067568</v>
      </c>
      <c r="J87" s="13">
        <f t="shared" si="8"/>
        <v>79143.474972644748</v>
      </c>
      <c r="K87" s="13">
        <f t="shared" si="9"/>
        <v>906691.08363790694</v>
      </c>
      <c r="L87" s="20">
        <f t="shared" si="12"/>
        <v>11.385709377316727</v>
      </c>
    </row>
    <row r="88" spans="1:12" x14ac:dyDescent="0.2">
      <c r="A88" s="16">
        <v>79</v>
      </c>
      <c r="B88" s="55">
        <v>17</v>
      </c>
      <c r="C88" s="57">
        <v>486</v>
      </c>
      <c r="D88" s="57">
        <v>514</v>
      </c>
      <c r="E88" s="17">
        <v>0.49490000000000001</v>
      </c>
      <c r="F88" s="18">
        <f t="shared" si="10"/>
        <v>3.4000000000000002E-2</v>
      </c>
      <c r="G88" s="18">
        <f t="shared" si="7"/>
        <v>3.3425962574326076E-2</v>
      </c>
      <c r="H88" s="13">
        <f t="shared" si="13"/>
        <v>78984.08293927068</v>
      </c>
      <c r="I88" s="13">
        <f t="shared" si="11"/>
        <v>2640.1190002955286</v>
      </c>
      <c r="J88" s="13">
        <f t="shared" si="8"/>
        <v>77650.558832221417</v>
      </c>
      <c r="K88" s="13">
        <f t="shared" si="9"/>
        <v>827547.60866526223</v>
      </c>
      <c r="L88" s="20">
        <f t="shared" si="12"/>
        <v>10.477397190286394</v>
      </c>
    </row>
    <row r="89" spans="1:12" x14ac:dyDescent="0.2">
      <c r="A89" s="16">
        <v>80</v>
      </c>
      <c r="B89" s="55">
        <v>10</v>
      </c>
      <c r="C89" s="57">
        <v>436</v>
      </c>
      <c r="D89" s="57">
        <v>480</v>
      </c>
      <c r="E89" s="17">
        <v>0.43580000000000002</v>
      </c>
      <c r="F89" s="18">
        <f t="shared" si="10"/>
        <v>2.1834061135371178E-2</v>
      </c>
      <c r="G89" s="18">
        <f t="shared" si="7"/>
        <v>2.1568365247324445E-2</v>
      </c>
      <c r="H89" s="13">
        <f t="shared" si="13"/>
        <v>76343.963938975154</v>
      </c>
      <c r="I89" s="13">
        <f t="shared" si="11"/>
        <v>1646.6144986643824</v>
      </c>
      <c r="J89" s="13">
        <f t="shared" si="8"/>
        <v>75414.944038828718</v>
      </c>
      <c r="K89" s="13">
        <f t="shared" si="9"/>
        <v>749897.0498330408</v>
      </c>
      <c r="L89" s="20">
        <f t="shared" si="12"/>
        <v>9.822610867212294</v>
      </c>
    </row>
    <row r="90" spans="1:12" x14ac:dyDescent="0.2">
      <c r="A90" s="16">
        <v>81</v>
      </c>
      <c r="B90" s="55">
        <v>16</v>
      </c>
      <c r="C90" s="57">
        <v>448</v>
      </c>
      <c r="D90" s="57">
        <v>426</v>
      </c>
      <c r="E90" s="17">
        <v>0.52510000000000001</v>
      </c>
      <c r="F90" s="18">
        <f t="shared" si="10"/>
        <v>3.6613272311212815E-2</v>
      </c>
      <c r="G90" s="18">
        <f t="shared" si="7"/>
        <v>3.5987533918250714E-2</v>
      </c>
      <c r="H90" s="13">
        <f t="shared" si="13"/>
        <v>74697.349440310776</v>
      </c>
      <c r="I90" s="13">
        <f t="shared" si="11"/>
        <v>2688.1733965866101</v>
      </c>
      <c r="J90" s="13">
        <f t="shared" si="8"/>
        <v>73420.735894271784</v>
      </c>
      <c r="K90" s="13">
        <f t="shared" si="9"/>
        <v>674482.10579421208</v>
      </c>
      <c r="L90" s="20">
        <f t="shared" si="12"/>
        <v>9.0295319827001066</v>
      </c>
    </row>
    <row r="91" spans="1:12" x14ac:dyDescent="0.2">
      <c r="A91" s="16">
        <v>82</v>
      </c>
      <c r="B91" s="55">
        <v>19</v>
      </c>
      <c r="C91" s="57">
        <v>387</v>
      </c>
      <c r="D91" s="57">
        <v>445</v>
      </c>
      <c r="E91" s="17">
        <v>0.66839999999999999</v>
      </c>
      <c r="F91" s="18">
        <f t="shared" si="10"/>
        <v>4.567307692307692E-2</v>
      </c>
      <c r="G91" s="18">
        <f t="shared" si="7"/>
        <v>4.4991669437206304E-2</v>
      </c>
      <c r="H91" s="13">
        <f t="shared" si="13"/>
        <v>72009.176043724161</v>
      </c>
      <c r="I91" s="13">
        <f t="shared" si="11"/>
        <v>3239.8130450048325</v>
      </c>
      <c r="J91" s="13">
        <f t="shared" si="8"/>
        <v>70934.854038000558</v>
      </c>
      <c r="K91" s="13">
        <f t="shared" si="9"/>
        <v>601061.36989994033</v>
      </c>
      <c r="L91" s="20">
        <f t="shared" si="12"/>
        <v>8.3470107967208822</v>
      </c>
    </row>
    <row r="92" spans="1:12" x14ac:dyDescent="0.2">
      <c r="A92" s="16">
        <v>83</v>
      </c>
      <c r="B92" s="55">
        <v>17</v>
      </c>
      <c r="C92" s="57">
        <v>359</v>
      </c>
      <c r="D92" s="57">
        <v>376</v>
      </c>
      <c r="E92" s="17">
        <v>0.48409999999999997</v>
      </c>
      <c r="F92" s="18">
        <f t="shared" si="10"/>
        <v>4.6258503401360541E-2</v>
      </c>
      <c r="G92" s="18">
        <f t="shared" si="7"/>
        <v>4.518028661842298E-2</v>
      </c>
      <c r="H92" s="13">
        <f t="shared" si="13"/>
        <v>68769.362998719327</v>
      </c>
      <c r="I92" s="13">
        <f t="shared" si="11"/>
        <v>3107.0195308485113</v>
      </c>
      <c r="J92" s="13">
        <f t="shared" si="8"/>
        <v>67166.451622754583</v>
      </c>
      <c r="K92" s="13">
        <f t="shared" si="9"/>
        <v>530126.51586193976</v>
      </c>
      <c r="L92" s="20">
        <f t="shared" si="12"/>
        <v>7.7087600167506594</v>
      </c>
    </row>
    <row r="93" spans="1:12" x14ac:dyDescent="0.2">
      <c r="A93" s="16">
        <v>84</v>
      </c>
      <c r="B93" s="55">
        <v>23</v>
      </c>
      <c r="C93" s="57">
        <v>332</v>
      </c>
      <c r="D93" s="57">
        <v>341</v>
      </c>
      <c r="E93" s="17">
        <v>0.60760000000000003</v>
      </c>
      <c r="F93" s="18">
        <f t="shared" si="10"/>
        <v>6.8350668647845461E-2</v>
      </c>
      <c r="G93" s="18">
        <f t="shared" si="7"/>
        <v>6.6565333006102012E-2</v>
      </c>
      <c r="H93" s="13">
        <f t="shared" si="13"/>
        <v>65662.343467870814</v>
      </c>
      <c r="I93" s="13">
        <f t="shared" si="11"/>
        <v>4370.8357588998679</v>
      </c>
      <c r="J93" s="13">
        <f t="shared" si="8"/>
        <v>63947.227516078507</v>
      </c>
      <c r="K93" s="13">
        <f t="shared" si="9"/>
        <v>462960.06423918519</v>
      </c>
      <c r="L93" s="20">
        <f t="shared" si="12"/>
        <v>7.0506174435537137</v>
      </c>
    </row>
    <row r="94" spans="1:12" x14ac:dyDescent="0.2">
      <c r="A94" s="16">
        <v>85</v>
      </c>
      <c r="B94" s="55">
        <v>23</v>
      </c>
      <c r="C94" s="57">
        <v>326</v>
      </c>
      <c r="D94" s="57">
        <v>313</v>
      </c>
      <c r="E94" s="17">
        <v>0.49859999999999999</v>
      </c>
      <c r="F94" s="18">
        <f t="shared" si="10"/>
        <v>7.1987480438184662E-2</v>
      </c>
      <c r="G94" s="18">
        <f t="shared" si="7"/>
        <v>6.9479645786724067E-2</v>
      </c>
      <c r="H94" s="13">
        <f t="shared" si="13"/>
        <v>61291.507708970945</v>
      </c>
      <c r="I94" s="13">
        <f t="shared" si="11"/>
        <v>4258.5122453535687</v>
      </c>
      <c r="J94" s="13">
        <f t="shared" si="8"/>
        <v>59156.289669150668</v>
      </c>
      <c r="K94" s="13">
        <f t="shared" si="9"/>
        <v>399012.83672310668</v>
      </c>
      <c r="L94" s="20">
        <f t="shared" si="12"/>
        <v>6.510083560315242</v>
      </c>
    </row>
    <row r="95" spans="1:12" x14ac:dyDescent="0.2">
      <c r="A95" s="16">
        <v>86</v>
      </c>
      <c r="B95" s="55">
        <v>22</v>
      </c>
      <c r="C95" s="57">
        <v>267</v>
      </c>
      <c r="D95" s="57">
        <v>306</v>
      </c>
      <c r="E95" s="17">
        <v>0.45810000000000001</v>
      </c>
      <c r="F95" s="18">
        <f t="shared" si="10"/>
        <v>7.6788830715532289E-2</v>
      </c>
      <c r="G95" s="18">
        <f t="shared" si="7"/>
        <v>7.3721155760068463E-2</v>
      </c>
      <c r="H95" s="13">
        <f t="shared" si="13"/>
        <v>57032.995463617379</v>
      </c>
      <c r="I95" s="13">
        <f t="shared" si="11"/>
        <v>4204.5383420366152</v>
      </c>
      <c r="J95" s="13">
        <f t="shared" si="8"/>
        <v>54754.556136067738</v>
      </c>
      <c r="K95" s="13">
        <f t="shared" si="9"/>
        <v>339856.54705395602</v>
      </c>
      <c r="L95" s="20">
        <f t="shared" si="12"/>
        <v>5.9589461204217846</v>
      </c>
    </row>
    <row r="96" spans="1:12" x14ac:dyDescent="0.2">
      <c r="A96" s="16">
        <v>87</v>
      </c>
      <c r="B96" s="55">
        <v>23</v>
      </c>
      <c r="C96" s="57">
        <v>233</v>
      </c>
      <c r="D96" s="57">
        <v>246</v>
      </c>
      <c r="E96" s="17">
        <v>0.45429999999999998</v>
      </c>
      <c r="F96" s="18">
        <f t="shared" si="10"/>
        <v>9.6033402922755737E-2</v>
      </c>
      <c r="G96" s="18">
        <f t="shared" si="7"/>
        <v>9.1251337526398413E-2</v>
      </c>
      <c r="H96" s="13">
        <f t="shared" si="13"/>
        <v>52828.457121580766</v>
      </c>
      <c r="I96" s="13">
        <f t="shared" si="11"/>
        <v>4820.6673718002321</v>
      </c>
      <c r="J96" s="13">
        <f t="shared" si="8"/>
        <v>50197.818936789379</v>
      </c>
      <c r="K96" s="13">
        <f t="shared" si="9"/>
        <v>285101.9909178883</v>
      </c>
      <c r="L96" s="20">
        <f t="shared" si="12"/>
        <v>5.3967502829345797</v>
      </c>
    </row>
    <row r="97" spans="1:12" x14ac:dyDescent="0.2">
      <c r="A97" s="16">
        <v>88</v>
      </c>
      <c r="B97" s="55">
        <v>20</v>
      </c>
      <c r="C97" s="57">
        <v>206</v>
      </c>
      <c r="D97" s="57">
        <v>209</v>
      </c>
      <c r="E97" s="17">
        <v>0.51390000000000002</v>
      </c>
      <c r="F97" s="18">
        <f t="shared" si="10"/>
        <v>9.6385542168674704E-2</v>
      </c>
      <c r="G97" s="18">
        <f t="shared" si="7"/>
        <v>9.2071705444199958E-2</v>
      </c>
      <c r="H97" s="13">
        <f t="shared" si="13"/>
        <v>48007.789749780532</v>
      </c>
      <c r="I97" s="13">
        <f t="shared" si="11"/>
        <v>4420.1590768688748</v>
      </c>
      <c r="J97" s="13">
        <f t="shared" si="8"/>
        <v>45859.150422514569</v>
      </c>
      <c r="K97" s="13">
        <f t="shared" si="9"/>
        <v>234904.17198109892</v>
      </c>
      <c r="L97" s="20">
        <f t="shared" si="12"/>
        <v>4.8930428417020133</v>
      </c>
    </row>
    <row r="98" spans="1:12" x14ac:dyDescent="0.2">
      <c r="A98" s="16">
        <v>89</v>
      </c>
      <c r="B98" s="55">
        <v>19</v>
      </c>
      <c r="C98" s="57">
        <v>166</v>
      </c>
      <c r="D98" s="57">
        <v>175</v>
      </c>
      <c r="E98" s="17">
        <v>0.49769999999999998</v>
      </c>
      <c r="F98" s="18">
        <f t="shared" si="10"/>
        <v>0.11143695014662756</v>
      </c>
      <c r="G98" s="18">
        <f t="shared" si="7"/>
        <v>0.10552993523239081</v>
      </c>
      <c r="H98" s="13">
        <f t="shared" si="13"/>
        <v>43587.630672911655</v>
      </c>
      <c r="I98" s="13">
        <f t="shared" si="11"/>
        <v>4599.7998418457382</v>
      </c>
      <c r="J98" s="13">
        <f t="shared" si="8"/>
        <v>41277.151212352546</v>
      </c>
      <c r="K98" s="13">
        <f>K99+J98</f>
        <v>189045.02155858435</v>
      </c>
      <c r="L98" s="20">
        <f t="shared" si="12"/>
        <v>4.3371254330662641</v>
      </c>
    </row>
    <row r="99" spans="1:12" x14ac:dyDescent="0.2">
      <c r="A99" s="16">
        <v>90</v>
      </c>
      <c r="B99" s="55">
        <v>19</v>
      </c>
      <c r="C99" s="57">
        <v>142</v>
      </c>
      <c r="D99" s="57">
        <v>144</v>
      </c>
      <c r="E99" s="21">
        <v>0.3609</v>
      </c>
      <c r="F99" s="22">
        <f t="shared" si="10"/>
        <v>0.13286713286713286</v>
      </c>
      <c r="G99" s="22">
        <f t="shared" si="7"/>
        <v>0.12246773780817558</v>
      </c>
      <c r="H99" s="23">
        <f t="shared" si="13"/>
        <v>38987.830831065919</v>
      </c>
      <c r="I99" s="23">
        <f t="shared" si="11"/>
        <v>4774.7514439284851</v>
      </c>
      <c r="J99" s="23">
        <f t="shared" si="8"/>
        <v>35936.287183251225</v>
      </c>
      <c r="K99" s="23">
        <f t="shared" ref="K99:K102" si="14">K100+J99</f>
        <v>147767.87034623179</v>
      </c>
      <c r="L99" s="24">
        <f t="shared" si="12"/>
        <v>3.7901023780089038</v>
      </c>
    </row>
    <row r="100" spans="1:12" x14ac:dyDescent="0.2">
      <c r="A100" s="16">
        <v>91</v>
      </c>
      <c r="B100" s="55">
        <v>15</v>
      </c>
      <c r="C100" s="57">
        <v>113</v>
      </c>
      <c r="D100" s="57">
        <v>132</v>
      </c>
      <c r="E100" s="21">
        <v>0.47470000000000001</v>
      </c>
      <c r="F100" s="22">
        <f t="shared" si="10"/>
        <v>0.12244897959183673</v>
      </c>
      <c r="G100" s="22">
        <f t="shared" si="7"/>
        <v>0.11504876150008243</v>
      </c>
      <c r="H100" s="23">
        <f t="shared" si="13"/>
        <v>34213.079387137434</v>
      </c>
      <c r="I100" s="23">
        <f t="shared" si="11"/>
        <v>3936.1724105941612</v>
      </c>
      <c r="J100" s="23">
        <f t="shared" si="8"/>
        <v>32145.408019852322</v>
      </c>
      <c r="K100" s="23">
        <f t="shared" si="14"/>
        <v>111831.58316298056</v>
      </c>
      <c r="L100" s="24">
        <f t="shared" si="12"/>
        <v>3.2686792643699931</v>
      </c>
    </row>
    <row r="101" spans="1:12" x14ac:dyDescent="0.2">
      <c r="A101" s="16">
        <v>92</v>
      </c>
      <c r="B101" s="55">
        <v>6</v>
      </c>
      <c r="C101" s="57">
        <v>82</v>
      </c>
      <c r="D101" s="57">
        <v>105</v>
      </c>
      <c r="E101" s="21">
        <v>0.49409999999999998</v>
      </c>
      <c r="F101" s="22">
        <f t="shared" si="10"/>
        <v>6.4171122994652413E-2</v>
      </c>
      <c r="G101" s="22">
        <f t="shared" si="7"/>
        <v>6.2153365501152948E-2</v>
      </c>
      <c r="H101" s="23">
        <f t="shared" si="13"/>
        <v>30276.906976543272</v>
      </c>
      <c r="I101" s="23">
        <f t="shared" si="11"/>
        <v>1881.8116655575016</v>
      </c>
      <c r="J101" s="23">
        <f t="shared" si="8"/>
        <v>29324.898454937731</v>
      </c>
      <c r="K101" s="23">
        <f t="shared" si="14"/>
        <v>79686.175143128232</v>
      </c>
      <c r="L101" s="24">
        <f t="shared" si="12"/>
        <v>2.6319126720858339</v>
      </c>
    </row>
    <row r="102" spans="1:12" x14ac:dyDescent="0.2">
      <c r="A102" s="16">
        <v>93</v>
      </c>
      <c r="B102" s="55">
        <v>15</v>
      </c>
      <c r="C102" s="57">
        <v>68</v>
      </c>
      <c r="D102" s="57">
        <v>67</v>
      </c>
      <c r="E102" s="21">
        <v>0.55149999999999999</v>
      </c>
      <c r="F102" s="22">
        <f t="shared" si="10"/>
        <v>0.22222222222222221</v>
      </c>
      <c r="G102" s="22">
        <f t="shared" si="7"/>
        <v>0.20208143881984442</v>
      </c>
      <c r="H102" s="23">
        <f t="shared" si="13"/>
        <v>28395.095310985769</v>
      </c>
      <c r="I102" s="23">
        <f t="shared" si="11"/>
        <v>5738.1217158706222</v>
      </c>
      <c r="J102" s="23">
        <f t="shared" si="8"/>
        <v>25821.547721417792</v>
      </c>
      <c r="K102" s="23">
        <f t="shared" si="14"/>
        <v>50361.276688190497</v>
      </c>
      <c r="L102" s="24">
        <f t="shared" si="12"/>
        <v>1.7735906901043661</v>
      </c>
    </row>
    <row r="103" spans="1:12" x14ac:dyDescent="0.2">
      <c r="A103" s="16">
        <v>94</v>
      </c>
      <c r="B103" s="55">
        <v>12</v>
      </c>
      <c r="C103" s="57">
        <v>56</v>
      </c>
      <c r="D103" s="57">
        <v>57</v>
      </c>
      <c r="E103" s="21">
        <v>0.45989999999999998</v>
      </c>
      <c r="F103" s="22">
        <f t="shared" si="10"/>
        <v>0.21238938053097345</v>
      </c>
      <c r="G103" s="22">
        <f t="shared" si="7"/>
        <v>0.19053304795716816</v>
      </c>
      <c r="H103" s="23">
        <f t="shared" si="13"/>
        <v>22656.973595115145</v>
      </c>
      <c r="I103" s="23">
        <f t="shared" si="11"/>
        <v>4316.9022365623669</v>
      </c>
      <c r="J103" s="23">
        <f t="shared" si="8"/>
        <v>20325.414697147811</v>
      </c>
      <c r="K103" s="23">
        <f>K104+J103</f>
        <v>24539.728966772705</v>
      </c>
      <c r="L103" s="24">
        <f t="shared" si="12"/>
        <v>1.0830982727571119</v>
      </c>
    </row>
    <row r="104" spans="1:12" x14ac:dyDescent="0.2">
      <c r="A104" s="16" t="s">
        <v>27</v>
      </c>
      <c r="B104" s="23">
        <v>27</v>
      </c>
      <c r="C104" s="57">
        <v>108</v>
      </c>
      <c r="D104" s="57">
        <v>127</v>
      </c>
      <c r="E104" s="17"/>
      <c r="F104" s="22">
        <f>B104/((C104+D104)/2)</f>
        <v>0.22978723404255319</v>
      </c>
      <c r="G104" s="22">
        <v>1</v>
      </c>
      <c r="H104" s="23">
        <f t="shared" si="13"/>
        <v>18340.071358552777</v>
      </c>
      <c r="I104" s="23">
        <f>H104*G104</f>
        <v>18340.071358552777</v>
      </c>
      <c r="J104" s="23">
        <f>H104*F104</f>
        <v>4214.3142696248933</v>
      </c>
      <c r="K104" s="23">
        <f>J104</f>
        <v>4214.3142696248933</v>
      </c>
      <c r="L104" s="24">
        <f>K104/H104</f>
        <v>0.22978723404255319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68" t="s">
        <v>3</v>
      </c>
      <c r="F6" s="68" t="s">
        <v>4</v>
      </c>
      <c r="G6" s="68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68" t="s">
        <v>10</v>
      </c>
    </row>
    <row r="7" spans="1:13" s="38" customFormat="1" x14ac:dyDescent="0.2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5">
        <v>2</v>
      </c>
      <c r="C9" s="8">
        <v>1542</v>
      </c>
      <c r="D9" s="57">
        <v>1469</v>
      </c>
      <c r="E9" s="17">
        <v>0.24379999999999999</v>
      </c>
      <c r="F9" s="18">
        <f>B9/((C9+D9)/2)</f>
        <v>1.328462304882099E-3</v>
      </c>
      <c r="G9" s="18">
        <f t="shared" ref="G9:G72" si="0">F9/((1+(1-E9)*F9))</f>
        <v>1.3271290932974408E-3</v>
      </c>
      <c r="H9" s="13">
        <v>100000</v>
      </c>
      <c r="I9" s="13">
        <f>H9*G9</f>
        <v>132.71290932974406</v>
      </c>
      <c r="J9" s="13">
        <f t="shared" ref="J9:J72" si="1">H10+I9*E9</f>
        <v>99899.642497964844</v>
      </c>
      <c r="K9" s="13">
        <f t="shared" ref="K9:K72" si="2">K10+J9</f>
        <v>8375703.0109226517</v>
      </c>
      <c r="L9" s="19">
        <f>K9/H9</f>
        <v>83.75703010922652</v>
      </c>
    </row>
    <row r="10" spans="1:13" x14ac:dyDescent="0.2">
      <c r="A10" s="16">
        <v>1</v>
      </c>
      <c r="B10" s="55">
        <v>0</v>
      </c>
      <c r="C10" s="8">
        <v>1551</v>
      </c>
      <c r="D10" s="57">
        <v>1600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99867.287090670259</v>
      </c>
      <c r="I10" s="13">
        <f t="shared" ref="I10:I73" si="4">H10*G10</f>
        <v>0</v>
      </c>
      <c r="J10" s="13">
        <f t="shared" si="1"/>
        <v>99867.287090670259</v>
      </c>
      <c r="K10" s="13">
        <f t="shared" si="2"/>
        <v>8275803.3684246866</v>
      </c>
      <c r="L10" s="20">
        <f t="shared" ref="L10:L73" si="5">K10/H10</f>
        <v>82.8680102315288</v>
      </c>
    </row>
    <row r="11" spans="1:13" x14ac:dyDescent="0.2">
      <c r="A11" s="16">
        <v>2</v>
      </c>
      <c r="B11" s="55">
        <v>0</v>
      </c>
      <c r="C11" s="8">
        <v>1566</v>
      </c>
      <c r="D11" s="57">
        <v>1501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99867.287090670259</v>
      </c>
      <c r="I11" s="13">
        <f t="shared" si="4"/>
        <v>0</v>
      </c>
      <c r="J11" s="13">
        <f t="shared" si="1"/>
        <v>99867.287090670259</v>
      </c>
      <c r="K11" s="13">
        <f t="shared" si="2"/>
        <v>8175936.0813340163</v>
      </c>
      <c r="L11" s="20">
        <f t="shared" si="5"/>
        <v>81.8680102315288</v>
      </c>
    </row>
    <row r="12" spans="1:13" x14ac:dyDescent="0.2">
      <c r="A12" s="16">
        <v>3</v>
      </c>
      <c r="B12" s="55">
        <v>0</v>
      </c>
      <c r="C12" s="8">
        <v>1647</v>
      </c>
      <c r="D12" s="57">
        <v>1602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99867.287090670259</v>
      </c>
      <c r="I12" s="13">
        <f t="shared" si="4"/>
        <v>0</v>
      </c>
      <c r="J12" s="13">
        <f t="shared" si="1"/>
        <v>99867.287090670259</v>
      </c>
      <c r="K12" s="13">
        <f t="shared" si="2"/>
        <v>8076068.794243346</v>
      </c>
      <c r="L12" s="20">
        <f t="shared" si="5"/>
        <v>80.8680102315288</v>
      </c>
    </row>
    <row r="13" spans="1:13" x14ac:dyDescent="0.2">
      <c r="A13" s="16">
        <v>4</v>
      </c>
      <c r="B13" s="55">
        <v>0</v>
      </c>
      <c r="C13" s="8">
        <v>1686</v>
      </c>
      <c r="D13" s="57">
        <v>1601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99867.287090670259</v>
      </c>
      <c r="I13" s="13">
        <f t="shared" si="4"/>
        <v>0</v>
      </c>
      <c r="J13" s="13">
        <f t="shared" si="1"/>
        <v>99867.287090670259</v>
      </c>
      <c r="K13" s="13">
        <f t="shared" si="2"/>
        <v>7976201.5071526757</v>
      </c>
      <c r="L13" s="20">
        <f t="shared" si="5"/>
        <v>79.8680102315288</v>
      </c>
    </row>
    <row r="14" spans="1:13" x14ac:dyDescent="0.2">
      <c r="A14" s="16">
        <v>5</v>
      </c>
      <c r="B14" s="55">
        <v>0</v>
      </c>
      <c r="C14" s="8">
        <v>1579</v>
      </c>
      <c r="D14" s="57">
        <v>1628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99867.287090670259</v>
      </c>
      <c r="I14" s="13">
        <f t="shared" si="4"/>
        <v>0</v>
      </c>
      <c r="J14" s="13">
        <f t="shared" si="1"/>
        <v>99867.287090670259</v>
      </c>
      <c r="K14" s="13">
        <f t="shared" si="2"/>
        <v>7876334.2200620053</v>
      </c>
      <c r="L14" s="20">
        <f t="shared" si="5"/>
        <v>78.8680102315288</v>
      </c>
    </row>
    <row r="15" spans="1:13" x14ac:dyDescent="0.2">
      <c r="A15" s="16">
        <v>6</v>
      </c>
      <c r="B15" s="55">
        <v>0</v>
      </c>
      <c r="C15" s="8">
        <v>1683</v>
      </c>
      <c r="D15" s="57">
        <v>1549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99867.287090670259</v>
      </c>
      <c r="I15" s="13">
        <f t="shared" si="4"/>
        <v>0</v>
      </c>
      <c r="J15" s="13">
        <f t="shared" si="1"/>
        <v>99867.287090670259</v>
      </c>
      <c r="K15" s="13">
        <f t="shared" si="2"/>
        <v>7776466.932971335</v>
      </c>
      <c r="L15" s="20">
        <f t="shared" si="5"/>
        <v>77.868010231528785</v>
      </c>
    </row>
    <row r="16" spans="1:13" x14ac:dyDescent="0.2">
      <c r="A16" s="16">
        <v>7</v>
      </c>
      <c r="B16" s="55">
        <v>0</v>
      </c>
      <c r="C16" s="8">
        <v>1566</v>
      </c>
      <c r="D16" s="57">
        <v>1631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99867.287090670259</v>
      </c>
      <c r="I16" s="13">
        <f t="shared" si="4"/>
        <v>0</v>
      </c>
      <c r="J16" s="13">
        <f t="shared" si="1"/>
        <v>99867.287090670259</v>
      </c>
      <c r="K16" s="13">
        <f t="shared" si="2"/>
        <v>7676599.6458806647</v>
      </c>
      <c r="L16" s="20">
        <f t="shared" si="5"/>
        <v>76.868010231528785</v>
      </c>
    </row>
    <row r="17" spans="1:12" x14ac:dyDescent="0.2">
      <c r="A17" s="16">
        <v>8</v>
      </c>
      <c r="B17" s="55">
        <v>0</v>
      </c>
      <c r="C17" s="8">
        <v>1491</v>
      </c>
      <c r="D17" s="57">
        <v>1527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99867.287090670259</v>
      </c>
      <c r="I17" s="13">
        <f t="shared" si="4"/>
        <v>0</v>
      </c>
      <c r="J17" s="13">
        <f t="shared" si="1"/>
        <v>99867.287090670259</v>
      </c>
      <c r="K17" s="13">
        <f t="shared" si="2"/>
        <v>7576732.3587899944</v>
      </c>
      <c r="L17" s="20">
        <f t="shared" si="5"/>
        <v>75.868010231528785</v>
      </c>
    </row>
    <row r="18" spans="1:12" x14ac:dyDescent="0.2">
      <c r="A18" s="16">
        <v>9</v>
      </c>
      <c r="B18" s="55">
        <v>0</v>
      </c>
      <c r="C18" s="8">
        <v>1402</v>
      </c>
      <c r="D18" s="57">
        <v>1457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99867.287090670259</v>
      </c>
      <c r="I18" s="13">
        <f t="shared" si="4"/>
        <v>0</v>
      </c>
      <c r="J18" s="13">
        <f t="shared" si="1"/>
        <v>99867.287090670259</v>
      </c>
      <c r="K18" s="13">
        <f t="shared" si="2"/>
        <v>7476865.0716993241</v>
      </c>
      <c r="L18" s="20">
        <f t="shared" si="5"/>
        <v>74.868010231528785</v>
      </c>
    </row>
    <row r="19" spans="1:12" x14ac:dyDescent="0.2">
      <c r="A19" s="16">
        <v>10</v>
      </c>
      <c r="B19" s="55">
        <v>0</v>
      </c>
      <c r="C19" s="8">
        <v>1484</v>
      </c>
      <c r="D19" s="57">
        <v>1361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99867.287090670259</v>
      </c>
      <c r="I19" s="13">
        <f t="shared" si="4"/>
        <v>0</v>
      </c>
      <c r="J19" s="13">
        <f t="shared" si="1"/>
        <v>99867.287090670259</v>
      </c>
      <c r="K19" s="13">
        <f t="shared" si="2"/>
        <v>7376997.7846086537</v>
      </c>
      <c r="L19" s="20">
        <f t="shared" si="5"/>
        <v>73.868010231528785</v>
      </c>
    </row>
    <row r="20" spans="1:12" x14ac:dyDescent="0.2">
      <c r="A20" s="16">
        <v>11</v>
      </c>
      <c r="B20" s="55">
        <v>0</v>
      </c>
      <c r="C20" s="8">
        <v>1327</v>
      </c>
      <c r="D20" s="57">
        <v>1451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99867.287090670259</v>
      </c>
      <c r="I20" s="13">
        <f t="shared" si="4"/>
        <v>0</v>
      </c>
      <c r="J20" s="13">
        <f t="shared" si="1"/>
        <v>99867.287090670259</v>
      </c>
      <c r="K20" s="13">
        <f t="shared" si="2"/>
        <v>7277130.4975179834</v>
      </c>
      <c r="L20" s="20">
        <f t="shared" si="5"/>
        <v>72.868010231528785</v>
      </c>
    </row>
    <row r="21" spans="1:12" x14ac:dyDescent="0.2">
      <c r="A21" s="16">
        <v>12</v>
      </c>
      <c r="B21" s="55">
        <v>0</v>
      </c>
      <c r="C21" s="8">
        <v>1266</v>
      </c>
      <c r="D21" s="57">
        <v>1314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99867.287090670259</v>
      </c>
      <c r="I21" s="13">
        <f t="shared" si="4"/>
        <v>0</v>
      </c>
      <c r="J21" s="13">
        <f t="shared" si="1"/>
        <v>99867.287090670259</v>
      </c>
      <c r="K21" s="13">
        <f t="shared" si="2"/>
        <v>7177263.2104273131</v>
      </c>
      <c r="L21" s="20">
        <f t="shared" si="5"/>
        <v>71.868010231528785</v>
      </c>
    </row>
    <row r="22" spans="1:12" x14ac:dyDescent="0.2">
      <c r="A22" s="16">
        <v>13</v>
      </c>
      <c r="B22" s="55">
        <v>0</v>
      </c>
      <c r="C22" s="8">
        <v>1282</v>
      </c>
      <c r="D22" s="57">
        <v>1245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99867.287090670259</v>
      </c>
      <c r="I22" s="13">
        <f t="shared" si="4"/>
        <v>0</v>
      </c>
      <c r="J22" s="13">
        <f t="shared" si="1"/>
        <v>99867.287090670259</v>
      </c>
      <c r="K22" s="13">
        <f t="shared" si="2"/>
        <v>7077395.9233366428</v>
      </c>
      <c r="L22" s="20">
        <f t="shared" si="5"/>
        <v>70.868010231528785</v>
      </c>
    </row>
    <row r="23" spans="1:12" x14ac:dyDescent="0.2">
      <c r="A23" s="16">
        <v>14</v>
      </c>
      <c r="B23" s="55">
        <v>1</v>
      </c>
      <c r="C23" s="8">
        <v>1195</v>
      </c>
      <c r="D23" s="57">
        <v>1252</v>
      </c>
      <c r="E23" s="17">
        <v>0.93420000000000003</v>
      </c>
      <c r="F23" s="18">
        <f t="shared" si="3"/>
        <v>8.1732733959950961E-4</v>
      </c>
      <c r="G23" s="18">
        <f t="shared" si="0"/>
        <v>8.1728338598545326E-4</v>
      </c>
      <c r="H23" s="13">
        <f t="shared" si="6"/>
        <v>99867.287090670259</v>
      </c>
      <c r="I23" s="13">
        <f t="shared" si="4"/>
        <v>81.619874542644339</v>
      </c>
      <c r="J23" s="13">
        <f t="shared" si="1"/>
        <v>99861.916502925364</v>
      </c>
      <c r="K23" s="13">
        <f t="shared" si="2"/>
        <v>6977528.6362459725</v>
      </c>
      <c r="L23" s="20">
        <f t="shared" si="5"/>
        <v>69.868010231528785</v>
      </c>
    </row>
    <row r="24" spans="1:12" x14ac:dyDescent="0.2">
      <c r="A24" s="16">
        <v>15</v>
      </c>
      <c r="B24" s="55">
        <v>0</v>
      </c>
      <c r="C24" s="8">
        <v>1185</v>
      </c>
      <c r="D24" s="57">
        <v>1193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99785.667216127622</v>
      </c>
      <c r="I24" s="13">
        <f t="shared" si="4"/>
        <v>0</v>
      </c>
      <c r="J24" s="13">
        <f t="shared" si="1"/>
        <v>99785.667216127622</v>
      </c>
      <c r="K24" s="13">
        <f t="shared" si="2"/>
        <v>6877666.7197430469</v>
      </c>
      <c r="L24" s="20">
        <f t="shared" si="5"/>
        <v>68.924394771511444</v>
      </c>
    </row>
    <row r="25" spans="1:12" x14ac:dyDescent="0.2">
      <c r="A25" s="16">
        <v>16</v>
      </c>
      <c r="B25" s="55">
        <v>0</v>
      </c>
      <c r="C25" s="8">
        <v>1106</v>
      </c>
      <c r="D25" s="57">
        <v>1188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99785.667216127622</v>
      </c>
      <c r="I25" s="13">
        <f t="shared" si="4"/>
        <v>0</v>
      </c>
      <c r="J25" s="13">
        <f t="shared" si="1"/>
        <v>99785.667216127622</v>
      </c>
      <c r="K25" s="13">
        <f t="shared" si="2"/>
        <v>6777881.0525269192</v>
      </c>
      <c r="L25" s="20">
        <f t="shared" si="5"/>
        <v>67.92439477151143</v>
      </c>
    </row>
    <row r="26" spans="1:12" x14ac:dyDescent="0.2">
      <c r="A26" s="16">
        <v>17</v>
      </c>
      <c r="B26" s="55">
        <v>0</v>
      </c>
      <c r="C26" s="8">
        <v>1095</v>
      </c>
      <c r="D26" s="57">
        <v>1110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99785.667216127622</v>
      </c>
      <c r="I26" s="13">
        <f t="shared" si="4"/>
        <v>0</v>
      </c>
      <c r="J26" s="13">
        <f t="shared" si="1"/>
        <v>99785.667216127622</v>
      </c>
      <c r="K26" s="13">
        <f t="shared" si="2"/>
        <v>6678095.3853107914</v>
      </c>
      <c r="L26" s="20">
        <f t="shared" si="5"/>
        <v>66.92439477151143</v>
      </c>
    </row>
    <row r="27" spans="1:12" x14ac:dyDescent="0.2">
      <c r="A27" s="16">
        <v>18</v>
      </c>
      <c r="B27" s="55">
        <v>0</v>
      </c>
      <c r="C27" s="8">
        <v>1024</v>
      </c>
      <c r="D27" s="57">
        <v>1102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99785.667216127622</v>
      </c>
      <c r="I27" s="13">
        <f t="shared" si="4"/>
        <v>0</v>
      </c>
      <c r="J27" s="13">
        <f t="shared" si="1"/>
        <v>99785.667216127622</v>
      </c>
      <c r="K27" s="13">
        <f t="shared" si="2"/>
        <v>6578309.7180946637</v>
      </c>
      <c r="L27" s="20">
        <f t="shared" si="5"/>
        <v>65.92439477151143</v>
      </c>
    </row>
    <row r="28" spans="1:12" x14ac:dyDescent="0.2">
      <c r="A28" s="16">
        <v>19</v>
      </c>
      <c r="B28" s="55">
        <v>0</v>
      </c>
      <c r="C28" s="8">
        <v>1107</v>
      </c>
      <c r="D28" s="57">
        <v>1039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99785.667216127622</v>
      </c>
      <c r="I28" s="13">
        <f t="shared" si="4"/>
        <v>0</v>
      </c>
      <c r="J28" s="13">
        <f t="shared" si="1"/>
        <v>99785.667216127622</v>
      </c>
      <c r="K28" s="13">
        <f t="shared" si="2"/>
        <v>6478524.050878536</v>
      </c>
      <c r="L28" s="20">
        <f t="shared" si="5"/>
        <v>64.92439477151143</v>
      </c>
    </row>
    <row r="29" spans="1:12" x14ac:dyDescent="0.2">
      <c r="A29" s="16">
        <v>20</v>
      </c>
      <c r="B29" s="55">
        <v>0</v>
      </c>
      <c r="C29" s="8">
        <v>1067</v>
      </c>
      <c r="D29" s="57">
        <v>1116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99785.667216127622</v>
      </c>
      <c r="I29" s="13">
        <f t="shared" si="4"/>
        <v>0</v>
      </c>
      <c r="J29" s="13">
        <f t="shared" si="1"/>
        <v>99785.667216127622</v>
      </c>
      <c r="K29" s="13">
        <f t="shared" si="2"/>
        <v>6378738.3836624082</v>
      </c>
      <c r="L29" s="20">
        <f t="shared" si="5"/>
        <v>63.92439477151143</v>
      </c>
    </row>
    <row r="30" spans="1:12" x14ac:dyDescent="0.2">
      <c r="A30" s="16">
        <v>21</v>
      </c>
      <c r="B30" s="55">
        <v>0</v>
      </c>
      <c r="C30" s="8">
        <v>1167</v>
      </c>
      <c r="D30" s="57">
        <v>1070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99785.667216127622</v>
      </c>
      <c r="I30" s="13">
        <f t="shared" si="4"/>
        <v>0</v>
      </c>
      <c r="J30" s="13">
        <f t="shared" si="1"/>
        <v>99785.667216127622</v>
      </c>
      <c r="K30" s="13">
        <f t="shared" si="2"/>
        <v>6278952.7164462805</v>
      </c>
      <c r="L30" s="20">
        <f t="shared" si="5"/>
        <v>62.92439477151143</v>
      </c>
    </row>
    <row r="31" spans="1:12" x14ac:dyDescent="0.2">
      <c r="A31" s="16">
        <v>22</v>
      </c>
      <c r="B31" s="55">
        <v>1</v>
      </c>
      <c r="C31" s="8">
        <v>1345</v>
      </c>
      <c r="D31" s="57">
        <v>1196</v>
      </c>
      <c r="E31" s="17">
        <v>0.37530000000000002</v>
      </c>
      <c r="F31" s="18">
        <f t="shared" si="3"/>
        <v>7.8709169618260523E-4</v>
      </c>
      <c r="G31" s="18">
        <f t="shared" si="0"/>
        <v>7.8670487639804327E-4</v>
      </c>
      <c r="H31" s="13">
        <f t="shared" si="6"/>
        <v>99785.667216127622</v>
      </c>
      <c r="I31" s="13">
        <f t="shared" si="4"/>
        <v>78.501870993559962</v>
      </c>
      <c r="J31" s="13">
        <f t="shared" si="1"/>
        <v>99736.627097317949</v>
      </c>
      <c r="K31" s="13">
        <f t="shared" si="2"/>
        <v>6179167.0492301527</v>
      </c>
      <c r="L31" s="20">
        <f t="shared" si="5"/>
        <v>61.92439477151143</v>
      </c>
    </row>
    <row r="32" spans="1:12" x14ac:dyDescent="0.2">
      <c r="A32" s="16">
        <v>23</v>
      </c>
      <c r="B32" s="55">
        <v>0</v>
      </c>
      <c r="C32" s="8">
        <v>1274</v>
      </c>
      <c r="D32" s="57">
        <v>1370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99707.165345134068</v>
      </c>
      <c r="I32" s="13">
        <f t="shared" si="4"/>
        <v>0</v>
      </c>
      <c r="J32" s="13">
        <f t="shared" si="1"/>
        <v>99707.165345134068</v>
      </c>
      <c r="K32" s="13">
        <f t="shared" si="2"/>
        <v>6079430.4221328348</v>
      </c>
      <c r="L32" s="20">
        <f t="shared" si="5"/>
        <v>60.972853867513187</v>
      </c>
    </row>
    <row r="33" spans="1:12" x14ac:dyDescent="0.2">
      <c r="A33" s="16">
        <v>24</v>
      </c>
      <c r="B33" s="55">
        <v>1</v>
      </c>
      <c r="C33" s="8">
        <v>1283</v>
      </c>
      <c r="D33" s="57">
        <v>1301</v>
      </c>
      <c r="E33" s="17">
        <v>9.0399999999999994E-2</v>
      </c>
      <c r="F33" s="18">
        <f t="shared" si="3"/>
        <v>7.7399380804953565E-4</v>
      </c>
      <c r="G33" s="18">
        <f t="shared" si="0"/>
        <v>7.7344928059935522E-4</v>
      </c>
      <c r="H33" s="13">
        <f t="shared" si="6"/>
        <v>99707.165345134068</v>
      </c>
      <c r="I33" s="13">
        <f t="shared" si="4"/>
        <v>77.118435306794908</v>
      </c>
      <c r="J33" s="13">
        <f t="shared" si="1"/>
        <v>99637.018416379011</v>
      </c>
      <c r="K33" s="13">
        <f t="shared" si="2"/>
        <v>5979723.2567877006</v>
      </c>
      <c r="L33" s="20">
        <f t="shared" si="5"/>
        <v>59.972853867513187</v>
      </c>
    </row>
    <row r="34" spans="1:12" x14ac:dyDescent="0.2">
      <c r="A34" s="16">
        <v>25</v>
      </c>
      <c r="B34" s="55">
        <v>0</v>
      </c>
      <c r="C34" s="8">
        <v>1519</v>
      </c>
      <c r="D34" s="57">
        <v>1286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99630.046909827273</v>
      </c>
      <c r="I34" s="13">
        <f t="shared" si="4"/>
        <v>0</v>
      </c>
      <c r="J34" s="13">
        <f t="shared" si="1"/>
        <v>99630.046909827273</v>
      </c>
      <c r="K34" s="13">
        <f t="shared" si="2"/>
        <v>5880086.2383713219</v>
      </c>
      <c r="L34" s="20">
        <f t="shared" si="5"/>
        <v>59.019205759214834</v>
      </c>
    </row>
    <row r="35" spans="1:12" x14ac:dyDescent="0.2">
      <c r="A35" s="16">
        <v>26</v>
      </c>
      <c r="B35" s="55">
        <v>0</v>
      </c>
      <c r="C35" s="8">
        <v>1611</v>
      </c>
      <c r="D35" s="57">
        <v>1511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99630.046909827273</v>
      </c>
      <c r="I35" s="13">
        <f t="shared" si="4"/>
        <v>0</v>
      </c>
      <c r="J35" s="13">
        <f t="shared" si="1"/>
        <v>99630.046909827273</v>
      </c>
      <c r="K35" s="13">
        <f t="shared" si="2"/>
        <v>5780456.1914614942</v>
      </c>
      <c r="L35" s="20">
        <f t="shared" si="5"/>
        <v>58.019205759214827</v>
      </c>
    </row>
    <row r="36" spans="1:12" x14ac:dyDescent="0.2">
      <c r="A36" s="16">
        <v>27</v>
      </c>
      <c r="B36" s="55">
        <v>0</v>
      </c>
      <c r="C36" s="8">
        <v>1680</v>
      </c>
      <c r="D36" s="57">
        <v>1602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99630.046909827273</v>
      </c>
      <c r="I36" s="13">
        <f t="shared" si="4"/>
        <v>0</v>
      </c>
      <c r="J36" s="13">
        <f t="shared" si="1"/>
        <v>99630.046909827273</v>
      </c>
      <c r="K36" s="13">
        <f t="shared" si="2"/>
        <v>5680826.1445516665</v>
      </c>
      <c r="L36" s="20">
        <f t="shared" si="5"/>
        <v>57.019205759214827</v>
      </c>
    </row>
    <row r="37" spans="1:12" x14ac:dyDescent="0.2">
      <c r="A37" s="16">
        <v>28</v>
      </c>
      <c r="B37" s="55">
        <v>0</v>
      </c>
      <c r="C37" s="8">
        <v>1863</v>
      </c>
      <c r="D37" s="57">
        <v>1689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99630.046909827273</v>
      </c>
      <c r="I37" s="13">
        <f t="shared" si="4"/>
        <v>0</v>
      </c>
      <c r="J37" s="13">
        <f t="shared" si="1"/>
        <v>99630.046909827273</v>
      </c>
      <c r="K37" s="13">
        <f t="shared" si="2"/>
        <v>5581196.0976418387</v>
      </c>
      <c r="L37" s="20">
        <f t="shared" si="5"/>
        <v>56.01920575921482</v>
      </c>
    </row>
    <row r="38" spans="1:12" x14ac:dyDescent="0.2">
      <c r="A38" s="16">
        <v>29</v>
      </c>
      <c r="B38" s="55">
        <v>0</v>
      </c>
      <c r="C38" s="8">
        <v>1921</v>
      </c>
      <c r="D38" s="57">
        <v>1845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99630.046909827273</v>
      </c>
      <c r="I38" s="13">
        <f t="shared" si="4"/>
        <v>0</v>
      </c>
      <c r="J38" s="13">
        <f t="shared" si="1"/>
        <v>99630.046909827273</v>
      </c>
      <c r="K38" s="13">
        <f t="shared" si="2"/>
        <v>5481566.050732011</v>
      </c>
      <c r="L38" s="20">
        <f t="shared" si="5"/>
        <v>55.019205759214813</v>
      </c>
    </row>
    <row r="39" spans="1:12" x14ac:dyDescent="0.2">
      <c r="A39" s="16">
        <v>30</v>
      </c>
      <c r="B39" s="55">
        <v>1</v>
      </c>
      <c r="C39" s="8">
        <v>2020</v>
      </c>
      <c r="D39" s="57">
        <v>1903</v>
      </c>
      <c r="E39" s="17">
        <v>0.53149999999999997</v>
      </c>
      <c r="F39" s="18">
        <f t="shared" si="3"/>
        <v>5.0981391791995925E-4</v>
      </c>
      <c r="G39" s="18">
        <f t="shared" si="0"/>
        <v>5.0969217905384311E-4</v>
      </c>
      <c r="H39" s="13">
        <f t="shared" si="6"/>
        <v>99630.046909827273</v>
      </c>
      <c r="I39" s="13">
        <f t="shared" si="4"/>
        <v>50.780655708706469</v>
      </c>
      <c r="J39" s="13">
        <f t="shared" si="1"/>
        <v>99606.256172627749</v>
      </c>
      <c r="K39" s="13">
        <f t="shared" si="2"/>
        <v>5381936.0038221832</v>
      </c>
      <c r="L39" s="20">
        <f t="shared" si="5"/>
        <v>54.019205759214813</v>
      </c>
    </row>
    <row r="40" spans="1:12" x14ac:dyDescent="0.2">
      <c r="A40" s="16">
        <v>31</v>
      </c>
      <c r="B40" s="55">
        <v>1</v>
      </c>
      <c r="C40" s="8">
        <v>2158</v>
      </c>
      <c r="D40" s="57">
        <v>2011</v>
      </c>
      <c r="E40" s="17">
        <v>0.85209999999999997</v>
      </c>
      <c r="F40" s="18">
        <f t="shared" si="3"/>
        <v>4.797313504437515E-4</v>
      </c>
      <c r="G40" s="18">
        <f t="shared" si="0"/>
        <v>4.7969731483191961E-4</v>
      </c>
      <c r="H40" s="13">
        <f t="shared" si="6"/>
        <v>99579.266254118571</v>
      </c>
      <c r="I40" s="13">
        <f t="shared" si="4"/>
        <v>47.767906635033462</v>
      </c>
      <c r="J40" s="13">
        <f t="shared" si="1"/>
        <v>99572.201380727245</v>
      </c>
      <c r="K40" s="13">
        <f t="shared" si="2"/>
        <v>5282329.7476495551</v>
      </c>
      <c r="L40" s="20">
        <f t="shared" si="5"/>
        <v>53.046481926965185</v>
      </c>
    </row>
    <row r="41" spans="1:12" x14ac:dyDescent="0.2">
      <c r="A41" s="16">
        <v>32</v>
      </c>
      <c r="B41" s="55">
        <v>1</v>
      </c>
      <c r="C41" s="8">
        <v>2382</v>
      </c>
      <c r="D41" s="57">
        <v>2125</v>
      </c>
      <c r="E41" s="17">
        <v>0.16439999999999999</v>
      </c>
      <c r="F41" s="18">
        <f t="shared" si="3"/>
        <v>4.4375416019525185E-4</v>
      </c>
      <c r="G41" s="18">
        <f t="shared" si="0"/>
        <v>4.4358967671006931E-4</v>
      </c>
      <c r="H41" s="13">
        <f t="shared" si="6"/>
        <v>99531.498347483532</v>
      </c>
      <c r="I41" s="13">
        <f t="shared" si="4"/>
        <v>44.151145174429018</v>
      </c>
      <c r="J41" s="13">
        <f t="shared" si="1"/>
        <v>99494.605650575773</v>
      </c>
      <c r="K41" s="13">
        <f t="shared" si="2"/>
        <v>5182757.5462688282</v>
      </c>
      <c r="L41" s="20">
        <f t="shared" si="5"/>
        <v>52.071531448012855</v>
      </c>
    </row>
    <row r="42" spans="1:12" x14ac:dyDescent="0.2">
      <c r="A42" s="16">
        <v>33</v>
      </c>
      <c r="B42" s="55">
        <v>0</v>
      </c>
      <c r="C42" s="8">
        <v>2521</v>
      </c>
      <c r="D42" s="57">
        <v>2387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99487.347202309102</v>
      </c>
      <c r="I42" s="13">
        <f t="shared" si="4"/>
        <v>0</v>
      </c>
      <c r="J42" s="13">
        <f t="shared" si="1"/>
        <v>99487.347202309102</v>
      </c>
      <c r="K42" s="13">
        <f t="shared" si="2"/>
        <v>5083262.9406182524</v>
      </c>
      <c r="L42" s="20">
        <f t="shared" si="5"/>
        <v>51.094567134063354</v>
      </c>
    </row>
    <row r="43" spans="1:12" x14ac:dyDescent="0.2">
      <c r="A43" s="16">
        <v>34</v>
      </c>
      <c r="B43" s="55">
        <v>0</v>
      </c>
      <c r="C43" s="8">
        <v>2595</v>
      </c>
      <c r="D43" s="57">
        <v>2529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99487.347202309102</v>
      </c>
      <c r="I43" s="13">
        <f t="shared" si="4"/>
        <v>0</v>
      </c>
      <c r="J43" s="13">
        <f t="shared" si="1"/>
        <v>99487.347202309102</v>
      </c>
      <c r="K43" s="13">
        <f t="shared" si="2"/>
        <v>4983775.593415943</v>
      </c>
      <c r="L43" s="20">
        <f t="shared" si="5"/>
        <v>50.094567134063354</v>
      </c>
    </row>
    <row r="44" spans="1:12" x14ac:dyDescent="0.2">
      <c r="A44" s="16">
        <v>35</v>
      </c>
      <c r="B44" s="55">
        <v>0</v>
      </c>
      <c r="C44" s="8">
        <v>2858</v>
      </c>
      <c r="D44" s="57">
        <v>2562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99487.347202309102</v>
      </c>
      <c r="I44" s="13">
        <f t="shared" si="4"/>
        <v>0</v>
      </c>
      <c r="J44" s="13">
        <f t="shared" si="1"/>
        <v>99487.347202309102</v>
      </c>
      <c r="K44" s="13">
        <f t="shared" si="2"/>
        <v>4884288.2462136336</v>
      </c>
      <c r="L44" s="20">
        <f t="shared" si="5"/>
        <v>49.094567134063347</v>
      </c>
    </row>
    <row r="45" spans="1:12" x14ac:dyDescent="0.2">
      <c r="A45" s="16">
        <v>36</v>
      </c>
      <c r="B45" s="55">
        <v>1</v>
      </c>
      <c r="C45" s="8">
        <v>2794</v>
      </c>
      <c r="D45" s="57">
        <v>2815</v>
      </c>
      <c r="E45" s="17">
        <v>0.92600000000000005</v>
      </c>
      <c r="F45" s="18">
        <f t="shared" si="3"/>
        <v>3.5656979853806385E-4</v>
      </c>
      <c r="G45" s="18">
        <f t="shared" si="0"/>
        <v>3.5656039027674084E-4</v>
      </c>
      <c r="H45" s="13">
        <f t="shared" si="6"/>
        <v>99487.347202309102</v>
      </c>
      <c r="I45" s="13">
        <f t="shared" si="4"/>
        <v>35.473247346052958</v>
      </c>
      <c r="J45" s="13">
        <f t="shared" si="1"/>
        <v>99484.722182005498</v>
      </c>
      <c r="K45" s="13">
        <f t="shared" si="2"/>
        <v>4784800.8990113242</v>
      </c>
      <c r="L45" s="20">
        <f t="shared" si="5"/>
        <v>48.094567134063347</v>
      </c>
    </row>
    <row r="46" spans="1:12" x14ac:dyDescent="0.2">
      <c r="A46" s="16">
        <v>37</v>
      </c>
      <c r="B46" s="55">
        <v>2</v>
      </c>
      <c r="C46" s="8">
        <v>2800</v>
      </c>
      <c r="D46" s="57">
        <v>2769</v>
      </c>
      <c r="E46" s="17">
        <v>0.56850000000000001</v>
      </c>
      <c r="F46" s="18">
        <f t="shared" si="3"/>
        <v>7.1826180642844321E-4</v>
      </c>
      <c r="G46" s="18">
        <f t="shared" si="0"/>
        <v>7.1803926454110307E-4</v>
      </c>
      <c r="H46" s="13">
        <f t="shared" si="6"/>
        <v>99451.873954963055</v>
      </c>
      <c r="I46" s="13">
        <f t="shared" si="4"/>
        <v>71.410350431856159</v>
      </c>
      <c r="J46" s="13">
        <f t="shared" si="1"/>
        <v>99421.060388751706</v>
      </c>
      <c r="K46" s="13">
        <f t="shared" si="2"/>
        <v>4685316.1768293185</v>
      </c>
      <c r="L46" s="20">
        <f t="shared" si="5"/>
        <v>47.111391575698931</v>
      </c>
    </row>
    <row r="47" spans="1:12" x14ac:dyDescent="0.2">
      <c r="A47" s="16">
        <v>38</v>
      </c>
      <c r="B47" s="55">
        <v>0</v>
      </c>
      <c r="C47" s="8">
        <v>2937</v>
      </c>
      <c r="D47" s="57">
        <v>2740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99380.463604531193</v>
      </c>
      <c r="I47" s="13">
        <f t="shared" si="4"/>
        <v>0</v>
      </c>
      <c r="J47" s="13">
        <f t="shared" si="1"/>
        <v>99380.463604531193</v>
      </c>
      <c r="K47" s="13">
        <f t="shared" si="2"/>
        <v>4585895.1164405672</v>
      </c>
      <c r="L47" s="20">
        <f t="shared" si="5"/>
        <v>46.144835213180428</v>
      </c>
    </row>
    <row r="48" spans="1:12" x14ac:dyDescent="0.2">
      <c r="A48" s="16">
        <v>39</v>
      </c>
      <c r="B48" s="55">
        <v>1</v>
      </c>
      <c r="C48" s="8">
        <v>2766</v>
      </c>
      <c r="D48" s="57">
        <v>2883</v>
      </c>
      <c r="E48" s="17">
        <v>0.52329999999999999</v>
      </c>
      <c r="F48" s="18">
        <f t="shared" si="3"/>
        <v>3.5404496371039119E-4</v>
      </c>
      <c r="G48" s="18">
        <f t="shared" si="0"/>
        <v>3.5398522047987152E-4</v>
      </c>
      <c r="H48" s="13">
        <f t="shared" si="6"/>
        <v>99380.463604531193</v>
      </c>
      <c r="I48" s="13">
        <f t="shared" si="4"/>
        <v>35.17921532044182</v>
      </c>
      <c r="J48" s="13">
        <f t="shared" si="1"/>
        <v>99363.693672587935</v>
      </c>
      <c r="K48" s="13">
        <f t="shared" si="2"/>
        <v>4486514.6528360359</v>
      </c>
      <c r="L48" s="20">
        <f t="shared" si="5"/>
        <v>45.144835213180428</v>
      </c>
    </row>
    <row r="49" spans="1:12" x14ac:dyDescent="0.2">
      <c r="A49" s="16">
        <v>40</v>
      </c>
      <c r="B49" s="55">
        <v>2</v>
      </c>
      <c r="C49" s="8">
        <v>2689</v>
      </c>
      <c r="D49" s="57">
        <v>2747</v>
      </c>
      <c r="E49" s="17">
        <v>0.88770000000000004</v>
      </c>
      <c r="F49" s="18">
        <f t="shared" si="3"/>
        <v>7.3583517292126564E-4</v>
      </c>
      <c r="G49" s="18">
        <f t="shared" si="0"/>
        <v>7.3577437272843462E-4</v>
      </c>
      <c r="H49" s="13">
        <f t="shared" si="6"/>
        <v>99345.284389210748</v>
      </c>
      <c r="I49" s="13">
        <f t="shared" si="4"/>
        <v>73.09571430499949</v>
      </c>
      <c r="J49" s="13">
        <f t="shared" si="1"/>
        <v>99337.0757404943</v>
      </c>
      <c r="K49" s="13">
        <f t="shared" si="2"/>
        <v>4387150.9591634478</v>
      </c>
      <c r="L49" s="20">
        <f t="shared" si="5"/>
        <v>44.160636170466368</v>
      </c>
    </row>
    <row r="50" spans="1:12" x14ac:dyDescent="0.2">
      <c r="A50" s="16">
        <v>41</v>
      </c>
      <c r="B50" s="55">
        <v>0</v>
      </c>
      <c r="C50" s="8">
        <v>2354</v>
      </c>
      <c r="D50" s="57">
        <v>2658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99272.188674905745</v>
      </c>
      <c r="I50" s="13">
        <f t="shared" si="4"/>
        <v>0</v>
      </c>
      <c r="J50" s="13">
        <f t="shared" si="1"/>
        <v>99272.188674905745</v>
      </c>
      <c r="K50" s="13">
        <f t="shared" si="2"/>
        <v>4287813.8834229531</v>
      </c>
      <c r="L50" s="20">
        <f t="shared" si="5"/>
        <v>43.192498731589232</v>
      </c>
    </row>
    <row r="51" spans="1:12" x14ac:dyDescent="0.2">
      <c r="A51" s="16">
        <v>42</v>
      </c>
      <c r="B51" s="55">
        <v>0</v>
      </c>
      <c r="C51" s="8">
        <v>2296</v>
      </c>
      <c r="D51" s="57">
        <v>2326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99272.188674905745</v>
      </c>
      <c r="I51" s="13">
        <f t="shared" si="4"/>
        <v>0</v>
      </c>
      <c r="J51" s="13">
        <f t="shared" si="1"/>
        <v>99272.188674905745</v>
      </c>
      <c r="K51" s="13">
        <f t="shared" si="2"/>
        <v>4188541.6947480473</v>
      </c>
      <c r="L51" s="20">
        <f t="shared" si="5"/>
        <v>42.192498731589232</v>
      </c>
    </row>
    <row r="52" spans="1:12" x14ac:dyDescent="0.2">
      <c r="A52" s="16">
        <v>43</v>
      </c>
      <c r="B52" s="55">
        <v>2</v>
      </c>
      <c r="C52" s="8">
        <v>2176</v>
      </c>
      <c r="D52" s="57">
        <v>2249</v>
      </c>
      <c r="E52" s="17">
        <v>0.2137</v>
      </c>
      <c r="F52" s="18">
        <f t="shared" si="3"/>
        <v>9.0395480225988699E-4</v>
      </c>
      <c r="G52" s="18">
        <f t="shared" si="0"/>
        <v>9.0331274593254086E-4</v>
      </c>
      <c r="H52" s="13">
        <f t="shared" si="6"/>
        <v>99272.188674905745</v>
      </c>
      <c r="I52" s="13">
        <f t="shared" si="4"/>
        <v>89.673833346662391</v>
      </c>
      <c r="J52" s="13">
        <f t="shared" si="1"/>
        <v>99201.678139745258</v>
      </c>
      <c r="K52" s="13">
        <f t="shared" si="2"/>
        <v>4089269.5060731415</v>
      </c>
      <c r="L52" s="20">
        <f t="shared" si="5"/>
        <v>41.192498731589225</v>
      </c>
    </row>
    <row r="53" spans="1:12" x14ac:dyDescent="0.2">
      <c r="A53" s="16">
        <v>44</v>
      </c>
      <c r="B53" s="55">
        <v>2</v>
      </c>
      <c r="C53" s="8">
        <v>2103</v>
      </c>
      <c r="D53" s="57">
        <v>2149</v>
      </c>
      <c r="E53" s="17">
        <v>0.7863</v>
      </c>
      <c r="F53" s="18">
        <f t="shared" si="3"/>
        <v>9.4073377234242712E-4</v>
      </c>
      <c r="G53" s="18">
        <f t="shared" si="0"/>
        <v>9.4054469012203295E-4</v>
      </c>
      <c r="H53" s="13">
        <f t="shared" si="6"/>
        <v>99182.514841559081</v>
      </c>
      <c r="I53" s="13">
        <f t="shared" si="4"/>
        <v>93.285587687178122</v>
      </c>
      <c r="J53" s="13">
        <f t="shared" si="1"/>
        <v>99162.579711470331</v>
      </c>
      <c r="K53" s="13">
        <f t="shared" si="2"/>
        <v>3990067.8279333962</v>
      </c>
      <c r="L53" s="20">
        <f t="shared" si="5"/>
        <v>40.229548870659336</v>
      </c>
    </row>
    <row r="54" spans="1:12" x14ac:dyDescent="0.2">
      <c r="A54" s="16">
        <v>45</v>
      </c>
      <c r="B54" s="55">
        <v>3</v>
      </c>
      <c r="C54" s="8">
        <v>2085</v>
      </c>
      <c r="D54" s="57">
        <v>2077</v>
      </c>
      <c r="E54" s="17">
        <v>0.53149999999999997</v>
      </c>
      <c r="F54" s="18">
        <f t="shared" si="3"/>
        <v>1.4416146083613647E-3</v>
      </c>
      <c r="G54" s="18">
        <f t="shared" si="0"/>
        <v>1.4406416041448217E-3</v>
      </c>
      <c r="H54" s="13">
        <f t="shared" si="6"/>
        <v>99089.229253871905</v>
      </c>
      <c r="I54" s="13">
        <f t="shared" si="4"/>
        <v>142.75206618577201</v>
      </c>
      <c r="J54" s="13">
        <f t="shared" si="1"/>
        <v>99022.349910863879</v>
      </c>
      <c r="K54" s="13">
        <f t="shared" si="2"/>
        <v>3890905.2482219259</v>
      </c>
      <c r="L54" s="20">
        <f t="shared" si="5"/>
        <v>39.266681934251586</v>
      </c>
    </row>
    <row r="55" spans="1:12" x14ac:dyDescent="0.2">
      <c r="A55" s="16">
        <v>46</v>
      </c>
      <c r="B55" s="55">
        <v>4</v>
      </c>
      <c r="C55" s="8">
        <v>2104</v>
      </c>
      <c r="D55" s="57">
        <v>2071</v>
      </c>
      <c r="E55" s="17">
        <v>0.3493</v>
      </c>
      <c r="F55" s="18">
        <f t="shared" si="3"/>
        <v>1.9161676646706587E-3</v>
      </c>
      <c r="G55" s="18">
        <f t="shared" si="0"/>
        <v>1.9137814656771906E-3</v>
      </c>
      <c r="H55" s="13">
        <f t="shared" si="6"/>
        <v>98946.477187686134</v>
      </c>
      <c r="I55" s="13">
        <f t="shared" si="4"/>
        <v>189.36193413584468</v>
      </c>
      <c r="J55" s="13">
        <f t="shared" si="1"/>
        <v>98823.259377143942</v>
      </c>
      <c r="K55" s="13">
        <f t="shared" si="2"/>
        <v>3791882.8983110623</v>
      </c>
      <c r="L55" s="20">
        <f t="shared" si="5"/>
        <v>38.322565957739435</v>
      </c>
    </row>
    <row r="56" spans="1:12" x14ac:dyDescent="0.2">
      <c r="A56" s="16">
        <v>47</v>
      </c>
      <c r="B56" s="55">
        <v>4</v>
      </c>
      <c r="C56" s="8">
        <v>1979</v>
      </c>
      <c r="D56" s="57">
        <v>2076</v>
      </c>
      <c r="E56" s="17">
        <v>0.52739999999999998</v>
      </c>
      <c r="F56" s="18">
        <f t="shared" si="3"/>
        <v>1.9728729963008631E-3</v>
      </c>
      <c r="G56" s="18">
        <f t="shared" si="0"/>
        <v>1.9710352428985571E-3</v>
      </c>
      <c r="H56" s="13">
        <f t="shared" si="6"/>
        <v>98757.115253550292</v>
      </c>
      <c r="I56" s="13">
        <f t="shared" si="4"/>
        <v>194.6537546517423</v>
      </c>
      <c r="J56" s="13">
        <f t="shared" si="1"/>
        <v>98665.12188910188</v>
      </c>
      <c r="K56" s="13">
        <f t="shared" si="2"/>
        <v>3693059.6389339184</v>
      </c>
      <c r="L56" s="20">
        <f t="shared" si="5"/>
        <v>37.395377836344345</v>
      </c>
    </row>
    <row r="57" spans="1:12" x14ac:dyDescent="0.2">
      <c r="A57" s="16">
        <v>48</v>
      </c>
      <c r="B57" s="55">
        <v>1</v>
      </c>
      <c r="C57" s="8">
        <v>1825</v>
      </c>
      <c r="D57" s="57">
        <v>1957</v>
      </c>
      <c r="E57" s="17">
        <v>0.11509999999999999</v>
      </c>
      <c r="F57" s="18">
        <f t="shared" si="3"/>
        <v>5.2882072977260709E-4</v>
      </c>
      <c r="G57" s="18">
        <f t="shared" si="0"/>
        <v>5.2857338202762759E-4</v>
      </c>
      <c r="H57" s="13">
        <f t="shared" si="6"/>
        <v>98562.461498898556</v>
      </c>
      <c r="I57" s="13">
        <f t="shared" si="4"/>
        <v>52.097493615440641</v>
      </c>
      <c r="J57" s="13">
        <f t="shared" si="1"/>
        <v>98516.360426798259</v>
      </c>
      <c r="K57" s="13">
        <f t="shared" si="2"/>
        <v>3594394.5170448166</v>
      </c>
      <c r="L57" s="20">
        <f t="shared" si="5"/>
        <v>36.468189434219681</v>
      </c>
    </row>
    <row r="58" spans="1:12" x14ac:dyDescent="0.2">
      <c r="A58" s="16">
        <v>49</v>
      </c>
      <c r="B58" s="55">
        <v>5</v>
      </c>
      <c r="C58" s="8">
        <v>1874</v>
      </c>
      <c r="D58" s="57">
        <v>1810</v>
      </c>
      <c r="E58" s="17">
        <v>0.59509999999999996</v>
      </c>
      <c r="F58" s="18">
        <f t="shared" si="3"/>
        <v>2.7144408251900108E-3</v>
      </c>
      <c r="G58" s="18">
        <f t="shared" si="0"/>
        <v>2.7114607208309871E-3</v>
      </c>
      <c r="H58" s="13">
        <f t="shared" si="6"/>
        <v>98510.364005283118</v>
      </c>
      <c r="I58" s="13">
        <f t="shared" si="4"/>
        <v>267.10698259508791</v>
      </c>
      <c r="J58" s="13">
        <f t="shared" si="1"/>
        <v>98402.21238803037</v>
      </c>
      <c r="K58" s="13">
        <f t="shared" si="2"/>
        <v>3495878.1566180182</v>
      </c>
      <c r="L58" s="20">
        <f t="shared" si="5"/>
        <v>35.487414871703592</v>
      </c>
    </row>
    <row r="59" spans="1:12" x14ac:dyDescent="0.2">
      <c r="A59" s="16">
        <v>50</v>
      </c>
      <c r="B59" s="55">
        <v>3</v>
      </c>
      <c r="C59" s="8">
        <v>1715</v>
      </c>
      <c r="D59" s="57">
        <v>1848</v>
      </c>
      <c r="E59" s="17">
        <v>0.42370000000000002</v>
      </c>
      <c r="F59" s="18">
        <f t="shared" si="3"/>
        <v>1.6839741790625876E-3</v>
      </c>
      <c r="G59" s="18">
        <f t="shared" si="0"/>
        <v>1.6823415098308468E-3</v>
      </c>
      <c r="H59" s="13">
        <f t="shared" si="6"/>
        <v>98243.257022688034</v>
      </c>
      <c r="I59" s="13">
        <f t="shared" si="4"/>
        <v>165.27870935024893</v>
      </c>
      <c r="J59" s="13">
        <f t="shared" si="1"/>
        <v>98148.006902489476</v>
      </c>
      <c r="K59" s="13">
        <f t="shared" si="2"/>
        <v>3397475.9442299879</v>
      </c>
      <c r="L59" s="20">
        <f t="shared" si="5"/>
        <v>34.582281239366729</v>
      </c>
    </row>
    <row r="60" spans="1:12" x14ac:dyDescent="0.2">
      <c r="A60" s="16">
        <v>51</v>
      </c>
      <c r="B60" s="55">
        <v>1</v>
      </c>
      <c r="C60" s="8">
        <v>1675</v>
      </c>
      <c r="D60" s="57">
        <v>1713</v>
      </c>
      <c r="E60" s="17">
        <v>6.8500000000000005E-2</v>
      </c>
      <c r="F60" s="18">
        <f t="shared" si="3"/>
        <v>5.9031877213695393E-4</v>
      </c>
      <c r="G60" s="18">
        <f t="shared" si="0"/>
        <v>5.8999434490420409E-4</v>
      </c>
      <c r="H60" s="13">
        <f t="shared" si="6"/>
        <v>98077.978313337779</v>
      </c>
      <c r="I60" s="13">
        <f t="shared" si="4"/>
        <v>57.865452564506455</v>
      </c>
      <c r="J60" s="13">
        <f t="shared" si="1"/>
        <v>98024.07664427394</v>
      </c>
      <c r="K60" s="13">
        <f t="shared" si="2"/>
        <v>3299327.9373274986</v>
      </c>
      <c r="L60" s="20">
        <f t="shared" si="5"/>
        <v>33.639844479531014</v>
      </c>
    </row>
    <row r="61" spans="1:12" x14ac:dyDescent="0.2">
      <c r="A61" s="16">
        <v>52</v>
      </c>
      <c r="B61" s="55">
        <v>4</v>
      </c>
      <c r="C61" s="8">
        <v>1583</v>
      </c>
      <c r="D61" s="57">
        <v>1679</v>
      </c>
      <c r="E61" s="17">
        <v>0.6603</v>
      </c>
      <c r="F61" s="18">
        <f t="shared" si="3"/>
        <v>2.452483139178418E-3</v>
      </c>
      <c r="G61" s="18">
        <f t="shared" si="0"/>
        <v>2.4504416553517523E-3</v>
      </c>
      <c r="H61" s="13">
        <f t="shared" si="6"/>
        <v>98020.112860773268</v>
      </c>
      <c r="I61" s="13">
        <f t="shared" si="4"/>
        <v>240.19256761631883</v>
      </c>
      <c r="J61" s="13">
        <f t="shared" si="1"/>
        <v>97938.519445554004</v>
      </c>
      <c r="K61" s="13">
        <f t="shared" si="2"/>
        <v>3201303.8606832246</v>
      </c>
      <c r="L61" s="20">
        <f t="shared" si="5"/>
        <v>32.659663075784486</v>
      </c>
    </row>
    <row r="62" spans="1:12" x14ac:dyDescent="0.2">
      <c r="A62" s="16">
        <v>53</v>
      </c>
      <c r="B62" s="55">
        <v>4</v>
      </c>
      <c r="C62" s="8">
        <v>1548</v>
      </c>
      <c r="D62" s="57">
        <v>1575</v>
      </c>
      <c r="E62" s="17">
        <v>0.63700000000000001</v>
      </c>
      <c r="F62" s="18">
        <f t="shared" si="3"/>
        <v>2.5616394492475182E-3</v>
      </c>
      <c r="G62" s="18">
        <f t="shared" si="0"/>
        <v>2.5592596573663171E-3</v>
      </c>
      <c r="H62" s="13">
        <f t="shared" si="6"/>
        <v>97779.920293156945</v>
      </c>
      <c r="I62" s="13">
        <f t="shared" si="4"/>
        <v>250.24420530677065</v>
      </c>
      <c r="J62" s="13">
        <f t="shared" si="1"/>
        <v>97689.081646630599</v>
      </c>
      <c r="K62" s="13">
        <f t="shared" si="2"/>
        <v>3103365.3412376707</v>
      </c>
      <c r="L62" s="20">
        <f t="shared" si="5"/>
        <v>31.738268265441175</v>
      </c>
    </row>
    <row r="63" spans="1:12" x14ac:dyDescent="0.2">
      <c r="A63" s="16">
        <v>54</v>
      </c>
      <c r="B63" s="55">
        <v>5</v>
      </c>
      <c r="C63" s="8">
        <v>1482</v>
      </c>
      <c r="D63" s="57">
        <v>1544</v>
      </c>
      <c r="E63" s="17">
        <v>0.55449999999999999</v>
      </c>
      <c r="F63" s="18">
        <f t="shared" si="3"/>
        <v>3.3046926635822869E-3</v>
      </c>
      <c r="G63" s="18">
        <f t="shared" si="0"/>
        <v>3.2998345132991581E-3</v>
      </c>
      <c r="H63" s="13">
        <f t="shared" si="6"/>
        <v>97529.676087850181</v>
      </c>
      <c r="I63" s="13">
        <f t="shared" si="4"/>
        <v>321.83179122557567</v>
      </c>
      <c r="J63" s="13">
        <f t="shared" si="1"/>
        <v>97386.300024859185</v>
      </c>
      <c r="K63" s="13">
        <f t="shared" si="2"/>
        <v>3005676.2595910402</v>
      </c>
      <c r="L63" s="20">
        <f t="shared" si="5"/>
        <v>30.818068716681346</v>
      </c>
    </row>
    <row r="64" spans="1:12" x14ac:dyDescent="0.2">
      <c r="A64" s="16">
        <v>55</v>
      </c>
      <c r="B64" s="55">
        <v>5</v>
      </c>
      <c r="C64" s="8">
        <v>1439</v>
      </c>
      <c r="D64" s="57">
        <v>1452</v>
      </c>
      <c r="E64" s="17">
        <v>0.47560000000000002</v>
      </c>
      <c r="F64" s="18">
        <f t="shared" si="3"/>
        <v>3.4590107229332413E-3</v>
      </c>
      <c r="G64" s="18">
        <f t="shared" si="0"/>
        <v>3.4527477657269215E-3</v>
      </c>
      <c r="H64" s="13">
        <f t="shared" si="6"/>
        <v>97207.844296624608</v>
      </c>
      <c r="I64" s="13">
        <f t="shared" si="4"/>
        <v>335.63416720630107</v>
      </c>
      <c r="J64" s="13">
        <f t="shared" si="1"/>
        <v>97031.83773934163</v>
      </c>
      <c r="K64" s="13">
        <f t="shared" si="2"/>
        <v>2908289.9595661811</v>
      </c>
      <c r="L64" s="20">
        <f t="shared" si="5"/>
        <v>29.918264113456601</v>
      </c>
    </row>
    <row r="65" spans="1:12" x14ac:dyDescent="0.2">
      <c r="A65" s="16">
        <v>56</v>
      </c>
      <c r="B65" s="55">
        <v>7</v>
      </c>
      <c r="C65" s="8">
        <v>1444</v>
      </c>
      <c r="D65" s="57">
        <v>1426</v>
      </c>
      <c r="E65" s="17">
        <v>0.43169999999999997</v>
      </c>
      <c r="F65" s="18">
        <f t="shared" si="3"/>
        <v>4.8780487804878049E-3</v>
      </c>
      <c r="G65" s="18">
        <f t="shared" si="0"/>
        <v>4.8645632619426244E-3</v>
      </c>
      <c r="H65" s="13">
        <f t="shared" si="6"/>
        <v>96872.210129418308</v>
      </c>
      <c r="I65" s="13">
        <f t="shared" si="4"/>
        <v>471.24099449875445</v>
      </c>
      <c r="J65" s="13">
        <f t="shared" si="1"/>
        <v>96604.403872244657</v>
      </c>
      <c r="K65" s="13">
        <f t="shared" si="2"/>
        <v>2811258.1218268396</v>
      </c>
      <c r="L65" s="20">
        <f t="shared" si="5"/>
        <v>29.020274422056488</v>
      </c>
    </row>
    <row r="66" spans="1:12" x14ac:dyDescent="0.2">
      <c r="A66" s="16">
        <v>57</v>
      </c>
      <c r="B66" s="55">
        <v>3</v>
      </c>
      <c r="C66" s="8">
        <v>1476</v>
      </c>
      <c r="D66" s="57">
        <v>1411</v>
      </c>
      <c r="E66" s="17">
        <v>0.24660000000000001</v>
      </c>
      <c r="F66" s="18">
        <f t="shared" si="3"/>
        <v>2.0782819535850364E-3</v>
      </c>
      <c r="G66" s="18">
        <f t="shared" si="0"/>
        <v>2.075032913480396E-3</v>
      </c>
      <c r="H66" s="13">
        <f t="shared" si="6"/>
        <v>96400.969134919549</v>
      </c>
      <c r="I66" s="13">
        <f t="shared" si="4"/>
        <v>200.03518384636584</v>
      </c>
      <c r="J66" s="13">
        <f t="shared" si="1"/>
        <v>96250.262627409698</v>
      </c>
      <c r="K66" s="13">
        <f t="shared" si="2"/>
        <v>2714653.7179545951</v>
      </c>
      <c r="L66" s="20">
        <f t="shared" si="5"/>
        <v>28.160025177291082</v>
      </c>
    </row>
    <row r="67" spans="1:12" x14ac:dyDescent="0.2">
      <c r="A67" s="16">
        <v>58</v>
      </c>
      <c r="B67" s="55">
        <v>4</v>
      </c>
      <c r="C67" s="8">
        <v>1392</v>
      </c>
      <c r="D67" s="57">
        <v>1467</v>
      </c>
      <c r="E67" s="17">
        <v>0.50619999999999998</v>
      </c>
      <c r="F67" s="18">
        <f t="shared" si="3"/>
        <v>2.7981811822315496E-3</v>
      </c>
      <c r="G67" s="18">
        <f t="shared" si="0"/>
        <v>2.7943201530840353E-3</v>
      </c>
      <c r="H67" s="13">
        <f t="shared" si="6"/>
        <v>96200.933951073181</v>
      </c>
      <c r="I67" s="13">
        <f t="shared" si="4"/>
        <v>268.81620848499</v>
      </c>
      <c r="J67" s="13">
        <f t="shared" si="1"/>
        <v>96068.1925073233</v>
      </c>
      <c r="K67" s="13">
        <f t="shared" si="2"/>
        <v>2618403.4553271853</v>
      </c>
      <c r="L67" s="20">
        <f t="shared" si="5"/>
        <v>27.218066891729748</v>
      </c>
    </row>
    <row r="68" spans="1:12" x14ac:dyDescent="0.2">
      <c r="A68" s="16">
        <v>59</v>
      </c>
      <c r="B68" s="55">
        <v>5</v>
      </c>
      <c r="C68" s="8">
        <v>1382</v>
      </c>
      <c r="D68" s="57">
        <v>1388</v>
      </c>
      <c r="E68" s="17">
        <v>0.40820000000000001</v>
      </c>
      <c r="F68" s="18">
        <f t="shared" si="3"/>
        <v>3.6101083032490976E-3</v>
      </c>
      <c r="G68" s="18">
        <f t="shared" si="0"/>
        <v>3.6024118868064545E-3</v>
      </c>
      <c r="H68" s="13">
        <f t="shared" si="6"/>
        <v>95932.117742588191</v>
      </c>
      <c r="I68" s="13">
        <f t="shared" si="4"/>
        <v>345.58700128241605</v>
      </c>
      <c r="J68" s="13">
        <f t="shared" si="1"/>
        <v>95727.599355229264</v>
      </c>
      <c r="K68" s="13">
        <f t="shared" si="2"/>
        <v>2522335.262819862</v>
      </c>
      <c r="L68" s="20">
        <f t="shared" si="5"/>
        <v>26.292917556432659</v>
      </c>
    </row>
    <row r="69" spans="1:12" x14ac:dyDescent="0.2">
      <c r="A69" s="16">
        <v>60</v>
      </c>
      <c r="B69" s="55">
        <v>7</v>
      </c>
      <c r="C69" s="8">
        <v>1299</v>
      </c>
      <c r="D69" s="57">
        <v>1372</v>
      </c>
      <c r="E69" s="17">
        <v>0.54869999999999997</v>
      </c>
      <c r="F69" s="18">
        <f t="shared" si="3"/>
        <v>5.241482590789966E-3</v>
      </c>
      <c r="G69" s="18">
        <f t="shared" si="0"/>
        <v>5.2291132223282241E-3</v>
      </c>
      <c r="H69" s="13">
        <f t="shared" si="6"/>
        <v>95586.530741305774</v>
      </c>
      <c r="I69" s="13">
        <f t="shared" si="4"/>
        <v>499.83279177584529</v>
      </c>
      <c r="J69" s="13">
        <f t="shared" si="1"/>
        <v>95360.956202377332</v>
      </c>
      <c r="K69" s="13">
        <f t="shared" si="2"/>
        <v>2426607.6634646328</v>
      </c>
      <c r="L69" s="20">
        <f t="shared" si="5"/>
        <v>25.386502100719341</v>
      </c>
    </row>
    <row r="70" spans="1:12" x14ac:dyDescent="0.2">
      <c r="A70" s="16">
        <v>61</v>
      </c>
      <c r="B70" s="55">
        <v>5</v>
      </c>
      <c r="C70" s="8">
        <v>1447</v>
      </c>
      <c r="D70" s="57">
        <v>1300</v>
      </c>
      <c r="E70" s="17">
        <v>0.43840000000000001</v>
      </c>
      <c r="F70" s="18">
        <f t="shared" si="3"/>
        <v>3.6403349108117948E-3</v>
      </c>
      <c r="G70" s="18">
        <f t="shared" si="0"/>
        <v>3.632907750300078E-3</v>
      </c>
      <c r="H70" s="13">
        <f t="shared" si="6"/>
        <v>95086.697949529931</v>
      </c>
      <c r="I70" s="13">
        <f t="shared" si="4"/>
        <v>345.44120193128981</v>
      </c>
      <c r="J70" s="13">
        <f t="shared" si="1"/>
        <v>94892.698170525327</v>
      </c>
      <c r="K70" s="13">
        <f t="shared" si="2"/>
        <v>2331246.7072622557</v>
      </c>
      <c r="L70" s="20">
        <f t="shared" si="5"/>
        <v>24.517064505695988</v>
      </c>
    </row>
    <row r="71" spans="1:12" x14ac:dyDescent="0.2">
      <c r="A71" s="16">
        <v>62</v>
      </c>
      <c r="B71" s="55">
        <v>10</v>
      </c>
      <c r="C71" s="8">
        <v>1414</v>
      </c>
      <c r="D71" s="57">
        <v>1431</v>
      </c>
      <c r="E71" s="17">
        <v>0.69099999999999995</v>
      </c>
      <c r="F71" s="18">
        <f t="shared" si="3"/>
        <v>7.0298769771528994E-3</v>
      </c>
      <c r="G71" s="18">
        <f t="shared" si="0"/>
        <v>7.0146395527465816E-3</v>
      </c>
      <c r="H71" s="13">
        <f t="shared" si="6"/>
        <v>94741.256747598643</v>
      </c>
      <c r="I71" s="13">
        <f t="shared" si="4"/>
        <v>664.57576685862443</v>
      </c>
      <c r="J71" s="13">
        <f t="shared" si="1"/>
        <v>94535.902835639325</v>
      </c>
      <c r="K71" s="13">
        <f t="shared" si="2"/>
        <v>2236354.0090917302</v>
      </c>
      <c r="L71" s="20">
        <f t="shared" si="5"/>
        <v>23.604859021974224</v>
      </c>
    </row>
    <row r="72" spans="1:12" x14ac:dyDescent="0.2">
      <c r="A72" s="16">
        <v>63</v>
      </c>
      <c r="B72" s="55">
        <v>7</v>
      </c>
      <c r="C72" s="8">
        <v>1309</v>
      </c>
      <c r="D72" s="57">
        <v>1392</v>
      </c>
      <c r="E72" s="17">
        <v>0.31590000000000001</v>
      </c>
      <c r="F72" s="18">
        <f t="shared" si="3"/>
        <v>5.1832654572380602E-3</v>
      </c>
      <c r="G72" s="18">
        <f t="shared" si="0"/>
        <v>5.1649512019099706E-3</v>
      </c>
      <c r="H72" s="13">
        <f t="shared" si="6"/>
        <v>94076.680980740013</v>
      </c>
      <c r="I72" s="13">
        <f t="shared" si="4"/>
        <v>485.90146650317399</v>
      </c>
      <c r="J72" s="13">
        <f t="shared" si="1"/>
        <v>93744.27578750519</v>
      </c>
      <c r="K72" s="13">
        <f t="shared" si="2"/>
        <v>2141818.106256091</v>
      </c>
      <c r="L72" s="20">
        <f t="shared" si="5"/>
        <v>22.76672692879735</v>
      </c>
    </row>
    <row r="73" spans="1:12" x14ac:dyDescent="0.2">
      <c r="A73" s="16">
        <v>64</v>
      </c>
      <c r="B73" s="55">
        <v>6</v>
      </c>
      <c r="C73" s="8">
        <v>1204</v>
      </c>
      <c r="D73" s="57">
        <v>1303</v>
      </c>
      <c r="E73" s="17">
        <v>0.54930000000000001</v>
      </c>
      <c r="F73" s="18">
        <f t="shared" si="3"/>
        <v>4.7865975269246108E-3</v>
      </c>
      <c r="G73" s="18">
        <f t="shared" ref="G73:G103" si="7">F73/((1+(1-E73)*F73))</f>
        <v>4.7762935357165649E-3</v>
      </c>
      <c r="H73" s="13">
        <f t="shared" si="6"/>
        <v>93590.779514236841</v>
      </c>
      <c r="I73" s="13">
        <f t="shared" si="4"/>
        <v>447.01703519652375</v>
      </c>
      <c r="J73" s="13">
        <f t="shared" ref="J73:J103" si="8">H74+I73*E73</f>
        <v>93389.308936473768</v>
      </c>
      <c r="K73" s="13">
        <f t="shared" ref="K73:K97" si="9">K74+J73</f>
        <v>2048073.8304685859</v>
      </c>
      <c r="L73" s="20">
        <f t="shared" si="5"/>
        <v>21.883286378195375</v>
      </c>
    </row>
    <row r="74" spans="1:12" x14ac:dyDescent="0.2">
      <c r="A74" s="16">
        <v>65</v>
      </c>
      <c r="B74" s="55">
        <v>5</v>
      </c>
      <c r="C74" s="8">
        <v>1303</v>
      </c>
      <c r="D74" s="57">
        <v>1194</v>
      </c>
      <c r="E74" s="17">
        <v>0.30030000000000001</v>
      </c>
      <c r="F74" s="18">
        <f t="shared" ref="F74:F103" si="10">B74/((C74+D74)/2)</f>
        <v>4.0048057669203043E-3</v>
      </c>
      <c r="G74" s="18">
        <f t="shared" si="7"/>
        <v>3.9936150083246897E-3</v>
      </c>
      <c r="H74" s="13">
        <f t="shared" si="6"/>
        <v>93143.762479040321</v>
      </c>
      <c r="I74" s="13">
        <f t="shared" ref="I74:I103" si="11">H74*G74</f>
        <v>371.98032776812551</v>
      </c>
      <c r="J74" s="13">
        <f t="shared" si="8"/>
        <v>92883.487843700976</v>
      </c>
      <c r="K74" s="13">
        <f t="shared" si="9"/>
        <v>1954684.5215321123</v>
      </c>
      <c r="L74" s="20">
        <f t="shared" ref="L74:L103" si="12">K74/H74</f>
        <v>20.985672786966976</v>
      </c>
    </row>
    <row r="75" spans="1:12" x14ac:dyDescent="0.2">
      <c r="A75" s="16">
        <v>66</v>
      </c>
      <c r="B75" s="55">
        <v>12</v>
      </c>
      <c r="C75" s="8">
        <v>1286</v>
      </c>
      <c r="D75" s="57">
        <v>1292</v>
      </c>
      <c r="E75" s="17">
        <v>0.36459999999999998</v>
      </c>
      <c r="F75" s="18">
        <f t="shared" si="10"/>
        <v>9.3095422808378587E-3</v>
      </c>
      <c r="G75" s="18">
        <f t="shared" si="7"/>
        <v>9.2547975327943732E-3</v>
      </c>
      <c r="H75" s="13">
        <f t="shared" ref="H75:H104" si="13">H74-I74</f>
        <v>92771.7821512722</v>
      </c>
      <c r="I75" s="13">
        <f t="shared" si="11"/>
        <v>858.58406056653098</v>
      </c>
      <c r="J75" s="13">
        <f t="shared" si="8"/>
        <v>92226.237839188223</v>
      </c>
      <c r="K75" s="13">
        <f t="shared" si="9"/>
        <v>1861801.0336884113</v>
      </c>
      <c r="L75" s="20">
        <f t="shared" si="12"/>
        <v>20.068613435199381</v>
      </c>
    </row>
    <row r="76" spans="1:12" x14ac:dyDescent="0.2">
      <c r="A76" s="16">
        <v>67</v>
      </c>
      <c r="B76" s="55">
        <v>13</v>
      </c>
      <c r="C76" s="8">
        <v>1123</v>
      </c>
      <c r="D76" s="57">
        <v>1278</v>
      </c>
      <c r="E76" s="17">
        <v>0.43730000000000002</v>
      </c>
      <c r="F76" s="18">
        <f t="shared" si="10"/>
        <v>1.0828821324448146E-2</v>
      </c>
      <c r="G76" s="18">
        <f t="shared" si="7"/>
        <v>1.0763236856369821E-2</v>
      </c>
      <c r="H76" s="13">
        <f t="shared" si="13"/>
        <v>91913.198090705671</v>
      </c>
      <c r="I76" s="13">
        <f t="shared" si="11"/>
        <v>989.2835212767036</v>
      </c>
      <c r="J76" s="13">
        <f t="shared" si="8"/>
        <v>91356.528253283264</v>
      </c>
      <c r="K76" s="13">
        <f t="shared" si="9"/>
        <v>1769574.7958492232</v>
      </c>
      <c r="L76" s="20">
        <f t="shared" si="12"/>
        <v>19.252673529027859</v>
      </c>
    </row>
    <row r="77" spans="1:12" x14ac:dyDescent="0.2">
      <c r="A77" s="16">
        <v>68</v>
      </c>
      <c r="B77" s="55">
        <v>10</v>
      </c>
      <c r="C77" s="8">
        <v>880</v>
      </c>
      <c r="D77" s="57">
        <v>1104</v>
      </c>
      <c r="E77" s="17">
        <v>0.51480000000000004</v>
      </c>
      <c r="F77" s="18">
        <f t="shared" si="10"/>
        <v>1.0080645161290322E-2</v>
      </c>
      <c r="G77" s="18">
        <f t="shared" si="7"/>
        <v>1.0031579411988942E-2</v>
      </c>
      <c r="H77" s="13">
        <f t="shared" si="13"/>
        <v>90923.914569428962</v>
      </c>
      <c r="I77" s="13">
        <f t="shared" si="11"/>
        <v>912.11046945212502</v>
      </c>
      <c r="J77" s="13">
        <f t="shared" si="8"/>
        <v>90481.358569650794</v>
      </c>
      <c r="K77" s="13">
        <f t="shared" si="9"/>
        <v>1678218.2675959398</v>
      </c>
      <c r="L77" s="20">
        <f t="shared" si="12"/>
        <v>18.45739127646624</v>
      </c>
    </row>
    <row r="78" spans="1:12" x14ac:dyDescent="0.2">
      <c r="A78" s="16">
        <v>69</v>
      </c>
      <c r="B78" s="55">
        <v>8</v>
      </c>
      <c r="C78" s="8">
        <v>992</v>
      </c>
      <c r="D78" s="57">
        <v>881</v>
      </c>
      <c r="E78" s="17">
        <v>0.5202</v>
      </c>
      <c r="F78" s="18">
        <f t="shared" si="10"/>
        <v>8.5424452749599568E-3</v>
      </c>
      <c r="G78" s="18">
        <f t="shared" si="7"/>
        <v>8.507575570666899E-3</v>
      </c>
      <c r="H78" s="13">
        <f t="shared" si="13"/>
        <v>90011.804099976842</v>
      </c>
      <c r="I78" s="13">
        <f t="shared" si="11"/>
        <v>765.78222563261761</v>
      </c>
      <c r="J78" s="13">
        <f t="shared" si="8"/>
        <v>89644.381788118306</v>
      </c>
      <c r="K78" s="13">
        <f t="shared" si="9"/>
        <v>1587736.9090262889</v>
      </c>
      <c r="L78" s="20">
        <f t="shared" si="12"/>
        <v>17.639207711721639</v>
      </c>
    </row>
    <row r="79" spans="1:12" x14ac:dyDescent="0.2">
      <c r="A79" s="16">
        <v>70</v>
      </c>
      <c r="B79" s="55">
        <v>13</v>
      </c>
      <c r="C79" s="8">
        <v>907</v>
      </c>
      <c r="D79" s="57">
        <v>991</v>
      </c>
      <c r="E79" s="17">
        <v>0.36899999999999999</v>
      </c>
      <c r="F79" s="18">
        <f t="shared" si="10"/>
        <v>1.3698630136986301E-2</v>
      </c>
      <c r="G79" s="18">
        <f t="shared" si="7"/>
        <v>1.3581236164115655E-2</v>
      </c>
      <c r="H79" s="13">
        <f t="shared" si="13"/>
        <v>89246.021874344224</v>
      </c>
      <c r="I79" s="13">
        <f t="shared" si="11"/>
        <v>1212.0712997833007</v>
      </c>
      <c r="J79" s="13">
        <f t="shared" si="8"/>
        <v>88481.204884180959</v>
      </c>
      <c r="K79" s="13">
        <f t="shared" si="9"/>
        <v>1498092.5272381706</v>
      </c>
      <c r="L79" s="20">
        <f t="shared" si="12"/>
        <v>16.786098649275829</v>
      </c>
    </row>
    <row r="80" spans="1:12" x14ac:dyDescent="0.2">
      <c r="A80" s="16">
        <v>71</v>
      </c>
      <c r="B80" s="55">
        <v>5</v>
      </c>
      <c r="C80" s="8">
        <v>844</v>
      </c>
      <c r="D80" s="57">
        <v>904</v>
      </c>
      <c r="E80" s="17">
        <v>0.45639999999999997</v>
      </c>
      <c r="F80" s="18">
        <f t="shared" si="10"/>
        <v>5.7208237986270021E-3</v>
      </c>
      <c r="G80" s="18">
        <f t="shared" si="7"/>
        <v>5.7030881081488009E-3</v>
      </c>
      <c r="H80" s="13">
        <f t="shared" si="13"/>
        <v>88033.95057456092</v>
      </c>
      <c r="I80" s="13">
        <f t="shared" si="11"/>
        <v>502.06537663513768</v>
      </c>
      <c r="J80" s="13">
        <f t="shared" si="8"/>
        <v>87761.027835822068</v>
      </c>
      <c r="K80" s="13">
        <f t="shared" si="9"/>
        <v>1409611.3223539896</v>
      </c>
      <c r="L80" s="20">
        <f t="shared" si="12"/>
        <v>16.012132968633619</v>
      </c>
    </row>
    <row r="81" spans="1:12" x14ac:dyDescent="0.2">
      <c r="A81" s="16">
        <v>72</v>
      </c>
      <c r="B81" s="55">
        <v>16</v>
      </c>
      <c r="C81" s="8">
        <v>692</v>
      </c>
      <c r="D81" s="57">
        <v>835</v>
      </c>
      <c r="E81" s="17">
        <v>0.45500000000000002</v>
      </c>
      <c r="F81" s="18">
        <f t="shared" si="10"/>
        <v>2.0956123117223315E-2</v>
      </c>
      <c r="G81" s="18">
        <f t="shared" si="7"/>
        <v>2.071948408484629E-2</v>
      </c>
      <c r="H81" s="13">
        <f t="shared" si="13"/>
        <v>87531.885197925789</v>
      </c>
      <c r="I81" s="13">
        <f t="shared" si="11"/>
        <v>1813.6155022750158</v>
      </c>
      <c r="J81" s="13">
        <f t="shared" si="8"/>
        <v>86543.464749185907</v>
      </c>
      <c r="K81" s="13">
        <f t="shared" si="9"/>
        <v>1321850.2945181676</v>
      </c>
      <c r="L81" s="20">
        <f t="shared" si="12"/>
        <v>15.101357539932101</v>
      </c>
    </row>
    <row r="82" spans="1:12" x14ac:dyDescent="0.2">
      <c r="A82" s="16">
        <v>73</v>
      </c>
      <c r="B82" s="55">
        <v>9</v>
      </c>
      <c r="C82" s="8">
        <v>534</v>
      </c>
      <c r="D82" s="57">
        <v>678</v>
      </c>
      <c r="E82" s="17">
        <v>0.41099999999999998</v>
      </c>
      <c r="F82" s="18">
        <f t="shared" si="10"/>
        <v>1.4851485148514851E-2</v>
      </c>
      <c r="G82" s="18">
        <f t="shared" si="7"/>
        <v>1.4722697983481131E-2</v>
      </c>
      <c r="H82" s="13">
        <f t="shared" si="13"/>
        <v>85718.269695650772</v>
      </c>
      <c r="I82" s="13">
        <f t="shared" si="11"/>
        <v>1262.0041963956494</v>
      </c>
      <c r="J82" s="13">
        <f t="shared" si="8"/>
        <v>84974.94922397373</v>
      </c>
      <c r="K82" s="13">
        <f t="shared" si="9"/>
        <v>1235306.8297689818</v>
      </c>
      <c r="L82" s="20">
        <f t="shared" si="12"/>
        <v>14.411243182521446</v>
      </c>
    </row>
    <row r="83" spans="1:12" x14ac:dyDescent="0.2">
      <c r="A83" s="16">
        <v>74</v>
      </c>
      <c r="B83" s="55">
        <v>10</v>
      </c>
      <c r="C83" s="8">
        <v>720</v>
      </c>
      <c r="D83" s="57">
        <v>529</v>
      </c>
      <c r="E83" s="17">
        <v>0.44490000000000002</v>
      </c>
      <c r="F83" s="18">
        <f t="shared" si="10"/>
        <v>1.6012810248198558E-2</v>
      </c>
      <c r="G83" s="18">
        <f t="shared" si="7"/>
        <v>1.587173101860008E-2</v>
      </c>
      <c r="H83" s="13">
        <f t="shared" si="13"/>
        <v>84456.265499255125</v>
      </c>
      <c r="I83" s="13">
        <f t="shared" si="11"/>
        <v>1340.4671288396514</v>
      </c>
      <c r="J83" s="13">
        <f t="shared" si="8"/>
        <v>83712.172196036234</v>
      </c>
      <c r="K83" s="13">
        <f t="shared" si="9"/>
        <v>1150331.880545008</v>
      </c>
      <c r="L83" s="20">
        <f t="shared" si="12"/>
        <v>13.620444543041671</v>
      </c>
    </row>
    <row r="84" spans="1:12" x14ac:dyDescent="0.2">
      <c r="A84" s="16">
        <v>75</v>
      </c>
      <c r="B84" s="55">
        <v>13</v>
      </c>
      <c r="C84" s="8">
        <v>453</v>
      </c>
      <c r="D84" s="57">
        <v>702</v>
      </c>
      <c r="E84" s="17">
        <v>0.4027</v>
      </c>
      <c r="F84" s="18">
        <f t="shared" si="10"/>
        <v>2.2510822510822513E-2</v>
      </c>
      <c r="G84" s="18">
        <f t="shared" si="7"/>
        <v>2.2212164098684203E-2</v>
      </c>
      <c r="H84" s="13">
        <f t="shared" si="13"/>
        <v>83115.798370415476</v>
      </c>
      <c r="I84" s="13">
        <f t="shared" si="11"/>
        <v>1846.1817525968177</v>
      </c>
      <c r="J84" s="13">
        <f t="shared" si="8"/>
        <v>82013.074009589385</v>
      </c>
      <c r="K84" s="13">
        <f t="shared" si="9"/>
        <v>1066619.7083489718</v>
      </c>
      <c r="L84" s="20">
        <f t="shared" si="12"/>
        <v>12.832935846870576</v>
      </c>
    </row>
    <row r="85" spans="1:12" x14ac:dyDescent="0.2">
      <c r="A85" s="16">
        <v>76</v>
      </c>
      <c r="B85" s="55">
        <v>10</v>
      </c>
      <c r="C85" s="8">
        <v>482</v>
      </c>
      <c r="D85" s="57">
        <v>437</v>
      </c>
      <c r="E85" s="17">
        <v>0.51319999999999999</v>
      </c>
      <c r="F85" s="18">
        <f t="shared" si="10"/>
        <v>2.176278563656148E-2</v>
      </c>
      <c r="G85" s="18">
        <f t="shared" si="7"/>
        <v>2.1534644936774282E-2</v>
      </c>
      <c r="H85" s="13">
        <f t="shared" si="13"/>
        <v>81269.616617818654</v>
      </c>
      <c r="I85" s="13">
        <f t="shared" si="11"/>
        <v>1750.1123380124955</v>
      </c>
      <c r="J85" s="13">
        <f t="shared" si="8"/>
        <v>80417.661931674171</v>
      </c>
      <c r="K85" s="13">
        <f t="shared" si="9"/>
        <v>984606.63433938241</v>
      </c>
      <c r="L85" s="20">
        <f t="shared" si="12"/>
        <v>12.115310435997602</v>
      </c>
    </row>
    <row r="86" spans="1:12" x14ac:dyDescent="0.2">
      <c r="A86" s="16">
        <v>77</v>
      </c>
      <c r="B86" s="55">
        <v>13</v>
      </c>
      <c r="C86" s="8">
        <v>532</v>
      </c>
      <c r="D86" s="57">
        <v>463</v>
      </c>
      <c r="E86" s="17">
        <v>0.55640000000000001</v>
      </c>
      <c r="F86" s="18">
        <f t="shared" si="10"/>
        <v>2.6130653266331658E-2</v>
      </c>
      <c r="G86" s="18">
        <f t="shared" si="7"/>
        <v>2.5831229081671989E-2</v>
      </c>
      <c r="H86" s="13">
        <f t="shared" si="13"/>
        <v>79519.504279806162</v>
      </c>
      <c r="I86" s="13">
        <f t="shared" si="11"/>
        <v>2054.0865315126694</v>
      </c>
      <c r="J86" s="13">
        <f t="shared" si="8"/>
        <v>78608.311494427136</v>
      </c>
      <c r="K86" s="13">
        <f t="shared" si="9"/>
        <v>904188.97240770829</v>
      </c>
      <c r="L86" s="20">
        <f t="shared" si="12"/>
        <v>11.370656552713514</v>
      </c>
    </row>
    <row r="87" spans="1:12" x14ac:dyDescent="0.2">
      <c r="A87" s="16">
        <v>78</v>
      </c>
      <c r="B87" s="55">
        <v>11</v>
      </c>
      <c r="C87" s="8">
        <v>499</v>
      </c>
      <c r="D87" s="57">
        <v>527</v>
      </c>
      <c r="E87" s="17">
        <v>0.52349999999999997</v>
      </c>
      <c r="F87" s="18">
        <f t="shared" si="10"/>
        <v>2.1442495126705652E-2</v>
      </c>
      <c r="G87" s="18">
        <f t="shared" si="7"/>
        <v>2.1225625504711607E-2</v>
      </c>
      <c r="H87" s="13">
        <f t="shared" si="13"/>
        <v>77465.41774829349</v>
      </c>
      <c r="I87" s="13">
        <f t="shared" si="11"/>
        <v>1644.2519466913175</v>
      </c>
      <c r="J87" s="13">
        <f t="shared" si="8"/>
        <v>76681.931695695079</v>
      </c>
      <c r="K87" s="13">
        <f t="shared" si="9"/>
        <v>825580.66091328114</v>
      </c>
      <c r="L87" s="20">
        <f t="shared" si="12"/>
        <v>10.657409266104011</v>
      </c>
    </row>
    <row r="88" spans="1:12" x14ac:dyDescent="0.2">
      <c r="A88" s="16">
        <v>79</v>
      </c>
      <c r="B88" s="55">
        <v>12</v>
      </c>
      <c r="C88" s="8">
        <v>441</v>
      </c>
      <c r="D88" s="57">
        <v>486</v>
      </c>
      <c r="E88" s="17">
        <v>0.4103</v>
      </c>
      <c r="F88" s="18">
        <f t="shared" si="10"/>
        <v>2.5889967637540454E-2</v>
      </c>
      <c r="G88" s="18">
        <f t="shared" si="7"/>
        <v>2.550064134112973E-2</v>
      </c>
      <c r="H88" s="13">
        <f t="shared" si="13"/>
        <v>75821.165801602168</v>
      </c>
      <c r="I88" s="13">
        <f t="shared" si="11"/>
        <v>1933.4883551729879</v>
      </c>
      <c r="J88" s="13">
        <f t="shared" si="8"/>
        <v>74680.987718556658</v>
      </c>
      <c r="K88" s="13">
        <f t="shared" si="9"/>
        <v>748898.72921758611</v>
      </c>
      <c r="L88" s="20">
        <f t="shared" si="12"/>
        <v>9.8771724399120391</v>
      </c>
    </row>
    <row r="89" spans="1:12" x14ac:dyDescent="0.2">
      <c r="A89" s="16">
        <v>80</v>
      </c>
      <c r="B89" s="55">
        <v>15</v>
      </c>
      <c r="C89" s="8">
        <v>458</v>
      </c>
      <c r="D89" s="57">
        <v>436</v>
      </c>
      <c r="E89" s="17">
        <v>0.37769999999999998</v>
      </c>
      <c r="F89" s="18">
        <f t="shared" si="10"/>
        <v>3.3557046979865772E-2</v>
      </c>
      <c r="G89" s="18">
        <f t="shared" si="7"/>
        <v>3.2870624508995042E-2</v>
      </c>
      <c r="H89" s="13">
        <f t="shared" si="13"/>
        <v>73887.677446429181</v>
      </c>
      <c r="I89" s="13">
        <f t="shared" si="11"/>
        <v>2428.734101183315</v>
      </c>
      <c r="J89" s="13">
        <f t="shared" si="8"/>
        <v>72376.276215262798</v>
      </c>
      <c r="K89" s="13">
        <f t="shared" si="9"/>
        <v>674217.74149902945</v>
      </c>
      <c r="L89" s="20">
        <f t="shared" si="12"/>
        <v>9.1249009956749259</v>
      </c>
    </row>
    <row r="90" spans="1:12" x14ac:dyDescent="0.2">
      <c r="A90" s="16">
        <v>81</v>
      </c>
      <c r="B90" s="55">
        <v>19</v>
      </c>
      <c r="C90" s="8">
        <v>417</v>
      </c>
      <c r="D90" s="57">
        <v>448</v>
      </c>
      <c r="E90" s="17">
        <v>0.61499999999999999</v>
      </c>
      <c r="F90" s="18">
        <f t="shared" si="10"/>
        <v>4.3930635838150288E-2</v>
      </c>
      <c r="G90" s="18">
        <f t="shared" si="7"/>
        <v>4.3199981810533979E-2</v>
      </c>
      <c r="H90" s="13">
        <f t="shared" si="13"/>
        <v>71458.943345245862</v>
      </c>
      <c r="I90" s="13">
        <f t="shared" si="11"/>
        <v>3087.0250527145995</v>
      </c>
      <c r="J90" s="13">
        <f t="shared" si="8"/>
        <v>70270.438699950741</v>
      </c>
      <c r="K90" s="13">
        <f t="shared" si="9"/>
        <v>601841.46528376662</v>
      </c>
      <c r="L90" s="20">
        <f t="shared" si="12"/>
        <v>8.4221993372619171</v>
      </c>
    </row>
    <row r="91" spans="1:12" x14ac:dyDescent="0.2">
      <c r="A91" s="16">
        <v>82</v>
      </c>
      <c r="B91" s="55">
        <v>23</v>
      </c>
      <c r="C91" s="8">
        <v>382</v>
      </c>
      <c r="D91" s="57">
        <v>387</v>
      </c>
      <c r="E91" s="17">
        <v>0.42720000000000002</v>
      </c>
      <c r="F91" s="18">
        <f t="shared" si="10"/>
        <v>5.9817945383615082E-2</v>
      </c>
      <c r="G91" s="18">
        <f t="shared" si="7"/>
        <v>5.7836260015731465E-2</v>
      </c>
      <c r="H91" s="13">
        <f t="shared" si="13"/>
        <v>68371.918292531263</v>
      </c>
      <c r="I91" s="13">
        <f t="shared" si="11"/>
        <v>3954.3760441411846</v>
      </c>
      <c r="J91" s="13">
        <f t="shared" si="8"/>
        <v>66106.851694447192</v>
      </c>
      <c r="K91" s="13">
        <f t="shared" si="9"/>
        <v>531571.02658381592</v>
      </c>
      <c r="L91" s="20">
        <f t="shared" si="12"/>
        <v>7.7746981488726652</v>
      </c>
    </row>
    <row r="92" spans="1:12" x14ac:dyDescent="0.2">
      <c r="A92" s="16">
        <v>83</v>
      </c>
      <c r="B92" s="55">
        <v>23</v>
      </c>
      <c r="C92" s="8">
        <v>349</v>
      </c>
      <c r="D92" s="57">
        <v>359</v>
      </c>
      <c r="E92" s="17">
        <v>0.43109999999999998</v>
      </c>
      <c r="F92" s="18">
        <f t="shared" si="10"/>
        <v>6.4971751412429377E-2</v>
      </c>
      <c r="G92" s="18">
        <f t="shared" si="7"/>
        <v>6.2655839374400515E-2</v>
      </c>
      <c r="H92" s="13">
        <f t="shared" si="13"/>
        <v>64417.542248390077</v>
      </c>
      <c r="I92" s="13">
        <f t="shared" si="11"/>
        <v>4036.1351800087878</v>
      </c>
      <c r="J92" s="13">
        <f t="shared" si="8"/>
        <v>62121.384944483078</v>
      </c>
      <c r="K92" s="13">
        <f t="shared" si="9"/>
        <v>465464.1748893687</v>
      </c>
      <c r="L92" s="20">
        <f t="shared" si="12"/>
        <v>7.2257363234158714</v>
      </c>
    </row>
    <row r="93" spans="1:12" x14ac:dyDescent="0.2">
      <c r="A93" s="16">
        <v>84</v>
      </c>
      <c r="B93" s="55">
        <v>23</v>
      </c>
      <c r="C93" s="8">
        <v>363</v>
      </c>
      <c r="D93" s="57">
        <v>332</v>
      </c>
      <c r="E93" s="17">
        <v>0.4753</v>
      </c>
      <c r="F93" s="18">
        <f t="shared" si="10"/>
        <v>6.6187050359712229E-2</v>
      </c>
      <c r="G93" s="18">
        <f t="shared" si="7"/>
        <v>6.396562987651018E-2</v>
      </c>
      <c r="H93" s="13">
        <f t="shared" si="13"/>
        <v>60381.40706838129</v>
      </c>
      <c r="I93" s="13">
        <f t="shared" si="11"/>
        <v>3862.3347359589734</v>
      </c>
      <c r="J93" s="13">
        <f t="shared" si="8"/>
        <v>58354.840032423614</v>
      </c>
      <c r="K93" s="13">
        <f t="shared" si="9"/>
        <v>403342.78994488565</v>
      </c>
      <c r="L93" s="20">
        <f t="shared" si="12"/>
        <v>6.6799170394970142</v>
      </c>
    </row>
    <row r="94" spans="1:12" x14ac:dyDescent="0.2">
      <c r="A94" s="16">
        <v>85</v>
      </c>
      <c r="B94" s="55">
        <v>29</v>
      </c>
      <c r="C94" s="8">
        <v>294</v>
      </c>
      <c r="D94" s="57">
        <v>326</v>
      </c>
      <c r="E94" s="17">
        <v>0.52110000000000001</v>
      </c>
      <c r="F94" s="18">
        <f t="shared" si="10"/>
        <v>9.3548387096774197E-2</v>
      </c>
      <c r="G94" s="18">
        <f t="shared" si="7"/>
        <v>8.953709629961705E-2</v>
      </c>
      <c r="H94" s="13">
        <f t="shared" si="13"/>
        <v>56519.072332422315</v>
      </c>
      <c r="I94" s="13">
        <f t="shared" si="11"/>
        <v>5060.5536221931188</v>
      </c>
      <c r="J94" s="13">
        <f t="shared" si="8"/>
        <v>54095.573202754029</v>
      </c>
      <c r="K94" s="13">
        <f t="shared" si="9"/>
        <v>344987.94991246203</v>
      </c>
      <c r="L94" s="20">
        <f t="shared" si="12"/>
        <v>6.1039209540344626</v>
      </c>
    </row>
    <row r="95" spans="1:12" x14ac:dyDescent="0.2">
      <c r="A95" s="16">
        <v>86</v>
      </c>
      <c r="B95" s="55">
        <v>23</v>
      </c>
      <c r="C95" s="8">
        <v>256</v>
      </c>
      <c r="D95" s="57">
        <v>267</v>
      </c>
      <c r="E95" s="17">
        <v>0.47160000000000002</v>
      </c>
      <c r="F95" s="18">
        <f t="shared" si="10"/>
        <v>8.7954110898661564E-2</v>
      </c>
      <c r="G95" s="18">
        <f t="shared" si="7"/>
        <v>8.4047984821664784E-2</v>
      </c>
      <c r="H95" s="13">
        <f t="shared" si="13"/>
        <v>51458.518710229197</v>
      </c>
      <c r="I95" s="13">
        <f t="shared" si="11"/>
        <v>4324.9847995026967</v>
      </c>
      <c r="J95" s="13">
        <f t="shared" si="8"/>
        <v>49173.196742171975</v>
      </c>
      <c r="K95" s="13">
        <f t="shared" si="9"/>
        <v>290892.37670970801</v>
      </c>
      <c r="L95" s="20">
        <f t="shared" si="12"/>
        <v>5.652948899438158</v>
      </c>
    </row>
    <row r="96" spans="1:12" x14ac:dyDescent="0.2">
      <c r="A96" s="16">
        <v>87</v>
      </c>
      <c r="B96" s="55">
        <v>19</v>
      </c>
      <c r="C96" s="8">
        <v>223</v>
      </c>
      <c r="D96" s="57">
        <v>233</v>
      </c>
      <c r="E96" s="17">
        <v>0.37019999999999997</v>
      </c>
      <c r="F96" s="18">
        <f t="shared" si="10"/>
        <v>8.3333333333333329E-2</v>
      </c>
      <c r="G96" s="18">
        <f t="shared" si="7"/>
        <v>7.9177817542637238E-2</v>
      </c>
      <c r="H96" s="13">
        <f t="shared" si="13"/>
        <v>47133.533910726503</v>
      </c>
      <c r="I96" s="13">
        <f t="shared" si="11"/>
        <v>3731.9303481232082</v>
      </c>
      <c r="J96" s="13">
        <f t="shared" si="8"/>
        <v>44783.164177478509</v>
      </c>
      <c r="K96" s="13">
        <f t="shared" si="9"/>
        <v>241719.17996753607</v>
      </c>
      <c r="L96" s="20">
        <f t="shared" si="12"/>
        <v>5.1283907636835684</v>
      </c>
    </row>
    <row r="97" spans="1:12" x14ac:dyDescent="0.2">
      <c r="A97" s="16">
        <v>88</v>
      </c>
      <c r="B97" s="55">
        <v>22</v>
      </c>
      <c r="C97" s="8">
        <v>183</v>
      </c>
      <c r="D97" s="57">
        <v>206</v>
      </c>
      <c r="E97" s="17">
        <v>0.45629999999999998</v>
      </c>
      <c r="F97" s="18">
        <f t="shared" si="10"/>
        <v>0.11311053984575835</v>
      </c>
      <c r="G97" s="18">
        <f t="shared" si="7"/>
        <v>0.10655744851095651</v>
      </c>
      <c r="H97" s="13">
        <f t="shared" si="13"/>
        <v>43401.603562603297</v>
      </c>
      <c r="I97" s="13">
        <f t="shared" si="11"/>
        <v>4624.7641369150479</v>
      </c>
      <c r="J97" s="13">
        <f t="shared" si="8"/>
        <v>40887.119301362582</v>
      </c>
      <c r="K97" s="13">
        <f t="shared" si="9"/>
        <v>196936.01579005757</v>
      </c>
      <c r="L97" s="20">
        <f t="shared" si="12"/>
        <v>4.5375285617268339</v>
      </c>
    </row>
    <row r="98" spans="1:12" x14ac:dyDescent="0.2">
      <c r="A98" s="16">
        <v>89</v>
      </c>
      <c r="B98" s="55">
        <v>21</v>
      </c>
      <c r="C98" s="8">
        <v>155</v>
      </c>
      <c r="D98" s="57">
        <v>166</v>
      </c>
      <c r="E98" s="17">
        <v>0.51359999999999995</v>
      </c>
      <c r="F98" s="18">
        <f t="shared" si="10"/>
        <v>0.13084112149532709</v>
      </c>
      <c r="G98" s="18">
        <f t="shared" si="7"/>
        <v>0.1230124699498109</v>
      </c>
      <c r="H98" s="13">
        <f t="shared" si="13"/>
        <v>38776.839425688246</v>
      </c>
      <c r="I98" s="13">
        <f t="shared" si="11"/>
        <v>4770.0347946011179</v>
      </c>
      <c r="J98" s="13">
        <f t="shared" si="8"/>
        <v>36456.694501594262</v>
      </c>
      <c r="K98" s="13">
        <f>K99+J98</f>
        <v>156048.896488695</v>
      </c>
      <c r="L98" s="20">
        <f t="shared" si="12"/>
        <v>4.0242809573933007</v>
      </c>
    </row>
    <row r="99" spans="1:12" x14ac:dyDescent="0.2">
      <c r="A99" s="16">
        <v>90</v>
      </c>
      <c r="B99" s="55">
        <v>18</v>
      </c>
      <c r="C99" s="8">
        <v>136</v>
      </c>
      <c r="D99" s="57">
        <v>142</v>
      </c>
      <c r="E99" s="21">
        <v>0.45129999999999998</v>
      </c>
      <c r="F99" s="22">
        <f t="shared" si="10"/>
        <v>0.12949640287769784</v>
      </c>
      <c r="G99" s="22">
        <f t="shared" si="7"/>
        <v>0.12090550160334129</v>
      </c>
      <c r="H99" s="23">
        <f t="shared" si="13"/>
        <v>34006.804631087129</v>
      </c>
      <c r="I99" s="23">
        <f t="shared" si="11"/>
        <v>4111.6097718484189</v>
      </c>
      <c r="J99" s="23">
        <f t="shared" si="8"/>
        <v>31750.764349273901</v>
      </c>
      <c r="K99" s="23">
        <f t="shared" ref="K99:K102" si="14">K100+J99</f>
        <v>119592.20198710075</v>
      </c>
      <c r="L99" s="24">
        <f t="shared" si="12"/>
        <v>3.5167138837200898</v>
      </c>
    </row>
    <row r="100" spans="1:12" x14ac:dyDescent="0.2">
      <c r="A100" s="16">
        <v>91</v>
      </c>
      <c r="B100" s="55">
        <v>18</v>
      </c>
      <c r="C100" s="8">
        <v>99</v>
      </c>
      <c r="D100" s="57">
        <v>113</v>
      </c>
      <c r="E100" s="21">
        <v>0.59360000000000002</v>
      </c>
      <c r="F100" s="22">
        <f t="shared" si="10"/>
        <v>0.16981132075471697</v>
      </c>
      <c r="G100" s="22">
        <f t="shared" si="7"/>
        <v>0.15884894524300358</v>
      </c>
      <c r="H100" s="23">
        <f t="shared" si="13"/>
        <v>29895.194859238709</v>
      </c>
      <c r="I100" s="23">
        <f t="shared" si="11"/>
        <v>4748.8201712241316</v>
      </c>
      <c r="J100" s="23">
        <f t="shared" si="8"/>
        <v>27965.274341653221</v>
      </c>
      <c r="K100" s="23">
        <f t="shared" si="14"/>
        <v>87841.43763782685</v>
      </c>
      <c r="L100" s="24">
        <f t="shared" si="12"/>
        <v>2.9383129312729879</v>
      </c>
    </row>
    <row r="101" spans="1:12" x14ac:dyDescent="0.2">
      <c r="A101" s="16">
        <v>92</v>
      </c>
      <c r="B101" s="55">
        <v>14</v>
      </c>
      <c r="C101" s="8">
        <v>85</v>
      </c>
      <c r="D101" s="57">
        <v>82</v>
      </c>
      <c r="E101" s="21">
        <v>0.49080000000000001</v>
      </c>
      <c r="F101" s="22">
        <f t="shared" si="10"/>
        <v>0.16766467065868262</v>
      </c>
      <c r="G101" s="22">
        <f t="shared" si="7"/>
        <v>0.15447628127041294</v>
      </c>
      <c r="H101" s="23">
        <f t="shared" si="13"/>
        <v>25146.374688014577</v>
      </c>
      <c r="I101" s="23">
        <f t="shared" si="11"/>
        <v>3884.5184492369322</v>
      </c>
      <c r="J101" s="23">
        <f t="shared" si="8"/>
        <v>23168.377893663132</v>
      </c>
      <c r="K101" s="23">
        <f t="shared" si="14"/>
        <v>59876.163296173632</v>
      </c>
      <c r="L101" s="24">
        <f t="shared" si="12"/>
        <v>2.3811051906703744</v>
      </c>
    </row>
    <row r="102" spans="1:12" x14ac:dyDescent="0.2">
      <c r="A102" s="16">
        <v>93</v>
      </c>
      <c r="B102" s="55">
        <v>19</v>
      </c>
      <c r="C102" s="8">
        <v>56</v>
      </c>
      <c r="D102" s="57">
        <v>68</v>
      </c>
      <c r="E102" s="21">
        <v>0.41499999999999998</v>
      </c>
      <c r="F102" s="22">
        <f t="shared" si="10"/>
        <v>0.30645161290322581</v>
      </c>
      <c r="G102" s="22">
        <f t="shared" si="7"/>
        <v>0.25986459686794777</v>
      </c>
      <c r="H102" s="23">
        <f t="shared" si="13"/>
        <v>21261.856238777644</v>
      </c>
      <c r="I102" s="23">
        <f t="shared" si="11"/>
        <v>5525.203700154213</v>
      </c>
      <c r="J102" s="23">
        <f t="shared" si="8"/>
        <v>18029.612074187429</v>
      </c>
      <c r="K102" s="23">
        <f t="shared" si="14"/>
        <v>36707.785402510504</v>
      </c>
      <c r="L102" s="24">
        <f t="shared" si="12"/>
        <v>1.7264619321224823</v>
      </c>
    </row>
    <row r="103" spans="1:12" x14ac:dyDescent="0.2">
      <c r="A103" s="16">
        <v>94</v>
      </c>
      <c r="B103" s="55">
        <v>9</v>
      </c>
      <c r="C103" s="8">
        <v>46</v>
      </c>
      <c r="D103" s="57">
        <v>56</v>
      </c>
      <c r="E103" s="21">
        <v>0.61309999999999998</v>
      </c>
      <c r="F103" s="22">
        <f t="shared" si="10"/>
        <v>0.17647058823529413</v>
      </c>
      <c r="G103" s="22">
        <f t="shared" si="7"/>
        <v>0.16519187035742017</v>
      </c>
      <c r="H103" s="23">
        <f t="shared" si="13"/>
        <v>15736.652538623432</v>
      </c>
      <c r="I103" s="23">
        <f t="shared" si="11"/>
        <v>2599.567066020049</v>
      </c>
      <c r="J103" s="23">
        <f t="shared" si="8"/>
        <v>14730.880040780276</v>
      </c>
      <c r="K103" s="23">
        <f>K104+J103</f>
        <v>18678.173328323075</v>
      </c>
      <c r="L103" s="24">
        <f t="shared" si="12"/>
        <v>1.1869216329508507</v>
      </c>
    </row>
    <row r="104" spans="1:12" x14ac:dyDescent="0.2">
      <c r="A104" s="16" t="s">
        <v>28</v>
      </c>
      <c r="B104" s="23">
        <v>32</v>
      </c>
      <c r="C104" s="11">
        <v>105</v>
      </c>
      <c r="D104" s="57">
        <v>108</v>
      </c>
      <c r="E104" s="17"/>
      <c r="F104" s="22">
        <f>B104/((C104+D104)/2)</f>
        <v>0.30046948356807512</v>
      </c>
      <c r="G104" s="22">
        <v>1</v>
      </c>
      <c r="H104" s="23">
        <f t="shared" si="13"/>
        <v>13137.085472603383</v>
      </c>
      <c r="I104" s="23">
        <f>H104*G104</f>
        <v>13137.085472603383</v>
      </c>
      <c r="J104" s="23">
        <f>H104*F104</f>
        <v>3947.2932875428005</v>
      </c>
      <c r="K104" s="23">
        <f>J104</f>
        <v>3947.2932875428005</v>
      </c>
      <c r="L104" s="24">
        <f>K104/H104</f>
        <v>0.30046948356807512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68" t="s">
        <v>3</v>
      </c>
      <c r="F6" s="68" t="s">
        <v>4</v>
      </c>
      <c r="G6" s="68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68" t="s">
        <v>10</v>
      </c>
    </row>
    <row r="7" spans="1:13" s="38" customFormat="1" x14ac:dyDescent="0.2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1">
        <v>2</v>
      </c>
      <c r="C9" s="51">
        <v>1480</v>
      </c>
      <c r="D9" s="51">
        <v>1542</v>
      </c>
      <c r="E9" s="17">
        <v>0</v>
      </c>
      <c r="F9" s="18">
        <f>B9/((C9+D9)/2)</f>
        <v>1.3236267372600927E-3</v>
      </c>
      <c r="G9" s="18">
        <f t="shared" ref="G9:G72" si="0">F9/((1+(1-E9)*F9))</f>
        <v>1.3218770654329149E-3</v>
      </c>
      <c r="H9" s="13">
        <v>100000</v>
      </c>
      <c r="I9" s="13">
        <f>H9*G9</f>
        <v>132.18770654329148</v>
      </c>
      <c r="J9" s="13">
        <f t="shared" ref="J9:J72" si="1">H10+I9*E9</f>
        <v>99867.812293456707</v>
      </c>
      <c r="K9" s="13">
        <f t="shared" ref="K9:K72" si="2">K10+J9</f>
        <v>8439924.9318670295</v>
      </c>
      <c r="L9" s="19">
        <f>K9/H9</f>
        <v>84.3992493186703</v>
      </c>
    </row>
    <row r="10" spans="1:13" ht="15" x14ac:dyDescent="0.25">
      <c r="A10" s="16">
        <v>1</v>
      </c>
      <c r="B10">
        <v>0</v>
      </c>
      <c r="C10" s="51">
        <v>1581</v>
      </c>
      <c r="D10" s="51">
        <v>1551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99867.812293456707</v>
      </c>
      <c r="I10" s="13">
        <f t="shared" ref="I10:I73" si="4">H10*G10</f>
        <v>0</v>
      </c>
      <c r="J10" s="13">
        <f t="shared" si="1"/>
        <v>99867.812293456707</v>
      </c>
      <c r="K10" s="13">
        <f t="shared" si="2"/>
        <v>8340057.1195735727</v>
      </c>
      <c r="L10" s="20">
        <f t="shared" ref="L10:L73" si="5">K10/H10</f>
        <v>83.51096242167317</v>
      </c>
    </row>
    <row r="11" spans="1:13" x14ac:dyDescent="0.2">
      <c r="A11" s="16">
        <v>2</v>
      </c>
      <c r="B11" s="51">
        <v>1</v>
      </c>
      <c r="C11" s="51">
        <v>1626</v>
      </c>
      <c r="D11" s="51">
        <v>1566</v>
      </c>
      <c r="E11" s="17">
        <v>1.37E-2</v>
      </c>
      <c r="F11" s="18">
        <f t="shared" si="3"/>
        <v>6.2656641604010022E-4</v>
      </c>
      <c r="G11" s="18">
        <f t="shared" si="0"/>
        <v>6.261794481267623E-4</v>
      </c>
      <c r="H11" s="13">
        <f t="shared" ref="H11:H74" si="6">H10-I10</f>
        <v>99867.812293456707</v>
      </c>
      <c r="I11" s="13">
        <f t="shared" si="4"/>
        <v>62.535171587543807</v>
      </c>
      <c r="J11" s="13">
        <f t="shared" si="1"/>
        <v>99806.133853719919</v>
      </c>
      <c r="K11" s="13">
        <f t="shared" si="2"/>
        <v>8240189.3072801158</v>
      </c>
      <c r="L11" s="20">
        <f t="shared" si="5"/>
        <v>82.51096242167317</v>
      </c>
    </row>
    <row r="12" spans="1:13" ht="15" x14ac:dyDescent="0.25">
      <c r="A12" s="16">
        <v>3</v>
      </c>
      <c r="B12">
        <v>0</v>
      </c>
      <c r="C12" s="51">
        <v>1670</v>
      </c>
      <c r="D12" s="51">
        <v>1647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99805.277121869163</v>
      </c>
      <c r="I12" s="13">
        <f t="shared" si="4"/>
        <v>0</v>
      </c>
      <c r="J12" s="13">
        <f t="shared" si="1"/>
        <v>99805.277121869163</v>
      </c>
      <c r="K12" s="13">
        <f t="shared" si="2"/>
        <v>8140383.1734263962</v>
      </c>
      <c r="L12" s="20">
        <f t="shared" si="5"/>
        <v>81.562652879430658</v>
      </c>
    </row>
    <row r="13" spans="1:13" ht="15" x14ac:dyDescent="0.25">
      <c r="A13" s="16">
        <v>4</v>
      </c>
      <c r="B13">
        <v>0</v>
      </c>
      <c r="C13" s="51">
        <v>1576</v>
      </c>
      <c r="D13" s="51">
        <v>1686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99805.277121869163</v>
      </c>
      <c r="I13" s="13">
        <f t="shared" si="4"/>
        <v>0</v>
      </c>
      <c r="J13" s="13">
        <f t="shared" si="1"/>
        <v>99805.277121869163</v>
      </c>
      <c r="K13" s="13">
        <f t="shared" si="2"/>
        <v>8040577.8963045273</v>
      </c>
      <c r="L13" s="20">
        <f t="shared" si="5"/>
        <v>80.562652879430658</v>
      </c>
    </row>
    <row r="14" spans="1:13" ht="15" x14ac:dyDescent="0.25">
      <c r="A14" s="16">
        <v>5</v>
      </c>
      <c r="B14">
        <v>0</v>
      </c>
      <c r="C14" s="51">
        <v>1687</v>
      </c>
      <c r="D14" s="51">
        <v>1579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99805.277121869163</v>
      </c>
      <c r="I14" s="13">
        <f t="shared" si="4"/>
        <v>0</v>
      </c>
      <c r="J14" s="13">
        <f t="shared" si="1"/>
        <v>99805.277121869163</v>
      </c>
      <c r="K14" s="13">
        <f t="shared" si="2"/>
        <v>7940772.6191826584</v>
      </c>
      <c r="L14" s="20">
        <f t="shared" si="5"/>
        <v>79.562652879430658</v>
      </c>
    </row>
    <row r="15" spans="1:13" ht="15" x14ac:dyDescent="0.25">
      <c r="A15" s="16">
        <v>6</v>
      </c>
      <c r="B15">
        <v>0</v>
      </c>
      <c r="C15" s="51">
        <v>1591</v>
      </c>
      <c r="D15" s="51">
        <v>1683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99805.277121869163</v>
      </c>
      <c r="I15" s="13">
        <f t="shared" si="4"/>
        <v>0</v>
      </c>
      <c r="J15" s="13">
        <f t="shared" si="1"/>
        <v>99805.277121869163</v>
      </c>
      <c r="K15" s="13">
        <f t="shared" si="2"/>
        <v>7840967.3420607895</v>
      </c>
      <c r="L15" s="20">
        <f t="shared" si="5"/>
        <v>78.562652879430658</v>
      </c>
    </row>
    <row r="16" spans="1:13" ht="15" x14ac:dyDescent="0.25">
      <c r="A16" s="16">
        <v>7</v>
      </c>
      <c r="B16">
        <v>0</v>
      </c>
      <c r="C16" s="51">
        <v>1479</v>
      </c>
      <c r="D16" s="51">
        <v>1566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99805.277121869163</v>
      </c>
      <c r="I16" s="13">
        <f t="shared" si="4"/>
        <v>0</v>
      </c>
      <c r="J16" s="13">
        <f t="shared" si="1"/>
        <v>99805.277121869163</v>
      </c>
      <c r="K16" s="13">
        <f t="shared" si="2"/>
        <v>7741162.0649389206</v>
      </c>
      <c r="L16" s="20">
        <f t="shared" si="5"/>
        <v>77.562652879430658</v>
      </c>
    </row>
    <row r="17" spans="1:12" ht="15" x14ac:dyDescent="0.25">
      <c r="A17" s="16">
        <v>8</v>
      </c>
      <c r="B17">
        <v>0</v>
      </c>
      <c r="C17" s="51">
        <v>1399</v>
      </c>
      <c r="D17" s="51">
        <v>1491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99805.277121869163</v>
      </c>
      <c r="I17" s="13">
        <f t="shared" si="4"/>
        <v>0</v>
      </c>
      <c r="J17" s="13">
        <f t="shared" si="1"/>
        <v>99805.277121869163</v>
      </c>
      <c r="K17" s="13">
        <f t="shared" si="2"/>
        <v>7641356.7878170516</v>
      </c>
      <c r="L17" s="20">
        <f t="shared" si="5"/>
        <v>76.562652879430672</v>
      </c>
    </row>
    <row r="18" spans="1:12" x14ac:dyDescent="0.2">
      <c r="A18" s="16">
        <v>9</v>
      </c>
      <c r="B18" s="51">
        <v>1</v>
      </c>
      <c r="C18" s="51">
        <v>1478</v>
      </c>
      <c r="D18" s="51">
        <v>1402</v>
      </c>
      <c r="E18" s="17">
        <v>0.11509999999999999</v>
      </c>
      <c r="F18" s="18">
        <f t="shared" si="3"/>
        <v>6.9444444444444447E-4</v>
      </c>
      <c r="G18" s="18">
        <f t="shared" si="0"/>
        <v>6.9401796076841394E-4</v>
      </c>
      <c r="H18" s="13">
        <f t="shared" si="6"/>
        <v>99805.277121869163</v>
      </c>
      <c r="I18" s="13">
        <f t="shared" si="4"/>
        <v>69.266654902046071</v>
      </c>
      <c r="J18" s="13">
        <f t="shared" si="1"/>
        <v>99743.983058946338</v>
      </c>
      <c r="K18" s="13">
        <f t="shared" si="2"/>
        <v>7541551.5106951827</v>
      </c>
      <c r="L18" s="20">
        <f t="shared" si="5"/>
        <v>75.562652879430672</v>
      </c>
    </row>
    <row r="19" spans="1:12" ht="15" x14ac:dyDescent="0.25">
      <c r="A19" s="16">
        <v>10</v>
      </c>
      <c r="B19">
        <v>0</v>
      </c>
      <c r="C19" s="51">
        <v>1324</v>
      </c>
      <c r="D19" s="51">
        <v>1484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99736.010466967113</v>
      </c>
      <c r="I19" s="13">
        <f t="shared" si="4"/>
        <v>0</v>
      </c>
      <c r="J19" s="13">
        <f t="shared" si="1"/>
        <v>99736.010466967113</v>
      </c>
      <c r="K19" s="13">
        <f t="shared" si="2"/>
        <v>7441807.5276362365</v>
      </c>
      <c r="L19" s="20">
        <f t="shared" si="5"/>
        <v>74.61505120160173</v>
      </c>
    </row>
    <row r="20" spans="1:12" ht="15" x14ac:dyDescent="0.25">
      <c r="A20" s="16">
        <v>11</v>
      </c>
      <c r="B20">
        <v>0</v>
      </c>
      <c r="C20" s="51">
        <v>1267</v>
      </c>
      <c r="D20" s="51">
        <v>1327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99736.010466967113</v>
      </c>
      <c r="I20" s="13">
        <f t="shared" si="4"/>
        <v>0</v>
      </c>
      <c r="J20" s="13">
        <f t="shared" si="1"/>
        <v>99736.010466967113</v>
      </c>
      <c r="K20" s="13">
        <f t="shared" si="2"/>
        <v>7342071.5171692697</v>
      </c>
      <c r="L20" s="20">
        <f t="shared" si="5"/>
        <v>73.61505120160173</v>
      </c>
    </row>
    <row r="21" spans="1:12" ht="15" x14ac:dyDescent="0.25">
      <c r="A21" s="16">
        <v>12</v>
      </c>
      <c r="B21">
        <v>0</v>
      </c>
      <c r="C21" s="51">
        <v>1279</v>
      </c>
      <c r="D21" s="51">
        <v>1266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99736.010466967113</v>
      </c>
      <c r="I21" s="13">
        <f t="shared" si="4"/>
        <v>0</v>
      </c>
      <c r="J21" s="13">
        <f t="shared" si="1"/>
        <v>99736.010466967113</v>
      </c>
      <c r="K21" s="13">
        <f t="shared" si="2"/>
        <v>7242335.506702303</v>
      </c>
      <c r="L21" s="20">
        <f t="shared" si="5"/>
        <v>72.61505120160173</v>
      </c>
    </row>
    <row r="22" spans="1:12" ht="15" x14ac:dyDescent="0.25">
      <c r="A22" s="16">
        <v>13</v>
      </c>
      <c r="B22">
        <v>0</v>
      </c>
      <c r="C22" s="51">
        <v>1204</v>
      </c>
      <c r="D22" s="51">
        <v>1282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99736.010466967113</v>
      </c>
      <c r="I22" s="13">
        <f t="shared" si="4"/>
        <v>0</v>
      </c>
      <c r="J22" s="13">
        <f t="shared" si="1"/>
        <v>99736.010466967113</v>
      </c>
      <c r="K22" s="13">
        <f t="shared" si="2"/>
        <v>7142599.4962353362</v>
      </c>
      <c r="L22" s="20">
        <f t="shared" si="5"/>
        <v>71.61505120160173</v>
      </c>
    </row>
    <row r="23" spans="1:12" ht="15" x14ac:dyDescent="0.25">
      <c r="A23" s="16">
        <v>14</v>
      </c>
      <c r="B23">
        <v>0</v>
      </c>
      <c r="C23" s="51">
        <v>1185</v>
      </c>
      <c r="D23" s="51">
        <v>1195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99736.010466967113</v>
      </c>
      <c r="I23" s="13">
        <f t="shared" si="4"/>
        <v>0</v>
      </c>
      <c r="J23" s="13">
        <f t="shared" si="1"/>
        <v>99736.010466967113</v>
      </c>
      <c r="K23" s="13">
        <f t="shared" si="2"/>
        <v>7042863.4857683694</v>
      </c>
      <c r="L23" s="20">
        <f t="shared" si="5"/>
        <v>70.61505120160173</v>
      </c>
    </row>
    <row r="24" spans="1:12" ht="15" x14ac:dyDescent="0.25">
      <c r="A24" s="16">
        <v>15</v>
      </c>
      <c r="B24">
        <v>0</v>
      </c>
      <c r="C24" s="51">
        <v>1102</v>
      </c>
      <c r="D24" s="51">
        <v>1185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99736.010466967113</v>
      </c>
      <c r="I24" s="13">
        <f t="shared" si="4"/>
        <v>0</v>
      </c>
      <c r="J24" s="13">
        <f t="shared" si="1"/>
        <v>99736.010466967113</v>
      </c>
      <c r="K24" s="13">
        <f t="shared" si="2"/>
        <v>6943127.4753014026</v>
      </c>
      <c r="L24" s="20">
        <f t="shared" si="5"/>
        <v>69.615051201601744</v>
      </c>
    </row>
    <row r="25" spans="1:12" ht="15" x14ac:dyDescent="0.25">
      <c r="A25" s="16">
        <v>16</v>
      </c>
      <c r="B25">
        <v>0</v>
      </c>
      <c r="C25" s="51">
        <v>1099</v>
      </c>
      <c r="D25" s="51">
        <v>1106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99736.010466967113</v>
      </c>
      <c r="I25" s="13">
        <f t="shared" si="4"/>
        <v>0</v>
      </c>
      <c r="J25" s="13">
        <f t="shared" si="1"/>
        <v>99736.010466967113</v>
      </c>
      <c r="K25" s="13">
        <f t="shared" si="2"/>
        <v>6843391.4648344358</v>
      </c>
      <c r="L25" s="20">
        <f t="shared" si="5"/>
        <v>68.615051201601744</v>
      </c>
    </row>
    <row r="26" spans="1:12" ht="15" x14ac:dyDescent="0.25">
      <c r="A26" s="16">
        <v>17</v>
      </c>
      <c r="B26">
        <v>0</v>
      </c>
      <c r="C26" s="51">
        <v>1027</v>
      </c>
      <c r="D26" s="51">
        <v>1095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99736.010466967113</v>
      </c>
      <c r="I26" s="13">
        <f t="shared" si="4"/>
        <v>0</v>
      </c>
      <c r="J26" s="13">
        <f t="shared" si="1"/>
        <v>99736.010466967113</v>
      </c>
      <c r="K26" s="13">
        <f t="shared" si="2"/>
        <v>6743655.4543674691</v>
      </c>
      <c r="L26" s="20">
        <f t="shared" si="5"/>
        <v>67.615051201601744</v>
      </c>
    </row>
    <row r="27" spans="1:12" ht="15" x14ac:dyDescent="0.25">
      <c r="A27" s="16">
        <v>18</v>
      </c>
      <c r="B27">
        <v>0</v>
      </c>
      <c r="C27" s="51">
        <v>1082</v>
      </c>
      <c r="D27" s="51">
        <v>1024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99736.010466967113</v>
      </c>
      <c r="I27" s="13">
        <f t="shared" si="4"/>
        <v>0</v>
      </c>
      <c r="J27" s="13">
        <f t="shared" si="1"/>
        <v>99736.010466967113</v>
      </c>
      <c r="K27" s="13">
        <f t="shared" si="2"/>
        <v>6643919.4439005023</v>
      </c>
      <c r="L27" s="20">
        <f t="shared" si="5"/>
        <v>66.615051201601744</v>
      </c>
    </row>
    <row r="28" spans="1:12" x14ac:dyDescent="0.2">
      <c r="A28" s="16">
        <v>19</v>
      </c>
      <c r="B28" s="51">
        <v>1</v>
      </c>
      <c r="C28" s="51">
        <v>1062</v>
      </c>
      <c r="D28" s="51">
        <v>1107</v>
      </c>
      <c r="E28" s="17">
        <v>0.36990000000000001</v>
      </c>
      <c r="F28" s="18">
        <f t="shared" si="3"/>
        <v>9.2208390963577683E-4</v>
      </c>
      <c r="G28" s="18">
        <f t="shared" si="0"/>
        <v>9.2154848529222449E-4</v>
      </c>
      <c r="H28" s="13">
        <f t="shared" si="6"/>
        <v>99736.010466967113</v>
      </c>
      <c r="I28" s="13">
        <f t="shared" si="4"/>
        <v>91.911569374922991</v>
      </c>
      <c r="J28" s="13">
        <f t="shared" si="1"/>
        <v>99678.096987103971</v>
      </c>
      <c r="K28" s="13">
        <f t="shared" si="2"/>
        <v>6544183.4334335355</v>
      </c>
      <c r="L28" s="20">
        <f t="shared" si="5"/>
        <v>65.615051201601759</v>
      </c>
    </row>
    <row r="29" spans="1:12" ht="15" x14ac:dyDescent="0.25">
      <c r="A29" s="16">
        <v>20</v>
      </c>
      <c r="B29">
        <v>0</v>
      </c>
      <c r="C29" s="51">
        <v>1142</v>
      </c>
      <c r="D29" s="51">
        <v>1067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99644.098897592194</v>
      </c>
      <c r="I29" s="13">
        <f t="shared" si="4"/>
        <v>0</v>
      </c>
      <c r="J29" s="13">
        <f t="shared" si="1"/>
        <v>99644.098897592194</v>
      </c>
      <c r="K29" s="13">
        <f t="shared" si="2"/>
        <v>6444505.3364464315</v>
      </c>
      <c r="L29" s="20">
        <f t="shared" si="5"/>
        <v>64.675233232523681</v>
      </c>
    </row>
    <row r="30" spans="1:12" ht="15" x14ac:dyDescent="0.25">
      <c r="A30" s="16">
        <v>21</v>
      </c>
      <c r="B30">
        <v>0</v>
      </c>
      <c r="C30" s="51">
        <v>1342</v>
      </c>
      <c r="D30" s="51">
        <v>1167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99644.098897592194</v>
      </c>
      <c r="I30" s="13">
        <f t="shared" si="4"/>
        <v>0</v>
      </c>
      <c r="J30" s="13">
        <f t="shared" si="1"/>
        <v>99644.098897592194</v>
      </c>
      <c r="K30" s="13">
        <f t="shared" si="2"/>
        <v>6344861.2375488393</v>
      </c>
      <c r="L30" s="20">
        <f t="shared" si="5"/>
        <v>63.675233232523688</v>
      </c>
    </row>
    <row r="31" spans="1:12" ht="15" x14ac:dyDescent="0.25">
      <c r="A31" s="16">
        <v>22</v>
      </c>
      <c r="B31">
        <v>0</v>
      </c>
      <c r="C31" s="51">
        <v>1253</v>
      </c>
      <c r="D31" s="51">
        <v>1345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99644.098897592194</v>
      </c>
      <c r="I31" s="13">
        <f t="shared" si="4"/>
        <v>0</v>
      </c>
      <c r="J31" s="13">
        <f t="shared" si="1"/>
        <v>99644.098897592194</v>
      </c>
      <c r="K31" s="13">
        <f t="shared" si="2"/>
        <v>6245217.1386512471</v>
      </c>
      <c r="L31" s="20">
        <f t="shared" si="5"/>
        <v>62.675233232523688</v>
      </c>
    </row>
    <row r="32" spans="1:12" x14ac:dyDescent="0.2">
      <c r="A32" s="16">
        <v>23</v>
      </c>
      <c r="B32" s="51">
        <v>2</v>
      </c>
      <c r="C32" s="51">
        <v>1278</v>
      </c>
      <c r="D32" s="51">
        <v>1274</v>
      </c>
      <c r="E32" s="17">
        <v>0.29859999999999998</v>
      </c>
      <c r="F32" s="18">
        <f t="shared" si="3"/>
        <v>1.567398119122257E-3</v>
      </c>
      <c r="G32" s="18">
        <f t="shared" si="0"/>
        <v>1.5656768561960253E-3</v>
      </c>
      <c r="H32" s="13">
        <f t="shared" si="6"/>
        <v>99644.098897592194</v>
      </c>
      <c r="I32" s="13">
        <f t="shared" si="4"/>
        <v>156.01045950046799</v>
      </c>
      <c r="J32" s="13">
        <f t="shared" si="1"/>
        <v>99534.67316129856</v>
      </c>
      <c r="K32" s="13">
        <f t="shared" si="2"/>
        <v>6145573.039753655</v>
      </c>
      <c r="L32" s="20">
        <f t="shared" si="5"/>
        <v>61.675233232523688</v>
      </c>
    </row>
    <row r="33" spans="1:12" ht="15" x14ac:dyDescent="0.25">
      <c r="A33" s="16">
        <v>24</v>
      </c>
      <c r="B33">
        <v>0</v>
      </c>
      <c r="C33" s="51">
        <v>1491</v>
      </c>
      <c r="D33" s="51">
        <v>1283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99488.088438091727</v>
      </c>
      <c r="I33" s="13">
        <f t="shared" si="4"/>
        <v>0</v>
      </c>
      <c r="J33" s="13">
        <f t="shared" si="1"/>
        <v>99488.088438091727</v>
      </c>
      <c r="K33" s="13">
        <f t="shared" si="2"/>
        <v>6046038.366592356</v>
      </c>
      <c r="L33" s="20">
        <f t="shared" si="5"/>
        <v>60.771479897863486</v>
      </c>
    </row>
    <row r="34" spans="1:12" ht="15" x14ac:dyDescent="0.25">
      <c r="A34" s="16">
        <v>25</v>
      </c>
      <c r="B34">
        <v>0</v>
      </c>
      <c r="C34" s="51">
        <v>1626</v>
      </c>
      <c r="D34" s="51">
        <v>1519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99488.088438091727</v>
      </c>
      <c r="I34" s="13">
        <f t="shared" si="4"/>
        <v>0</v>
      </c>
      <c r="J34" s="13">
        <f t="shared" si="1"/>
        <v>99488.088438091727</v>
      </c>
      <c r="K34" s="13">
        <f t="shared" si="2"/>
        <v>5946550.2781542642</v>
      </c>
      <c r="L34" s="20">
        <f t="shared" si="5"/>
        <v>59.771479897863486</v>
      </c>
    </row>
    <row r="35" spans="1:12" ht="15" x14ac:dyDescent="0.25">
      <c r="A35" s="16">
        <v>26</v>
      </c>
      <c r="B35">
        <v>0</v>
      </c>
      <c r="C35" s="51">
        <v>1726</v>
      </c>
      <c r="D35" s="51">
        <v>1611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99488.088438091727</v>
      </c>
      <c r="I35" s="13">
        <f t="shared" si="4"/>
        <v>0</v>
      </c>
      <c r="J35" s="13">
        <f t="shared" si="1"/>
        <v>99488.088438091727</v>
      </c>
      <c r="K35" s="13">
        <f t="shared" si="2"/>
        <v>5847062.1897161724</v>
      </c>
      <c r="L35" s="20">
        <f t="shared" si="5"/>
        <v>58.771479897863486</v>
      </c>
    </row>
    <row r="36" spans="1:12" ht="15" x14ac:dyDescent="0.25">
      <c r="A36" s="16">
        <v>27</v>
      </c>
      <c r="B36">
        <v>0</v>
      </c>
      <c r="C36" s="51">
        <v>1862</v>
      </c>
      <c r="D36" s="51">
        <v>1680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99488.088438091727</v>
      </c>
      <c r="I36" s="13">
        <f t="shared" si="4"/>
        <v>0</v>
      </c>
      <c r="J36" s="13">
        <f t="shared" si="1"/>
        <v>99488.088438091727</v>
      </c>
      <c r="K36" s="13">
        <f t="shared" si="2"/>
        <v>5747574.1012780806</v>
      </c>
      <c r="L36" s="20">
        <f t="shared" si="5"/>
        <v>57.771479897863486</v>
      </c>
    </row>
    <row r="37" spans="1:12" ht="15" x14ac:dyDescent="0.25">
      <c r="A37" s="16">
        <v>28</v>
      </c>
      <c r="B37">
        <v>0</v>
      </c>
      <c r="C37" s="51">
        <v>1962</v>
      </c>
      <c r="D37" s="51">
        <v>1863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99488.088438091727</v>
      </c>
      <c r="I37" s="13">
        <f t="shared" si="4"/>
        <v>0</v>
      </c>
      <c r="J37" s="13">
        <f t="shared" si="1"/>
        <v>99488.088438091727</v>
      </c>
      <c r="K37" s="13">
        <f t="shared" si="2"/>
        <v>5648086.0128399888</v>
      </c>
      <c r="L37" s="20">
        <f t="shared" si="5"/>
        <v>56.771479897863479</v>
      </c>
    </row>
    <row r="38" spans="1:12" ht="15" x14ac:dyDescent="0.25">
      <c r="A38" s="16">
        <v>29</v>
      </c>
      <c r="B38">
        <v>0</v>
      </c>
      <c r="C38" s="51">
        <v>2069</v>
      </c>
      <c r="D38" s="51">
        <v>1921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99488.088438091727</v>
      </c>
      <c r="I38" s="13">
        <f t="shared" si="4"/>
        <v>0</v>
      </c>
      <c r="J38" s="13">
        <f t="shared" si="1"/>
        <v>99488.088438091727</v>
      </c>
      <c r="K38" s="13">
        <f t="shared" si="2"/>
        <v>5548597.924401897</v>
      </c>
      <c r="L38" s="20">
        <f t="shared" si="5"/>
        <v>55.771479897863479</v>
      </c>
    </row>
    <row r="39" spans="1:12" x14ac:dyDescent="0.2">
      <c r="A39" s="16">
        <v>30</v>
      </c>
      <c r="B39" s="51">
        <v>1</v>
      </c>
      <c r="C39" s="51">
        <v>2222</v>
      </c>
      <c r="D39" s="51">
        <v>2020</v>
      </c>
      <c r="E39" s="17">
        <v>0.59730000000000005</v>
      </c>
      <c r="F39" s="18">
        <f t="shared" si="3"/>
        <v>4.7147571900047147E-4</v>
      </c>
      <c r="G39" s="18">
        <f t="shared" si="0"/>
        <v>4.7138622007033372E-4</v>
      </c>
      <c r="H39" s="13">
        <f t="shared" si="6"/>
        <v>99488.088438091727</v>
      </c>
      <c r="I39" s="13">
        <f t="shared" si="4"/>
        <v>46.897313950855128</v>
      </c>
      <c r="J39" s="13">
        <f t="shared" si="1"/>
        <v>99469.202889763706</v>
      </c>
      <c r="K39" s="13">
        <f t="shared" si="2"/>
        <v>5449109.8359638052</v>
      </c>
      <c r="L39" s="20">
        <f t="shared" si="5"/>
        <v>54.771479897863479</v>
      </c>
    </row>
    <row r="40" spans="1:12" x14ac:dyDescent="0.2">
      <c r="A40" s="16">
        <v>31</v>
      </c>
      <c r="B40" s="51">
        <v>1</v>
      </c>
      <c r="C40" s="51">
        <v>2410</v>
      </c>
      <c r="D40" s="51">
        <v>2158</v>
      </c>
      <c r="E40" s="17">
        <v>0.59179999999999999</v>
      </c>
      <c r="F40" s="18">
        <f t="shared" si="3"/>
        <v>4.3782837127845885E-4</v>
      </c>
      <c r="G40" s="18">
        <f t="shared" si="0"/>
        <v>4.3775013589952968E-4</v>
      </c>
      <c r="H40" s="13">
        <f t="shared" si="6"/>
        <v>99441.191124140867</v>
      </c>
      <c r="I40" s="13">
        <f t="shared" si="4"/>
        <v>43.530394928603769</v>
      </c>
      <c r="J40" s="13">
        <f t="shared" si="1"/>
        <v>99423.422016931014</v>
      </c>
      <c r="K40" s="13">
        <f t="shared" si="2"/>
        <v>5349640.6330740415</v>
      </c>
      <c r="L40" s="20">
        <f t="shared" si="5"/>
        <v>53.797028903200001</v>
      </c>
    </row>
    <row r="41" spans="1:12" x14ac:dyDescent="0.2">
      <c r="A41" s="16">
        <v>32</v>
      </c>
      <c r="B41" s="51">
        <v>1</v>
      </c>
      <c r="C41" s="51">
        <v>2569</v>
      </c>
      <c r="D41" s="51">
        <v>2382</v>
      </c>
      <c r="E41" s="17">
        <v>0.79730000000000001</v>
      </c>
      <c r="F41" s="18">
        <f t="shared" si="3"/>
        <v>4.0395879620278729E-4</v>
      </c>
      <c r="G41" s="18">
        <f t="shared" si="0"/>
        <v>4.0392572177588208E-4</v>
      </c>
      <c r="H41" s="13">
        <f t="shared" si="6"/>
        <v>99397.660729212264</v>
      </c>
      <c r="I41" s="13">
        <f t="shared" si="4"/>
        <v>40.149271852881313</v>
      </c>
      <c r="J41" s="13">
        <f t="shared" si="1"/>
        <v>99389.522471807693</v>
      </c>
      <c r="K41" s="13">
        <f t="shared" si="2"/>
        <v>5250217.2110571107</v>
      </c>
      <c r="L41" s="20">
        <f t="shared" si="5"/>
        <v>52.820329699309603</v>
      </c>
    </row>
    <row r="42" spans="1:12" ht="15" x14ac:dyDescent="0.25">
      <c r="A42" s="16">
        <v>33</v>
      </c>
      <c r="B42">
        <v>0</v>
      </c>
      <c r="C42" s="51">
        <v>2643</v>
      </c>
      <c r="D42" s="51">
        <v>2521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99357.511457359389</v>
      </c>
      <c r="I42" s="13">
        <f t="shared" si="4"/>
        <v>0</v>
      </c>
      <c r="J42" s="13">
        <f t="shared" si="1"/>
        <v>99357.511457359389</v>
      </c>
      <c r="K42" s="13">
        <f t="shared" si="2"/>
        <v>5150827.6885853028</v>
      </c>
      <c r="L42" s="20">
        <f t="shared" si="5"/>
        <v>51.841351630428562</v>
      </c>
    </row>
    <row r="43" spans="1:12" ht="15" x14ac:dyDescent="0.25">
      <c r="A43" s="16">
        <v>34</v>
      </c>
      <c r="B43">
        <v>0</v>
      </c>
      <c r="C43" s="51">
        <v>2868</v>
      </c>
      <c r="D43" s="51">
        <v>2595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99357.511457359389</v>
      </c>
      <c r="I43" s="13">
        <f t="shared" si="4"/>
        <v>0</v>
      </c>
      <c r="J43" s="13">
        <f t="shared" si="1"/>
        <v>99357.511457359389</v>
      </c>
      <c r="K43" s="13">
        <f t="shared" si="2"/>
        <v>5051470.1771279434</v>
      </c>
      <c r="L43" s="20">
        <f t="shared" si="5"/>
        <v>50.841351630428562</v>
      </c>
    </row>
    <row r="44" spans="1:12" x14ac:dyDescent="0.2">
      <c r="A44" s="16">
        <v>35</v>
      </c>
      <c r="B44" s="51">
        <v>1</v>
      </c>
      <c r="C44" s="51">
        <v>2839</v>
      </c>
      <c r="D44" s="51">
        <v>2858</v>
      </c>
      <c r="E44" s="17">
        <v>0.47399999999999998</v>
      </c>
      <c r="F44" s="18">
        <f t="shared" si="3"/>
        <v>3.5106196243637003E-4</v>
      </c>
      <c r="G44" s="18">
        <f t="shared" si="0"/>
        <v>3.5099714779717698E-4</v>
      </c>
      <c r="H44" s="13">
        <f t="shared" si="6"/>
        <v>99357.511457359389</v>
      </c>
      <c r="I44" s="13">
        <f t="shared" si="4"/>
        <v>34.874203133758478</v>
      </c>
      <c r="J44" s="13">
        <f t="shared" si="1"/>
        <v>99339.167626511029</v>
      </c>
      <c r="K44" s="13">
        <f t="shared" si="2"/>
        <v>4952112.665670584</v>
      </c>
      <c r="L44" s="20">
        <f t="shared" si="5"/>
        <v>49.841351630428562</v>
      </c>
    </row>
    <row r="45" spans="1:12" ht="15" x14ac:dyDescent="0.25">
      <c r="A45" s="16">
        <v>36</v>
      </c>
      <c r="B45">
        <v>0</v>
      </c>
      <c r="C45" s="51">
        <v>2851</v>
      </c>
      <c r="D45" s="51">
        <v>2794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99322.637254225629</v>
      </c>
      <c r="I45" s="13">
        <f t="shared" si="4"/>
        <v>0</v>
      </c>
      <c r="J45" s="13">
        <f t="shared" si="1"/>
        <v>99322.637254225629</v>
      </c>
      <c r="K45" s="13">
        <f t="shared" si="2"/>
        <v>4852773.4980440727</v>
      </c>
      <c r="L45" s="20">
        <f t="shared" si="5"/>
        <v>48.858685514188899</v>
      </c>
    </row>
    <row r="46" spans="1:12" ht="15" x14ac:dyDescent="0.25">
      <c r="A46" s="16">
        <v>37</v>
      </c>
      <c r="B46">
        <v>0</v>
      </c>
      <c r="C46" s="51">
        <v>3008</v>
      </c>
      <c r="D46" s="51">
        <v>2800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99322.637254225629</v>
      </c>
      <c r="I46" s="13">
        <f t="shared" si="4"/>
        <v>0</v>
      </c>
      <c r="J46" s="13">
        <f t="shared" si="1"/>
        <v>99322.637254225629</v>
      </c>
      <c r="K46" s="13">
        <f t="shared" si="2"/>
        <v>4753450.8607898466</v>
      </c>
      <c r="L46" s="20">
        <f t="shared" si="5"/>
        <v>47.858685514188899</v>
      </c>
    </row>
    <row r="47" spans="1:12" ht="15" x14ac:dyDescent="0.25">
      <c r="A47" s="16">
        <v>38</v>
      </c>
      <c r="B47">
        <v>0</v>
      </c>
      <c r="C47" s="51">
        <v>2819</v>
      </c>
      <c r="D47" s="51">
        <v>2937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99322.637254225629</v>
      </c>
      <c r="I47" s="13">
        <f t="shared" si="4"/>
        <v>0</v>
      </c>
      <c r="J47" s="13">
        <f t="shared" si="1"/>
        <v>99322.637254225629</v>
      </c>
      <c r="K47" s="13">
        <f t="shared" si="2"/>
        <v>4654128.2235356206</v>
      </c>
      <c r="L47" s="20">
        <f t="shared" si="5"/>
        <v>46.858685514188892</v>
      </c>
    </row>
    <row r="48" spans="1:12" x14ac:dyDescent="0.2">
      <c r="A48" s="16">
        <v>39</v>
      </c>
      <c r="B48" s="51">
        <v>2</v>
      </c>
      <c r="C48" s="51">
        <v>2712</v>
      </c>
      <c r="D48" s="51">
        <v>2766</v>
      </c>
      <c r="E48" s="17">
        <v>0.4521</v>
      </c>
      <c r="F48" s="18">
        <f t="shared" si="3"/>
        <v>7.3019350127783865E-4</v>
      </c>
      <c r="G48" s="18">
        <f t="shared" si="0"/>
        <v>7.2990148738595205E-4</v>
      </c>
      <c r="H48" s="13">
        <f t="shared" si="6"/>
        <v>99322.637254225629</v>
      </c>
      <c r="I48" s="13">
        <f t="shared" si="4"/>
        <v>72.49574066295466</v>
      </c>
      <c r="J48" s="13">
        <f t="shared" si="1"/>
        <v>99282.916837916389</v>
      </c>
      <c r="K48" s="13">
        <f t="shared" si="2"/>
        <v>4554805.5862813946</v>
      </c>
      <c r="L48" s="20">
        <f t="shared" si="5"/>
        <v>45.858685514188892</v>
      </c>
    </row>
    <row r="49" spans="1:12" ht="15" x14ac:dyDescent="0.25">
      <c r="A49" s="16">
        <v>40</v>
      </c>
      <c r="B49">
        <v>0</v>
      </c>
      <c r="C49" s="51">
        <v>2418</v>
      </c>
      <c r="D49" s="51">
        <v>2689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99250.141513562674</v>
      </c>
      <c r="I49" s="13">
        <f t="shared" si="4"/>
        <v>0</v>
      </c>
      <c r="J49" s="13">
        <f t="shared" si="1"/>
        <v>99250.141513562674</v>
      </c>
      <c r="K49" s="13">
        <f t="shared" si="2"/>
        <v>4455522.6694434779</v>
      </c>
      <c r="L49" s="20">
        <f t="shared" si="5"/>
        <v>44.891852056801596</v>
      </c>
    </row>
    <row r="50" spans="1:12" x14ac:dyDescent="0.2">
      <c r="A50" s="16">
        <v>41</v>
      </c>
      <c r="B50" s="51">
        <v>2</v>
      </c>
      <c r="C50" s="51">
        <v>2348</v>
      </c>
      <c r="D50" s="51">
        <v>2354</v>
      </c>
      <c r="E50" s="17">
        <v>0.38769999999999999</v>
      </c>
      <c r="F50" s="18">
        <f t="shared" si="3"/>
        <v>8.507018290089324E-4</v>
      </c>
      <c r="G50" s="18">
        <f t="shared" si="0"/>
        <v>8.5025894210952484E-4</v>
      </c>
      <c r="H50" s="13">
        <f t="shared" si="6"/>
        <v>99250.141513562674</v>
      </c>
      <c r="I50" s="13">
        <f t="shared" si="4"/>
        <v>84.388320327542431</v>
      </c>
      <c r="J50" s="13">
        <f t="shared" si="1"/>
        <v>99198.47054502611</v>
      </c>
      <c r="K50" s="13">
        <f t="shared" si="2"/>
        <v>4356272.5279299151</v>
      </c>
      <c r="L50" s="20">
        <f t="shared" si="5"/>
        <v>43.891852056801596</v>
      </c>
    </row>
    <row r="51" spans="1:12" x14ac:dyDescent="0.2">
      <c r="A51" s="16">
        <v>42</v>
      </c>
      <c r="B51" s="51">
        <v>3</v>
      </c>
      <c r="C51" s="51">
        <v>2221</v>
      </c>
      <c r="D51" s="51">
        <v>2296</v>
      </c>
      <c r="E51" s="17">
        <v>0.73880000000000001</v>
      </c>
      <c r="F51" s="18">
        <f t="shared" si="3"/>
        <v>1.3283152534868275E-3</v>
      </c>
      <c r="G51" s="18">
        <f t="shared" si="0"/>
        <v>1.3278545464588862E-3</v>
      </c>
      <c r="H51" s="13">
        <f t="shared" si="6"/>
        <v>99165.753193235127</v>
      </c>
      <c r="I51" s="13">
        <f t="shared" si="4"/>
        <v>131.67769623065709</v>
      </c>
      <c r="J51" s="13">
        <f t="shared" si="1"/>
        <v>99131.358978979668</v>
      </c>
      <c r="K51" s="13">
        <f t="shared" si="2"/>
        <v>4257074.0573848886</v>
      </c>
      <c r="L51" s="20">
        <f t="shared" si="5"/>
        <v>42.928873328774323</v>
      </c>
    </row>
    <row r="52" spans="1:12" x14ac:dyDescent="0.2">
      <c r="A52" s="16">
        <v>43</v>
      </c>
      <c r="B52" s="51">
        <v>2</v>
      </c>
      <c r="C52" s="51">
        <v>2157</v>
      </c>
      <c r="D52" s="51">
        <v>2176</v>
      </c>
      <c r="E52" s="17">
        <v>0.66710000000000003</v>
      </c>
      <c r="F52" s="18">
        <f t="shared" si="3"/>
        <v>9.231479344564967E-4</v>
      </c>
      <c r="G52" s="18">
        <f t="shared" si="0"/>
        <v>9.2286432353260654E-4</v>
      </c>
      <c r="H52" s="13">
        <f t="shared" si="6"/>
        <v>99034.075497004465</v>
      </c>
      <c r="I52" s="13">
        <f t="shared" si="4"/>
        <v>91.395015090220113</v>
      </c>
      <c r="J52" s="13">
        <f t="shared" si="1"/>
        <v>99003.650096480924</v>
      </c>
      <c r="K52" s="13">
        <f t="shared" si="2"/>
        <v>4157942.6984059094</v>
      </c>
      <c r="L52" s="20">
        <f t="shared" si="5"/>
        <v>41.984970097809182</v>
      </c>
    </row>
    <row r="53" spans="1:12" x14ac:dyDescent="0.2">
      <c r="A53" s="16">
        <v>44</v>
      </c>
      <c r="B53" s="51">
        <v>1</v>
      </c>
      <c r="C53" s="51">
        <v>2106</v>
      </c>
      <c r="D53" s="51">
        <v>2103</v>
      </c>
      <c r="E53" s="17">
        <v>2.7000000000000001E-3</v>
      </c>
      <c r="F53" s="18">
        <f t="shared" si="3"/>
        <v>4.7517224994060348E-4</v>
      </c>
      <c r="G53" s="18">
        <f t="shared" si="0"/>
        <v>4.7494717756227953E-4</v>
      </c>
      <c r="H53" s="13">
        <f t="shared" si="6"/>
        <v>98942.680481914242</v>
      </c>
      <c r="I53" s="13">
        <f t="shared" si="4"/>
        <v>46.992546835331609</v>
      </c>
      <c r="J53" s="13">
        <f t="shared" si="1"/>
        <v>98895.81481495536</v>
      </c>
      <c r="K53" s="13">
        <f t="shared" si="2"/>
        <v>4058939.0483094286</v>
      </c>
      <c r="L53" s="20">
        <f t="shared" si="5"/>
        <v>41.023136108096075</v>
      </c>
    </row>
    <row r="54" spans="1:12" x14ac:dyDescent="0.2">
      <c r="A54" s="16">
        <v>45</v>
      </c>
      <c r="B54" s="51">
        <v>2</v>
      </c>
      <c r="C54" s="51">
        <v>2136</v>
      </c>
      <c r="D54" s="51">
        <v>2085</v>
      </c>
      <c r="E54" s="17">
        <v>0.53149999999999997</v>
      </c>
      <c r="F54" s="18">
        <f t="shared" si="3"/>
        <v>9.4764273868751486E-4</v>
      </c>
      <c r="G54" s="18">
        <f t="shared" si="0"/>
        <v>9.4722219985725374E-4</v>
      </c>
      <c r="H54" s="13">
        <f t="shared" si="6"/>
        <v>98895.68793507891</v>
      </c>
      <c r="I54" s="13">
        <f t="shared" si="4"/>
        <v>93.676191082261909</v>
      </c>
      <c r="J54" s="13">
        <f t="shared" si="1"/>
        <v>98851.800639556866</v>
      </c>
      <c r="K54" s="13">
        <f t="shared" si="2"/>
        <v>3960043.2334944732</v>
      </c>
      <c r="L54" s="20">
        <f t="shared" si="5"/>
        <v>40.042627906022396</v>
      </c>
    </row>
    <row r="55" spans="1:12" x14ac:dyDescent="0.2">
      <c r="A55" s="16">
        <v>46</v>
      </c>
      <c r="B55" s="51">
        <v>2</v>
      </c>
      <c r="C55" s="51">
        <v>2026</v>
      </c>
      <c r="D55" s="51">
        <v>2104</v>
      </c>
      <c r="E55" s="17">
        <v>0.30270000000000002</v>
      </c>
      <c r="F55" s="18">
        <f t="shared" si="3"/>
        <v>9.6852300242130751E-4</v>
      </c>
      <c r="G55" s="18">
        <f t="shared" si="0"/>
        <v>9.6786935080066521E-4</v>
      </c>
      <c r="H55" s="13">
        <f t="shared" si="6"/>
        <v>98802.011743996642</v>
      </c>
      <c r="I55" s="13">
        <f t="shared" si="4"/>
        <v>95.627438964461732</v>
      </c>
      <c r="J55" s="13">
        <f t="shared" si="1"/>
        <v>98735.330730806716</v>
      </c>
      <c r="K55" s="13">
        <f t="shared" si="2"/>
        <v>3861191.4328549164</v>
      </c>
      <c r="L55" s="20">
        <f t="shared" si="5"/>
        <v>39.080089207692964</v>
      </c>
    </row>
    <row r="56" spans="1:12" x14ac:dyDescent="0.2">
      <c r="A56" s="16">
        <v>47</v>
      </c>
      <c r="B56" s="51">
        <v>1</v>
      </c>
      <c r="C56" s="51">
        <v>1853</v>
      </c>
      <c r="D56" s="51">
        <v>1979</v>
      </c>
      <c r="E56" s="17">
        <v>0.99180000000000001</v>
      </c>
      <c r="F56" s="18">
        <f t="shared" si="3"/>
        <v>5.2192066805845506E-4</v>
      </c>
      <c r="G56" s="18">
        <f t="shared" si="0"/>
        <v>5.2191843437830786E-4</v>
      </c>
      <c r="H56" s="13">
        <f t="shared" si="6"/>
        <v>98706.384305032174</v>
      </c>
      <c r="I56" s="13">
        <f t="shared" si="4"/>
        <v>51.516681559625972</v>
      </c>
      <c r="J56" s="13">
        <f t="shared" si="1"/>
        <v>98705.961868243379</v>
      </c>
      <c r="K56" s="13">
        <f t="shared" si="2"/>
        <v>3762456.1021241099</v>
      </c>
      <c r="L56" s="20">
        <f t="shared" si="5"/>
        <v>38.11765701494037</v>
      </c>
    </row>
    <row r="57" spans="1:12" x14ac:dyDescent="0.2">
      <c r="A57" s="16">
        <v>48</v>
      </c>
      <c r="B57" s="51">
        <v>3</v>
      </c>
      <c r="C57" s="51">
        <v>1896</v>
      </c>
      <c r="D57" s="51">
        <v>1825</v>
      </c>
      <c r="E57" s="17">
        <v>0.59089999999999998</v>
      </c>
      <c r="F57" s="18">
        <f t="shared" si="3"/>
        <v>1.6124697661918839E-3</v>
      </c>
      <c r="G57" s="18">
        <f t="shared" si="0"/>
        <v>1.6114067833672523E-3</v>
      </c>
      <c r="H57" s="13">
        <f t="shared" si="6"/>
        <v>98654.867623472543</v>
      </c>
      <c r="I57" s="13">
        <f t="shared" si="4"/>
        <v>158.97312290066196</v>
      </c>
      <c r="J57" s="13">
        <f t="shared" si="1"/>
        <v>98589.831718893882</v>
      </c>
      <c r="K57" s="13">
        <f t="shared" si="2"/>
        <v>3663750.1402558666</v>
      </c>
      <c r="L57" s="20">
        <f t="shared" si="5"/>
        <v>37.137043802430341</v>
      </c>
    </row>
    <row r="58" spans="1:12" x14ac:dyDescent="0.2">
      <c r="A58" s="16">
        <v>49</v>
      </c>
      <c r="B58" s="51">
        <v>5</v>
      </c>
      <c r="C58" s="51">
        <v>1756</v>
      </c>
      <c r="D58" s="51">
        <v>1874</v>
      </c>
      <c r="E58" s="17">
        <v>0.18360000000000001</v>
      </c>
      <c r="F58" s="18">
        <f t="shared" si="3"/>
        <v>2.7548209366391185E-3</v>
      </c>
      <c r="G58" s="18">
        <f t="shared" si="0"/>
        <v>2.7486391487574506E-3</v>
      </c>
      <c r="H58" s="13">
        <f t="shared" si="6"/>
        <v>98495.894500571885</v>
      </c>
      <c r="I58" s="13">
        <f t="shared" si="4"/>
        <v>270.72967161615554</v>
      </c>
      <c r="J58" s="13">
        <f t="shared" si="1"/>
        <v>98274.870796664458</v>
      </c>
      <c r="K58" s="13">
        <f t="shared" si="2"/>
        <v>3565160.3085369729</v>
      </c>
      <c r="L58" s="20">
        <f t="shared" si="5"/>
        <v>36.196029556503724</v>
      </c>
    </row>
    <row r="59" spans="1:12" x14ac:dyDescent="0.2">
      <c r="A59" s="16">
        <v>50</v>
      </c>
      <c r="B59" s="51">
        <v>5</v>
      </c>
      <c r="C59" s="51">
        <v>1710</v>
      </c>
      <c r="D59" s="51">
        <v>1715</v>
      </c>
      <c r="E59" s="17">
        <v>0.32440000000000002</v>
      </c>
      <c r="F59" s="18">
        <f t="shared" si="3"/>
        <v>2.9197080291970801E-3</v>
      </c>
      <c r="G59" s="18">
        <f t="shared" si="0"/>
        <v>2.9139600834091933E-3</v>
      </c>
      <c r="H59" s="13">
        <f t="shared" si="6"/>
        <v>98225.164828955734</v>
      </c>
      <c r="I59" s="13">
        <f t="shared" si="4"/>
        <v>286.22420949786562</v>
      </c>
      <c r="J59" s="13">
        <f t="shared" si="1"/>
        <v>98031.791753018973</v>
      </c>
      <c r="K59" s="13">
        <f t="shared" si="2"/>
        <v>3466885.4377403082</v>
      </c>
      <c r="L59" s="20">
        <f t="shared" si="5"/>
        <v>35.295287554644119</v>
      </c>
    </row>
    <row r="60" spans="1:12" x14ac:dyDescent="0.2">
      <c r="A60" s="16">
        <v>51</v>
      </c>
      <c r="B60" s="51">
        <v>5</v>
      </c>
      <c r="C60" s="51">
        <v>1602</v>
      </c>
      <c r="D60" s="51">
        <v>1675</v>
      </c>
      <c r="E60" s="17">
        <v>0.54959999999999998</v>
      </c>
      <c r="F60" s="18">
        <f t="shared" si="3"/>
        <v>3.0515715593530668E-3</v>
      </c>
      <c r="G60" s="18">
        <f t="shared" si="0"/>
        <v>3.0473831511404524E-3</v>
      </c>
      <c r="H60" s="13">
        <f t="shared" si="6"/>
        <v>97938.940619457862</v>
      </c>
      <c r="I60" s="13">
        <f t="shared" si="4"/>
        <v>298.45747748428113</v>
      </c>
      <c r="J60" s="13">
        <f t="shared" si="1"/>
        <v>97804.515371598944</v>
      </c>
      <c r="K60" s="13">
        <f t="shared" si="2"/>
        <v>3368853.6459872895</v>
      </c>
      <c r="L60" s="20">
        <f t="shared" si="5"/>
        <v>34.39748913638941</v>
      </c>
    </row>
    <row r="61" spans="1:12" x14ac:dyDescent="0.2">
      <c r="A61" s="16">
        <v>52</v>
      </c>
      <c r="B61" s="51">
        <v>5</v>
      </c>
      <c r="C61" s="51">
        <v>1571</v>
      </c>
      <c r="D61" s="51">
        <v>1583</v>
      </c>
      <c r="E61" s="17">
        <v>0.50519999999999998</v>
      </c>
      <c r="F61" s="18">
        <f t="shared" si="3"/>
        <v>3.1705770450221942E-3</v>
      </c>
      <c r="G61" s="18">
        <f t="shared" si="0"/>
        <v>3.1656108299345231E-3</v>
      </c>
      <c r="H61" s="13">
        <f t="shared" si="6"/>
        <v>97640.483141973586</v>
      </c>
      <c r="I61" s="13">
        <f t="shared" si="4"/>
        <v>309.09177087427082</v>
      </c>
      <c r="J61" s="13">
        <f t="shared" si="1"/>
        <v>97487.544533745007</v>
      </c>
      <c r="K61" s="13">
        <f t="shared" si="2"/>
        <v>3271049.1306156907</v>
      </c>
      <c r="L61" s="20">
        <f t="shared" si="5"/>
        <v>33.500951914171097</v>
      </c>
    </row>
    <row r="62" spans="1:12" x14ac:dyDescent="0.2">
      <c r="A62" s="16">
        <v>53</v>
      </c>
      <c r="B62" s="51">
        <v>4</v>
      </c>
      <c r="C62" s="51">
        <v>1498</v>
      </c>
      <c r="D62" s="51">
        <v>1548</v>
      </c>
      <c r="E62" s="17">
        <v>0.49730000000000002</v>
      </c>
      <c r="F62" s="18">
        <f t="shared" si="3"/>
        <v>2.6263952724885093E-3</v>
      </c>
      <c r="G62" s="18">
        <f t="shared" si="0"/>
        <v>2.6229322441519757E-3</v>
      </c>
      <c r="H62" s="13">
        <f t="shared" si="6"/>
        <v>97331.391371099322</v>
      </c>
      <c r="I62" s="13">
        <f t="shared" si="4"/>
        <v>255.29364479543179</v>
      </c>
      <c r="J62" s="13">
        <f t="shared" si="1"/>
        <v>97203.055255860658</v>
      </c>
      <c r="K62" s="13">
        <f t="shared" si="2"/>
        <v>3173561.5860819458</v>
      </c>
      <c r="L62" s="20">
        <f t="shared" si="5"/>
        <v>32.60573532727976</v>
      </c>
    </row>
    <row r="63" spans="1:12" x14ac:dyDescent="0.2">
      <c r="A63" s="16">
        <v>54</v>
      </c>
      <c r="B63" s="51">
        <v>2</v>
      </c>
      <c r="C63" s="51">
        <v>1466</v>
      </c>
      <c r="D63" s="51">
        <v>1482</v>
      </c>
      <c r="E63" s="17">
        <v>0.90680000000000005</v>
      </c>
      <c r="F63" s="18">
        <f t="shared" si="3"/>
        <v>1.3568521031207597E-3</v>
      </c>
      <c r="G63" s="18">
        <f t="shared" si="0"/>
        <v>1.3566805391774066E-3</v>
      </c>
      <c r="H63" s="13">
        <f t="shared" si="6"/>
        <v>97076.097726303895</v>
      </c>
      <c r="I63" s="13">
        <f t="shared" si="4"/>
        <v>131.70125260456058</v>
      </c>
      <c r="J63" s="13">
        <f t="shared" si="1"/>
        <v>97063.823169561147</v>
      </c>
      <c r="K63" s="13">
        <f t="shared" si="2"/>
        <v>3076358.5308260852</v>
      </c>
      <c r="L63" s="20">
        <f t="shared" si="5"/>
        <v>31.690175057299509</v>
      </c>
    </row>
    <row r="64" spans="1:12" x14ac:dyDescent="0.2">
      <c r="A64" s="16">
        <v>55</v>
      </c>
      <c r="B64" s="51">
        <v>6</v>
      </c>
      <c r="C64" s="51">
        <v>1469</v>
      </c>
      <c r="D64" s="51">
        <v>1439</v>
      </c>
      <c r="E64" s="17">
        <v>0.45390000000000003</v>
      </c>
      <c r="F64" s="18">
        <f t="shared" si="3"/>
        <v>4.1265474552957355E-3</v>
      </c>
      <c r="G64" s="18">
        <f t="shared" si="0"/>
        <v>4.11726915809943E-3</v>
      </c>
      <c r="H64" s="13">
        <f t="shared" si="6"/>
        <v>96944.396473699337</v>
      </c>
      <c r="I64" s="13">
        <f t="shared" si="4"/>
        <v>399.14617365172541</v>
      </c>
      <c r="J64" s="13">
        <f t="shared" si="1"/>
        <v>96726.422748268131</v>
      </c>
      <c r="K64" s="13">
        <f t="shared" si="2"/>
        <v>2979294.7076565241</v>
      </c>
      <c r="L64" s="20">
        <f t="shared" si="5"/>
        <v>30.731994999471642</v>
      </c>
    </row>
    <row r="65" spans="1:12" x14ac:dyDescent="0.2">
      <c r="A65" s="16">
        <v>56</v>
      </c>
      <c r="B65" s="51">
        <v>5</v>
      </c>
      <c r="C65" s="51">
        <v>1492</v>
      </c>
      <c r="D65" s="51">
        <v>1444</v>
      </c>
      <c r="E65" s="17">
        <v>0.36549999999999999</v>
      </c>
      <c r="F65" s="18">
        <f t="shared" si="3"/>
        <v>3.4059945504087193E-3</v>
      </c>
      <c r="G65" s="18">
        <f t="shared" si="0"/>
        <v>3.398649716467647E-3</v>
      </c>
      <c r="H65" s="13">
        <f t="shared" si="6"/>
        <v>96545.250300047614</v>
      </c>
      <c r="I65" s="13">
        <f t="shared" si="4"/>
        <v>328.12348755855481</v>
      </c>
      <c r="J65" s="13">
        <f t="shared" si="1"/>
        <v>96337.055947191708</v>
      </c>
      <c r="K65" s="13">
        <f t="shared" si="2"/>
        <v>2882568.284908256</v>
      </c>
      <c r="L65" s="20">
        <f t="shared" si="5"/>
        <v>29.857173459592083</v>
      </c>
    </row>
    <row r="66" spans="1:12" x14ac:dyDescent="0.2">
      <c r="A66" s="16">
        <v>57</v>
      </c>
      <c r="B66" s="51">
        <v>5</v>
      </c>
      <c r="C66" s="51">
        <v>1417</v>
      </c>
      <c r="D66" s="51">
        <v>1476</v>
      </c>
      <c r="E66" s="17">
        <v>0.61529999999999996</v>
      </c>
      <c r="F66" s="18">
        <f t="shared" si="3"/>
        <v>3.4566194262011752E-3</v>
      </c>
      <c r="G66" s="18">
        <f t="shared" si="0"/>
        <v>3.4520290508956802E-3</v>
      </c>
      <c r="H66" s="13">
        <f t="shared" si="6"/>
        <v>96217.126812489063</v>
      </c>
      <c r="I66" s="13">
        <f t="shared" si="4"/>
        <v>332.14431695042595</v>
      </c>
      <c r="J66" s="13">
        <f t="shared" si="1"/>
        <v>96089.350893758237</v>
      </c>
      <c r="K66" s="13">
        <f t="shared" si="2"/>
        <v>2786231.2289610645</v>
      </c>
      <c r="L66" s="20">
        <f t="shared" si="5"/>
        <v>28.957747141950712</v>
      </c>
    </row>
    <row r="67" spans="1:12" x14ac:dyDescent="0.2">
      <c r="A67" s="16">
        <v>58</v>
      </c>
      <c r="B67" s="51">
        <v>6</v>
      </c>
      <c r="C67" s="51">
        <v>1385</v>
      </c>
      <c r="D67" s="51">
        <v>1392</v>
      </c>
      <c r="E67" s="17">
        <v>0.4708</v>
      </c>
      <c r="F67" s="18">
        <f t="shared" si="3"/>
        <v>4.3212099387828591E-3</v>
      </c>
      <c r="G67" s="18">
        <f t="shared" si="0"/>
        <v>4.3113508094417431E-3</v>
      </c>
      <c r="H67" s="13">
        <f t="shared" si="6"/>
        <v>95884.982495538643</v>
      </c>
      <c r="I67" s="13">
        <f t="shared" si="4"/>
        <v>413.39379689544791</v>
      </c>
      <c r="J67" s="13">
        <f t="shared" si="1"/>
        <v>95666.214498221583</v>
      </c>
      <c r="K67" s="13">
        <f t="shared" si="2"/>
        <v>2690141.8780673062</v>
      </c>
      <c r="L67" s="20">
        <f t="shared" si="5"/>
        <v>28.055925005696004</v>
      </c>
    </row>
    <row r="68" spans="1:12" x14ac:dyDescent="0.2">
      <c r="A68" s="16">
        <v>59</v>
      </c>
      <c r="B68" s="51">
        <v>4</v>
      </c>
      <c r="C68" s="51">
        <v>1316</v>
      </c>
      <c r="D68" s="51">
        <v>1382</v>
      </c>
      <c r="E68" s="17">
        <v>0.4425</v>
      </c>
      <c r="F68" s="18">
        <f t="shared" si="3"/>
        <v>2.9651593773165306E-3</v>
      </c>
      <c r="G68" s="18">
        <f t="shared" si="0"/>
        <v>2.9602658318717018E-3</v>
      </c>
      <c r="H68" s="13">
        <f t="shared" si="6"/>
        <v>95471.588698643201</v>
      </c>
      <c r="I68" s="13">
        <f t="shared" si="4"/>
        <v>282.621281939102</v>
      </c>
      <c r="J68" s="13">
        <f t="shared" si="1"/>
        <v>95314.027333962149</v>
      </c>
      <c r="K68" s="13">
        <f t="shared" si="2"/>
        <v>2594475.6635690848</v>
      </c>
      <c r="L68" s="20">
        <f t="shared" si="5"/>
        <v>27.175369122206263</v>
      </c>
    </row>
    <row r="69" spans="1:12" x14ac:dyDescent="0.2">
      <c r="A69" s="16">
        <v>60</v>
      </c>
      <c r="B69" s="51">
        <v>5</v>
      </c>
      <c r="C69" s="51">
        <v>1468</v>
      </c>
      <c r="D69" s="51">
        <v>1299</v>
      </c>
      <c r="E69" s="17">
        <v>0.45860000000000001</v>
      </c>
      <c r="F69" s="18">
        <f t="shared" si="3"/>
        <v>3.6140224069389228E-3</v>
      </c>
      <c r="G69" s="18">
        <f t="shared" si="0"/>
        <v>3.6069649049528672E-3</v>
      </c>
      <c r="H69" s="13">
        <f t="shared" si="6"/>
        <v>95188.967416704094</v>
      </c>
      <c r="I69" s="13">
        <f t="shared" si="4"/>
        <v>343.34326481075368</v>
      </c>
      <c r="J69" s="13">
        <f t="shared" si="1"/>
        <v>95003.081373135545</v>
      </c>
      <c r="K69" s="13">
        <f t="shared" si="2"/>
        <v>2499161.6362351226</v>
      </c>
      <c r="L69" s="20">
        <f t="shared" si="5"/>
        <v>26.254740481579812</v>
      </c>
    </row>
    <row r="70" spans="1:12" x14ac:dyDescent="0.2">
      <c r="A70" s="16">
        <v>61</v>
      </c>
      <c r="B70" s="51">
        <v>5</v>
      </c>
      <c r="C70" s="51">
        <v>1429</v>
      </c>
      <c r="D70" s="51">
        <v>1447</v>
      </c>
      <c r="E70" s="17">
        <v>0.46360000000000001</v>
      </c>
      <c r="F70" s="18">
        <f t="shared" si="3"/>
        <v>3.4770514603616135E-3</v>
      </c>
      <c r="G70" s="18">
        <f t="shared" si="0"/>
        <v>3.4705785176742682E-3</v>
      </c>
      <c r="H70" s="13">
        <f t="shared" si="6"/>
        <v>94845.624151893338</v>
      </c>
      <c r="I70" s="13">
        <f t="shared" si="4"/>
        <v>329.16918567696877</v>
      </c>
      <c r="J70" s="13">
        <f t="shared" si="1"/>
        <v>94669.057800696202</v>
      </c>
      <c r="K70" s="13">
        <f t="shared" si="2"/>
        <v>2404158.554861987</v>
      </c>
      <c r="L70" s="20">
        <f t="shared" si="5"/>
        <v>25.348123082745239</v>
      </c>
    </row>
    <row r="71" spans="1:12" x14ac:dyDescent="0.2">
      <c r="A71" s="16">
        <v>62</v>
      </c>
      <c r="B71" s="51">
        <v>6</v>
      </c>
      <c r="C71" s="51">
        <v>1320</v>
      </c>
      <c r="D71" s="51">
        <v>1414</v>
      </c>
      <c r="E71" s="17">
        <v>0.2767</v>
      </c>
      <c r="F71" s="18">
        <f t="shared" si="3"/>
        <v>4.3891733723482075E-3</v>
      </c>
      <c r="G71" s="18">
        <f t="shared" si="0"/>
        <v>4.3752832084360122E-3</v>
      </c>
      <c r="H71" s="13">
        <f t="shared" si="6"/>
        <v>94516.454966216363</v>
      </c>
      <c r="I71" s="13">
        <f t="shared" si="4"/>
        <v>413.536258334585</v>
      </c>
      <c r="J71" s="13">
        <f t="shared" si="1"/>
        <v>94217.344190562959</v>
      </c>
      <c r="K71" s="13">
        <f t="shared" si="2"/>
        <v>2309489.4970612908</v>
      </c>
      <c r="L71" s="20">
        <f t="shared" si="5"/>
        <v>24.434787549816452</v>
      </c>
    </row>
    <row r="72" spans="1:12" x14ac:dyDescent="0.2">
      <c r="A72" s="16">
        <v>63</v>
      </c>
      <c r="B72" s="51">
        <v>5</v>
      </c>
      <c r="C72" s="51">
        <v>1226</v>
      </c>
      <c r="D72" s="51">
        <v>1309</v>
      </c>
      <c r="E72" s="17">
        <v>0.37859999999999999</v>
      </c>
      <c r="F72" s="18">
        <f t="shared" si="3"/>
        <v>3.9447731755424065E-3</v>
      </c>
      <c r="G72" s="18">
        <f t="shared" si="0"/>
        <v>3.9351270691881908E-3</v>
      </c>
      <c r="H72" s="13">
        <f t="shared" si="6"/>
        <v>94102.918707881778</v>
      </c>
      <c r="I72" s="13">
        <f t="shared" si="4"/>
        <v>370.30694269700138</v>
      </c>
      <c r="J72" s="13">
        <f t="shared" si="1"/>
        <v>93872.809973689858</v>
      </c>
      <c r="K72" s="13">
        <f t="shared" si="2"/>
        <v>2215272.1528707277</v>
      </c>
      <c r="L72" s="20">
        <f t="shared" si="5"/>
        <v>23.540950517671703</v>
      </c>
    </row>
    <row r="73" spans="1:12" x14ac:dyDescent="0.2">
      <c r="A73" s="16">
        <v>64</v>
      </c>
      <c r="B73" s="51">
        <v>12</v>
      </c>
      <c r="C73" s="51">
        <v>1303</v>
      </c>
      <c r="D73" s="51">
        <v>1204</v>
      </c>
      <c r="E73" s="17">
        <v>0.52400000000000002</v>
      </c>
      <c r="F73" s="18">
        <f t="shared" si="3"/>
        <v>9.5731950538492216E-3</v>
      </c>
      <c r="G73" s="18">
        <f t="shared" ref="G73:G103" si="7">F73/((1+(1-E73)*F73))</f>
        <v>9.5297694113461433E-3</v>
      </c>
      <c r="H73" s="13">
        <f t="shared" si="6"/>
        <v>93732.611765184774</v>
      </c>
      <c r="I73" s="13">
        <f t="shared" si="4"/>
        <v>893.25017644544153</v>
      </c>
      <c r="J73" s="13">
        <f t="shared" ref="J73:J103" si="8">H74+I73*E73</f>
        <v>93307.424681196746</v>
      </c>
      <c r="K73" s="13">
        <f t="shared" ref="K73:K97" si="9">K74+J73</f>
        <v>2121399.342897038</v>
      </c>
      <c r="L73" s="20">
        <f t="shared" si="5"/>
        <v>22.632457401394976</v>
      </c>
    </row>
    <row r="74" spans="1:12" x14ac:dyDescent="0.2">
      <c r="A74" s="16">
        <v>65</v>
      </c>
      <c r="B74" s="51">
        <v>8</v>
      </c>
      <c r="C74" s="51">
        <v>1306</v>
      </c>
      <c r="D74" s="51">
        <v>1303</v>
      </c>
      <c r="E74" s="17">
        <v>0.54110000000000003</v>
      </c>
      <c r="F74" s="18">
        <f t="shared" ref="F74:F103" si="10">B74/((C74+D74)/2)</f>
        <v>6.1326178612495213E-3</v>
      </c>
      <c r="G74" s="18">
        <f t="shared" si="7"/>
        <v>6.1154075246420353E-3</v>
      </c>
      <c r="H74" s="13">
        <f t="shared" si="6"/>
        <v>92839.361588739339</v>
      </c>
      <c r="I74" s="13">
        <f t="shared" ref="I74:I103" si="11">H74*G74</f>
        <v>567.75053044273932</v>
      </c>
      <c r="J74" s="13">
        <f t="shared" si="8"/>
        <v>92578.820870319178</v>
      </c>
      <c r="K74" s="13">
        <f t="shared" si="9"/>
        <v>2028091.9182158413</v>
      </c>
      <c r="L74" s="20">
        <f t="shared" ref="L74:L103" si="12">K74/H74</f>
        <v>21.845173033393976</v>
      </c>
    </row>
    <row r="75" spans="1:12" x14ac:dyDescent="0.2">
      <c r="A75" s="16">
        <v>66</v>
      </c>
      <c r="B75" s="51">
        <v>10</v>
      </c>
      <c r="C75" s="51">
        <v>1134</v>
      </c>
      <c r="D75" s="51">
        <v>1286</v>
      </c>
      <c r="E75" s="17">
        <v>0.48599999999999999</v>
      </c>
      <c r="F75" s="18">
        <f t="shared" si="10"/>
        <v>8.2644628099173556E-3</v>
      </c>
      <c r="G75" s="18">
        <f t="shared" si="7"/>
        <v>8.2295044192438726E-3</v>
      </c>
      <c r="H75" s="13">
        <f t="shared" ref="H75:H104" si="13">H74-I74</f>
        <v>92271.611058296607</v>
      </c>
      <c r="I75" s="13">
        <f t="shared" si="11"/>
        <v>759.34963097500372</v>
      </c>
      <c r="J75" s="13">
        <f t="shared" si="8"/>
        <v>91881.30534797546</v>
      </c>
      <c r="K75" s="13">
        <f t="shared" si="9"/>
        <v>1935513.0973455221</v>
      </c>
      <c r="L75" s="20">
        <f t="shared" si="12"/>
        <v>20.976257758441839</v>
      </c>
    </row>
    <row r="76" spans="1:12" x14ac:dyDescent="0.2">
      <c r="A76" s="16">
        <v>67</v>
      </c>
      <c r="B76" s="51">
        <v>7</v>
      </c>
      <c r="C76" s="51">
        <v>886</v>
      </c>
      <c r="D76" s="51">
        <v>1123</v>
      </c>
      <c r="E76" s="17">
        <v>0.58630000000000004</v>
      </c>
      <c r="F76" s="18">
        <f t="shared" si="10"/>
        <v>6.9686411149825784E-3</v>
      </c>
      <c r="G76" s="18">
        <f t="shared" si="7"/>
        <v>6.9486087842922529E-3</v>
      </c>
      <c r="H76" s="13">
        <f t="shared" si="13"/>
        <v>91512.261427321602</v>
      </c>
      <c r="I76" s="13">
        <f t="shared" si="11"/>
        <v>635.882903624336</v>
      </c>
      <c r="J76" s="13">
        <f t="shared" si="8"/>
        <v>91249.196670092206</v>
      </c>
      <c r="K76" s="13">
        <f t="shared" si="9"/>
        <v>1843631.7919975468</v>
      </c>
      <c r="L76" s="20">
        <f t="shared" si="12"/>
        <v>20.14628163748031</v>
      </c>
    </row>
    <row r="77" spans="1:12" x14ac:dyDescent="0.2">
      <c r="A77" s="16">
        <v>68</v>
      </c>
      <c r="B77" s="51">
        <v>5</v>
      </c>
      <c r="C77" s="51">
        <v>992</v>
      </c>
      <c r="D77" s="51">
        <v>880</v>
      </c>
      <c r="E77" s="17">
        <v>0.40329999999999999</v>
      </c>
      <c r="F77" s="18">
        <f t="shared" si="10"/>
        <v>5.341880341880342E-3</v>
      </c>
      <c r="G77" s="18">
        <f t="shared" si="7"/>
        <v>5.3249072001797697E-3</v>
      </c>
      <c r="H77" s="13">
        <f t="shared" si="13"/>
        <v>90876.378523697262</v>
      </c>
      <c r="I77" s="13">
        <f t="shared" si="11"/>
        <v>483.90828232709777</v>
      </c>
      <c r="J77" s="13">
        <f t="shared" si="8"/>
        <v>90587.630451632678</v>
      </c>
      <c r="K77" s="13">
        <f t="shared" si="9"/>
        <v>1752382.5953274546</v>
      </c>
      <c r="L77" s="20">
        <f t="shared" si="12"/>
        <v>19.283147323817452</v>
      </c>
    </row>
    <row r="78" spans="1:12" x14ac:dyDescent="0.2">
      <c r="A78" s="16">
        <v>69</v>
      </c>
      <c r="B78" s="51">
        <v>4</v>
      </c>
      <c r="C78" s="51">
        <v>926</v>
      </c>
      <c r="D78" s="51">
        <v>992</v>
      </c>
      <c r="E78" s="17">
        <v>0.4178</v>
      </c>
      <c r="F78" s="18">
        <f t="shared" si="10"/>
        <v>4.1710114702815434E-3</v>
      </c>
      <c r="G78" s="18">
        <f t="shared" si="7"/>
        <v>4.1609072775100463E-3</v>
      </c>
      <c r="H78" s="13">
        <f t="shared" si="13"/>
        <v>90392.47024137016</v>
      </c>
      <c r="I78" s="13">
        <f t="shared" si="11"/>
        <v>376.1146872594274</v>
      </c>
      <c r="J78" s="13">
        <f t="shared" si="8"/>
        <v>90173.496270447722</v>
      </c>
      <c r="K78" s="13">
        <f t="shared" si="9"/>
        <v>1661794.964875822</v>
      </c>
      <c r="L78" s="20">
        <f t="shared" si="12"/>
        <v>18.38421895583139</v>
      </c>
    </row>
    <row r="79" spans="1:12" x14ac:dyDescent="0.2">
      <c r="A79" s="16">
        <v>70</v>
      </c>
      <c r="B79" s="51">
        <v>14</v>
      </c>
      <c r="C79" s="51">
        <v>858</v>
      </c>
      <c r="D79" s="51">
        <v>907</v>
      </c>
      <c r="E79" s="17">
        <v>0.33889999999999998</v>
      </c>
      <c r="F79" s="18">
        <f t="shared" si="10"/>
        <v>1.586402266288952E-2</v>
      </c>
      <c r="G79" s="18">
        <f t="shared" si="7"/>
        <v>1.569937227181355E-2</v>
      </c>
      <c r="H79" s="13">
        <f t="shared" si="13"/>
        <v>90016.355554110734</v>
      </c>
      <c r="I79" s="13">
        <f t="shared" si="11"/>
        <v>1413.2002763959158</v>
      </c>
      <c r="J79" s="13">
        <f t="shared" si="8"/>
        <v>89082.088851385386</v>
      </c>
      <c r="K79" s="13">
        <f t="shared" si="9"/>
        <v>1571621.4686053742</v>
      </c>
      <c r="L79" s="20">
        <f t="shared" si="12"/>
        <v>17.459287914190654</v>
      </c>
    </row>
    <row r="80" spans="1:12" x14ac:dyDescent="0.2">
      <c r="A80" s="16">
        <v>71</v>
      </c>
      <c r="B80" s="51">
        <v>9</v>
      </c>
      <c r="C80" s="51">
        <v>702</v>
      </c>
      <c r="D80" s="51">
        <v>844</v>
      </c>
      <c r="E80" s="17">
        <v>0.58020000000000005</v>
      </c>
      <c r="F80" s="18">
        <f t="shared" si="10"/>
        <v>1.1642949547218629E-2</v>
      </c>
      <c r="G80" s="18">
        <f t="shared" si="7"/>
        <v>1.1586318977540824E-2</v>
      </c>
      <c r="H80" s="13">
        <f t="shared" si="13"/>
        <v>88603.155277714817</v>
      </c>
      <c r="I80" s="13">
        <f t="shared" si="11"/>
        <v>1026.5844194641836</v>
      </c>
      <c r="J80" s="13">
        <f t="shared" si="8"/>
        <v>88172.195138423747</v>
      </c>
      <c r="K80" s="13">
        <f t="shared" si="9"/>
        <v>1482539.3797539889</v>
      </c>
      <c r="L80" s="20">
        <f t="shared" si="12"/>
        <v>16.732354227196158</v>
      </c>
    </row>
    <row r="81" spans="1:12" x14ac:dyDescent="0.2">
      <c r="A81" s="16">
        <v>72</v>
      </c>
      <c r="B81" s="51">
        <v>10</v>
      </c>
      <c r="C81" s="51">
        <v>545</v>
      </c>
      <c r="D81" s="51">
        <v>692</v>
      </c>
      <c r="E81" s="17">
        <v>0.5403</v>
      </c>
      <c r="F81" s="18">
        <f t="shared" si="10"/>
        <v>1.6168148746968473E-2</v>
      </c>
      <c r="G81" s="18">
        <f t="shared" si="7"/>
        <v>1.6048865585936059E-2</v>
      </c>
      <c r="H81" s="13">
        <f t="shared" si="13"/>
        <v>87576.570858250634</v>
      </c>
      <c r="I81" s="13">
        <f t="shared" si="11"/>
        <v>1405.5046141812693</v>
      </c>
      <c r="J81" s="13">
        <f t="shared" si="8"/>
        <v>86930.46038711151</v>
      </c>
      <c r="K81" s="13">
        <f t="shared" si="9"/>
        <v>1394367.1846155652</v>
      </c>
      <c r="L81" s="20">
        <f t="shared" si="12"/>
        <v>15.92169196567944</v>
      </c>
    </row>
    <row r="82" spans="1:12" x14ac:dyDescent="0.2">
      <c r="A82" s="16">
        <v>73</v>
      </c>
      <c r="B82" s="51">
        <v>6</v>
      </c>
      <c r="C82" s="51">
        <v>716</v>
      </c>
      <c r="D82" s="51">
        <v>534</v>
      </c>
      <c r="E82" s="17">
        <v>0.45889999999999997</v>
      </c>
      <c r="F82" s="18">
        <f t="shared" si="10"/>
        <v>9.5999999999999992E-3</v>
      </c>
      <c r="G82" s="18">
        <f t="shared" si="7"/>
        <v>9.5503899265033804E-3</v>
      </c>
      <c r="H82" s="13">
        <f t="shared" si="13"/>
        <v>86171.06624406937</v>
      </c>
      <c r="I82" s="13">
        <f t="shared" si="11"/>
        <v>822.96728301341557</v>
      </c>
      <c r="J82" s="13">
        <f t="shared" si="8"/>
        <v>85725.758647230803</v>
      </c>
      <c r="K82" s="13">
        <f t="shared" si="9"/>
        <v>1307436.7242284538</v>
      </c>
      <c r="L82" s="20">
        <f t="shared" si="12"/>
        <v>15.17257220103664</v>
      </c>
    </row>
    <row r="83" spans="1:12" x14ac:dyDescent="0.2">
      <c r="A83" s="16">
        <v>74</v>
      </c>
      <c r="B83" s="51">
        <v>9</v>
      </c>
      <c r="C83" s="51">
        <v>460</v>
      </c>
      <c r="D83" s="51">
        <v>720</v>
      </c>
      <c r="E83" s="17">
        <v>0.47</v>
      </c>
      <c r="F83" s="18">
        <f t="shared" si="10"/>
        <v>1.5254237288135594E-2</v>
      </c>
      <c r="G83" s="18">
        <f t="shared" si="7"/>
        <v>1.5131899725944484E-2</v>
      </c>
      <c r="H83" s="13">
        <f t="shared" si="13"/>
        <v>85348.098961055948</v>
      </c>
      <c r="I83" s="13">
        <f t="shared" si="11"/>
        <v>1291.4788752786851</v>
      </c>
      <c r="J83" s="13">
        <f t="shared" si="8"/>
        <v>84663.615157158245</v>
      </c>
      <c r="K83" s="13">
        <f t="shared" si="9"/>
        <v>1221710.9655812229</v>
      </c>
      <c r="L83" s="20">
        <f t="shared" si="12"/>
        <v>14.314448481608073</v>
      </c>
    </row>
    <row r="84" spans="1:12" x14ac:dyDescent="0.2">
      <c r="A84" s="16">
        <v>75</v>
      </c>
      <c r="B84" s="51">
        <v>12</v>
      </c>
      <c r="C84" s="51">
        <v>496</v>
      </c>
      <c r="D84" s="51">
        <v>453</v>
      </c>
      <c r="E84" s="17">
        <v>0.43580000000000002</v>
      </c>
      <c r="F84" s="18">
        <f t="shared" si="10"/>
        <v>2.5289778714436249E-2</v>
      </c>
      <c r="G84" s="18">
        <f t="shared" si="7"/>
        <v>2.4934007992180696E-2</v>
      </c>
      <c r="H84" s="13">
        <f t="shared" si="13"/>
        <v>84056.620085777264</v>
      </c>
      <c r="I84" s="13">
        <f t="shared" si="11"/>
        <v>2095.868437014467</v>
      </c>
      <c r="J84" s="13">
        <f t="shared" si="8"/>
        <v>82874.131113613708</v>
      </c>
      <c r="K84" s="13">
        <f t="shared" si="9"/>
        <v>1137047.3504240646</v>
      </c>
      <c r="L84" s="20">
        <f t="shared" si="12"/>
        <v>13.527160017423277</v>
      </c>
    </row>
    <row r="85" spans="1:12" x14ac:dyDescent="0.2">
      <c r="A85" s="16">
        <v>76</v>
      </c>
      <c r="B85" s="51">
        <v>14</v>
      </c>
      <c r="C85" s="51">
        <v>543</v>
      </c>
      <c r="D85" s="51">
        <v>482</v>
      </c>
      <c r="E85" s="17">
        <v>0.33500000000000002</v>
      </c>
      <c r="F85" s="18">
        <f t="shared" si="10"/>
        <v>2.7317073170731707E-2</v>
      </c>
      <c r="G85" s="18">
        <f t="shared" si="7"/>
        <v>2.6829688967248619E-2</v>
      </c>
      <c r="H85" s="13">
        <f t="shared" si="13"/>
        <v>81960.751648762802</v>
      </c>
      <c r="I85" s="13">
        <f t="shared" si="11"/>
        <v>2198.9814742582153</v>
      </c>
      <c r="J85" s="13">
        <f t="shared" si="8"/>
        <v>80498.428968381093</v>
      </c>
      <c r="K85" s="13">
        <f t="shared" si="9"/>
        <v>1054173.2193104508</v>
      </c>
      <c r="L85" s="20">
        <f t="shared" si="12"/>
        <v>12.861927179829172</v>
      </c>
    </row>
    <row r="86" spans="1:12" x14ac:dyDescent="0.2">
      <c r="A86" s="16">
        <v>77</v>
      </c>
      <c r="B86" s="51">
        <v>6</v>
      </c>
      <c r="C86" s="51">
        <v>506</v>
      </c>
      <c r="D86" s="51">
        <v>532</v>
      </c>
      <c r="E86" s="17">
        <v>0.51280000000000003</v>
      </c>
      <c r="F86" s="18">
        <f t="shared" si="10"/>
        <v>1.1560693641618497E-2</v>
      </c>
      <c r="G86" s="18">
        <f t="shared" si="7"/>
        <v>1.1495944230875348E-2</v>
      </c>
      <c r="H86" s="13">
        <f t="shared" si="13"/>
        <v>79761.770174504592</v>
      </c>
      <c r="I86" s="13">
        <f t="shared" si="11"/>
        <v>916.93686168200145</v>
      </c>
      <c r="J86" s="13">
        <f t="shared" si="8"/>
        <v>79315.03853549312</v>
      </c>
      <c r="K86" s="13">
        <f t="shared" si="9"/>
        <v>973674.7903420697</v>
      </c>
      <c r="L86" s="20">
        <f t="shared" si="12"/>
        <v>12.207286626310351</v>
      </c>
    </row>
    <row r="87" spans="1:12" x14ac:dyDescent="0.2">
      <c r="A87" s="16">
        <v>78</v>
      </c>
      <c r="B87" s="51">
        <v>9</v>
      </c>
      <c r="C87" s="51">
        <v>458</v>
      </c>
      <c r="D87" s="51">
        <v>499</v>
      </c>
      <c r="E87" s="17">
        <v>0.64929999999999999</v>
      </c>
      <c r="F87" s="18">
        <f t="shared" si="10"/>
        <v>1.8808777429467086E-2</v>
      </c>
      <c r="G87" s="18">
        <f t="shared" si="7"/>
        <v>1.8685523266279296E-2</v>
      </c>
      <c r="H87" s="13">
        <f t="shared" si="13"/>
        <v>78844.833312822593</v>
      </c>
      <c r="I87" s="13">
        <f t="shared" si="11"/>
        <v>1473.2569672926595</v>
      </c>
      <c r="J87" s="13">
        <f t="shared" si="8"/>
        <v>78328.162094393061</v>
      </c>
      <c r="K87" s="13">
        <f t="shared" si="9"/>
        <v>894359.75180657662</v>
      </c>
      <c r="L87" s="20">
        <f t="shared" si="12"/>
        <v>11.343289271195989</v>
      </c>
    </row>
    <row r="88" spans="1:12" x14ac:dyDescent="0.2">
      <c r="A88" s="16">
        <v>79</v>
      </c>
      <c r="B88" s="51">
        <v>17</v>
      </c>
      <c r="C88" s="51">
        <v>474</v>
      </c>
      <c r="D88" s="51">
        <v>441</v>
      </c>
      <c r="E88" s="17">
        <v>0.51119999999999999</v>
      </c>
      <c r="F88" s="18">
        <f t="shared" si="10"/>
        <v>3.7158469945355189E-2</v>
      </c>
      <c r="G88" s="18">
        <f t="shared" si="7"/>
        <v>3.6495598201496914E-2</v>
      </c>
      <c r="H88" s="13">
        <f t="shared" si="13"/>
        <v>77371.576345529931</v>
      </c>
      <c r="I88" s="13">
        <f t="shared" si="11"/>
        <v>2823.7219625229031</v>
      </c>
      <c r="J88" s="13">
        <f t="shared" si="8"/>
        <v>75991.341050248739</v>
      </c>
      <c r="K88" s="13">
        <f t="shared" si="9"/>
        <v>816031.58971218357</v>
      </c>
      <c r="L88" s="20">
        <f t="shared" si="12"/>
        <v>10.546916946191041</v>
      </c>
    </row>
    <row r="89" spans="1:12" x14ac:dyDescent="0.2">
      <c r="A89" s="16">
        <v>80</v>
      </c>
      <c r="B89" s="51">
        <v>16</v>
      </c>
      <c r="C89" s="51">
        <v>433</v>
      </c>
      <c r="D89" s="51">
        <v>458</v>
      </c>
      <c r="E89" s="17">
        <v>0.59909999999999997</v>
      </c>
      <c r="F89" s="18">
        <f t="shared" si="10"/>
        <v>3.5914702581369251E-2</v>
      </c>
      <c r="G89" s="18">
        <f t="shared" si="7"/>
        <v>3.5404935093902745E-2</v>
      </c>
      <c r="H89" s="13">
        <f t="shared" si="13"/>
        <v>74547.854383007027</v>
      </c>
      <c r="I89" s="13">
        <f t="shared" si="11"/>
        <v>2639.3619458200769</v>
      </c>
      <c r="J89" s="13">
        <f t="shared" si="8"/>
        <v>73489.734178927771</v>
      </c>
      <c r="K89" s="13">
        <f t="shared" si="9"/>
        <v>740040.24866193486</v>
      </c>
      <c r="L89" s="20">
        <f t="shared" si="12"/>
        <v>9.9270496084274278</v>
      </c>
    </row>
    <row r="90" spans="1:12" x14ac:dyDescent="0.2">
      <c r="A90" s="16">
        <v>81</v>
      </c>
      <c r="B90" s="51">
        <v>12</v>
      </c>
      <c r="C90" s="51">
        <v>399</v>
      </c>
      <c r="D90" s="51">
        <v>417</v>
      </c>
      <c r="E90" s="17">
        <v>0.35370000000000001</v>
      </c>
      <c r="F90" s="18">
        <f t="shared" si="10"/>
        <v>2.9411764705882353E-2</v>
      </c>
      <c r="G90" s="18">
        <f t="shared" si="7"/>
        <v>2.8863110923821593E-2</v>
      </c>
      <c r="H90" s="13">
        <f t="shared" si="13"/>
        <v>71908.492437186957</v>
      </c>
      <c r="I90" s="13">
        <f t="shared" si="11"/>
        <v>2075.5027935793132</v>
      </c>
      <c r="J90" s="13">
        <f t="shared" si="8"/>
        <v>70567.094981696646</v>
      </c>
      <c r="K90" s="13">
        <f t="shared" si="9"/>
        <v>666550.51448300714</v>
      </c>
      <c r="L90" s="20">
        <f t="shared" si="12"/>
        <v>9.2694269048297464</v>
      </c>
    </row>
    <row r="91" spans="1:12" x14ac:dyDescent="0.2">
      <c r="A91" s="16">
        <v>82</v>
      </c>
      <c r="B91" s="51">
        <v>20</v>
      </c>
      <c r="C91" s="51">
        <v>364</v>
      </c>
      <c r="D91" s="51">
        <v>382</v>
      </c>
      <c r="E91" s="17">
        <v>0.50619999999999998</v>
      </c>
      <c r="F91" s="18">
        <f t="shared" si="10"/>
        <v>5.3619302949061663E-2</v>
      </c>
      <c r="G91" s="18">
        <f t="shared" si="7"/>
        <v>5.2236233140755754E-2</v>
      </c>
      <c r="H91" s="13">
        <f t="shared" si="13"/>
        <v>69832.989643607638</v>
      </c>
      <c r="I91" s="13">
        <f t="shared" si="11"/>
        <v>3647.8123279394708</v>
      </c>
      <c r="J91" s="13">
        <f t="shared" si="8"/>
        <v>68031.699916071128</v>
      </c>
      <c r="K91" s="13">
        <f t="shared" si="9"/>
        <v>595983.41950131045</v>
      </c>
      <c r="L91" s="20">
        <f t="shared" si="12"/>
        <v>8.534410778385821</v>
      </c>
    </row>
    <row r="92" spans="1:12" x14ac:dyDescent="0.2">
      <c r="A92" s="16">
        <v>83</v>
      </c>
      <c r="B92" s="51">
        <v>14</v>
      </c>
      <c r="C92" s="51">
        <v>378</v>
      </c>
      <c r="D92" s="51">
        <v>349</v>
      </c>
      <c r="E92" s="17">
        <v>0.55130000000000001</v>
      </c>
      <c r="F92" s="18">
        <f t="shared" si="10"/>
        <v>3.8514442916093537E-2</v>
      </c>
      <c r="G92" s="18">
        <f t="shared" si="7"/>
        <v>3.7860165102771418E-2</v>
      </c>
      <c r="H92" s="13">
        <f t="shared" si="13"/>
        <v>66185.177315668174</v>
      </c>
      <c r="I92" s="13">
        <f t="shared" si="11"/>
        <v>2505.7817405273986</v>
      </c>
      <c r="J92" s="13">
        <f t="shared" si="8"/>
        <v>65060.83304869353</v>
      </c>
      <c r="K92" s="13">
        <f t="shared" si="9"/>
        <v>527951.71958523931</v>
      </c>
      <c r="L92" s="20">
        <f t="shared" si="12"/>
        <v>7.9768875902105663</v>
      </c>
    </row>
    <row r="93" spans="1:12" x14ac:dyDescent="0.2">
      <c r="A93" s="16">
        <v>84</v>
      </c>
      <c r="B93" s="51">
        <v>23</v>
      </c>
      <c r="C93" s="51">
        <v>318</v>
      </c>
      <c r="D93" s="51">
        <v>363</v>
      </c>
      <c r="E93" s="17">
        <v>0.55210000000000004</v>
      </c>
      <c r="F93" s="18">
        <f t="shared" si="10"/>
        <v>6.7547723935389131E-2</v>
      </c>
      <c r="G93" s="18">
        <f t="shared" si="7"/>
        <v>6.5564106445322234E-2</v>
      </c>
      <c r="H93" s="13">
        <f t="shared" si="13"/>
        <v>63679.395575140778</v>
      </c>
      <c r="I93" s="13">
        <f t="shared" si="11"/>
        <v>4175.0826698623114</v>
      </c>
      <c r="J93" s="13">
        <f t="shared" si="8"/>
        <v>61809.376047309444</v>
      </c>
      <c r="K93" s="13">
        <f t="shared" si="9"/>
        <v>462890.88653654576</v>
      </c>
      <c r="L93" s="20">
        <f t="shared" si="12"/>
        <v>7.2690841732368696</v>
      </c>
    </row>
    <row r="94" spans="1:12" x14ac:dyDescent="0.2">
      <c r="A94" s="16">
        <v>85</v>
      </c>
      <c r="B94" s="51">
        <v>21</v>
      </c>
      <c r="C94" s="51">
        <v>270</v>
      </c>
      <c r="D94" s="51">
        <v>294</v>
      </c>
      <c r="E94" s="17">
        <v>0.47099999999999997</v>
      </c>
      <c r="F94" s="18">
        <f t="shared" si="10"/>
        <v>7.4468085106382975E-2</v>
      </c>
      <c r="G94" s="18">
        <f t="shared" si="7"/>
        <v>7.1645701769648837E-2</v>
      </c>
      <c r="H94" s="13">
        <f t="shared" si="13"/>
        <v>59504.312905278464</v>
      </c>
      <c r="I94" s="13">
        <f t="shared" si="11"/>
        <v>4263.2282564194475</v>
      </c>
      <c r="J94" s="13">
        <f t="shared" si="8"/>
        <v>57249.065157632576</v>
      </c>
      <c r="K94" s="13">
        <f t="shared" si="9"/>
        <v>401081.51048923633</v>
      </c>
      <c r="L94" s="20">
        <f t="shared" si="12"/>
        <v>6.7403771408586</v>
      </c>
    </row>
    <row r="95" spans="1:12" x14ac:dyDescent="0.2">
      <c r="A95" s="16">
        <v>86</v>
      </c>
      <c r="B95" s="51">
        <v>12</v>
      </c>
      <c r="C95" s="51">
        <v>240</v>
      </c>
      <c r="D95" s="51">
        <v>256</v>
      </c>
      <c r="E95" s="17">
        <v>0.51580000000000004</v>
      </c>
      <c r="F95" s="18">
        <f t="shared" si="10"/>
        <v>4.8387096774193547E-2</v>
      </c>
      <c r="G95" s="18">
        <f t="shared" si="7"/>
        <v>4.7279386502680737E-2</v>
      </c>
      <c r="H95" s="13">
        <f t="shared" si="13"/>
        <v>55241.084648859018</v>
      </c>
      <c r="I95" s="13">
        <f t="shared" si="11"/>
        <v>2611.7645919407091</v>
      </c>
      <c r="J95" s="13">
        <f t="shared" si="8"/>
        <v>53976.46823344133</v>
      </c>
      <c r="K95" s="13">
        <f t="shared" si="9"/>
        <v>343832.44533160375</v>
      </c>
      <c r="L95" s="20">
        <f t="shared" si="12"/>
        <v>6.2242160434969929</v>
      </c>
    </row>
    <row r="96" spans="1:12" x14ac:dyDescent="0.2">
      <c r="A96" s="16">
        <v>87</v>
      </c>
      <c r="B96" s="51">
        <v>10</v>
      </c>
      <c r="C96" s="51">
        <v>198</v>
      </c>
      <c r="D96" s="51">
        <v>223</v>
      </c>
      <c r="E96" s="17">
        <v>0.60660000000000003</v>
      </c>
      <c r="F96" s="18">
        <f t="shared" si="10"/>
        <v>4.7505938242280284E-2</v>
      </c>
      <c r="G96" s="18">
        <f t="shared" si="7"/>
        <v>4.6634395664866581E-2</v>
      </c>
      <c r="H96" s="13">
        <f t="shared" si="13"/>
        <v>52629.32005691831</v>
      </c>
      <c r="I96" s="13">
        <f t="shared" si="11"/>
        <v>2454.3365351072271</v>
      </c>
      <c r="J96" s="13">
        <f t="shared" si="8"/>
        <v>51663.784064007123</v>
      </c>
      <c r="K96" s="13">
        <f t="shared" si="9"/>
        <v>289855.9770981624</v>
      </c>
      <c r="L96" s="20">
        <f t="shared" si="12"/>
        <v>5.5074999408064711</v>
      </c>
    </row>
    <row r="97" spans="1:12" x14ac:dyDescent="0.2">
      <c r="A97" s="16">
        <v>88</v>
      </c>
      <c r="B97" s="51">
        <v>17</v>
      </c>
      <c r="C97" s="51">
        <v>177</v>
      </c>
      <c r="D97" s="51">
        <v>183</v>
      </c>
      <c r="E97" s="17">
        <v>0.49609999999999999</v>
      </c>
      <c r="F97" s="18">
        <f t="shared" si="10"/>
        <v>9.4444444444444442E-2</v>
      </c>
      <c r="G97" s="18">
        <f t="shared" si="7"/>
        <v>9.0153967066225513E-2</v>
      </c>
      <c r="H97" s="13">
        <f t="shared" si="13"/>
        <v>50174.983521811082</v>
      </c>
      <c r="I97" s="13">
        <f t="shared" si="11"/>
        <v>4523.473811973764</v>
      </c>
      <c r="J97" s="13">
        <f t="shared" si="8"/>
        <v>47895.605067957498</v>
      </c>
      <c r="K97" s="13">
        <f t="shared" si="9"/>
        <v>238192.19303415529</v>
      </c>
      <c r="L97" s="20">
        <f t="shared" si="12"/>
        <v>4.7472301197789744</v>
      </c>
    </row>
    <row r="98" spans="1:12" x14ac:dyDescent="0.2">
      <c r="A98" s="16">
        <v>89</v>
      </c>
      <c r="B98" s="51">
        <v>19</v>
      </c>
      <c r="C98" s="51">
        <v>149</v>
      </c>
      <c r="D98" s="51">
        <v>155</v>
      </c>
      <c r="E98" s="17">
        <v>0.42359999999999998</v>
      </c>
      <c r="F98" s="18">
        <f t="shared" si="10"/>
        <v>0.125</v>
      </c>
      <c r="G98" s="18">
        <f t="shared" si="7"/>
        <v>0.1165990392239168</v>
      </c>
      <c r="H98" s="13">
        <f t="shared" si="13"/>
        <v>45651.509709837315</v>
      </c>
      <c r="I98" s="13">
        <f t="shared" si="11"/>
        <v>5322.92217128834</v>
      </c>
      <c r="J98" s="13">
        <f t="shared" si="8"/>
        <v>42583.37737030672</v>
      </c>
      <c r="K98" s="13">
        <f>K99+J98</f>
        <v>190296.58796619778</v>
      </c>
      <c r="L98" s="20">
        <f t="shared" si="12"/>
        <v>4.1684620985314602</v>
      </c>
    </row>
    <row r="99" spans="1:12" x14ac:dyDescent="0.2">
      <c r="A99" s="16">
        <v>90</v>
      </c>
      <c r="B99" s="51">
        <v>15</v>
      </c>
      <c r="C99" s="51">
        <v>115</v>
      </c>
      <c r="D99" s="51">
        <v>136</v>
      </c>
      <c r="E99" s="21">
        <v>0.318</v>
      </c>
      <c r="F99" s="22">
        <f t="shared" si="10"/>
        <v>0.11952191235059761</v>
      </c>
      <c r="G99" s="22">
        <f t="shared" si="7"/>
        <v>0.11051351948721727</v>
      </c>
      <c r="H99" s="23">
        <f t="shared" si="13"/>
        <v>40328.587538548978</v>
      </c>
      <c r="I99" s="23">
        <f t="shared" si="11"/>
        <v>4456.8541448333799</v>
      </c>
      <c r="J99" s="23">
        <f t="shared" si="8"/>
        <v>37289.013011772615</v>
      </c>
      <c r="K99" s="23">
        <f t="shared" ref="K99:K102" si="14">K100+J99</f>
        <v>147713.21059589105</v>
      </c>
      <c r="L99" s="24">
        <f t="shared" si="12"/>
        <v>3.6627419806036126</v>
      </c>
    </row>
    <row r="100" spans="1:12" x14ac:dyDescent="0.2">
      <c r="A100" s="16">
        <v>91</v>
      </c>
      <c r="B100" s="51">
        <v>14</v>
      </c>
      <c r="C100" s="51">
        <v>96</v>
      </c>
      <c r="D100" s="51">
        <v>99</v>
      </c>
      <c r="E100" s="21">
        <v>0.63349999999999995</v>
      </c>
      <c r="F100" s="22">
        <f t="shared" si="10"/>
        <v>0.14358974358974358</v>
      </c>
      <c r="G100" s="22">
        <f t="shared" si="7"/>
        <v>0.13641102590835127</v>
      </c>
      <c r="H100" s="23">
        <f t="shared" si="13"/>
        <v>35871.7333937156</v>
      </c>
      <c r="I100" s="23">
        <f t="shared" si="11"/>
        <v>4893.2999533476086</v>
      </c>
      <c r="J100" s="23">
        <f t="shared" si="8"/>
        <v>34078.3389608137</v>
      </c>
      <c r="K100" s="23">
        <f t="shared" si="14"/>
        <v>110424.19758411843</v>
      </c>
      <c r="L100" s="24">
        <f t="shared" si="12"/>
        <v>3.078306709412145</v>
      </c>
    </row>
    <row r="101" spans="1:12" x14ac:dyDescent="0.2">
      <c r="A101" s="16">
        <v>92</v>
      </c>
      <c r="B101" s="51">
        <v>10</v>
      </c>
      <c r="C101" s="51">
        <v>66</v>
      </c>
      <c r="D101" s="51">
        <v>85</v>
      </c>
      <c r="E101" s="21">
        <v>0.65229999999999999</v>
      </c>
      <c r="F101" s="22">
        <f t="shared" si="10"/>
        <v>0.13245033112582782</v>
      </c>
      <c r="G101" s="22">
        <f t="shared" si="7"/>
        <v>0.12661914228193019</v>
      </c>
      <c r="H101" s="23">
        <f t="shared" si="13"/>
        <v>30978.43344036799</v>
      </c>
      <c r="I101" s="23">
        <f t="shared" si="11"/>
        <v>3922.4626714572587</v>
      </c>
      <c r="J101" s="23">
        <f t="shared" si="8"/>
        <v>29614.593169502299</v>
      </c>
      <c r="K101" s="23">
        <f t="shared" si="14"/>
        <v>76345.858623304739</v>
      </c>
      <c r="L101" s="24">
        <f t="shared" si="12"/>
        <v>2.4644841634831822</v>
      </c>
    </row>
    <row r="102" spans="1:12" x14ac:dyDescent="0.2">
      <c r="A102" s="16">
        <v>93</v>
      </c>
      <c r="B102" s="51">
        <v>13</v>
      </c>
      <c r="C102" s="51">
        <v>68</v>
      </c>
      <c r="D102" s="51">
        <v>56</v>
      </c>
      <c r="E102" s="21">
        <v>0.56100000000000005</v>
      </c>
      <c r="F102" s="22">
        <f t="shared" si="10"/>
        <v>0.20967741935483872</v>
      </c>
      <c r="G102" s="22">
        <f t="shared" si="7"/>
        <v>0.19200378099753351</v>
      </c>
      <c r="H102" s="23">
        <f t="shared" si="13"/>
        <v>27055.970768910731</v>
      </c>
      <c r="I102" s="23">
        <f t="shared" si="11"/>
        <v>5194.8486861896045</v>
      </c>
      <c r="J102" s="23">
        <f t="shared" si="8"/>
        <v>24775.432195673493</v>
      </c>
      <c r="K102" s="23">
        <f t="shared" si="14"/>
        <v>46731.265453802436</v>
      </c>
      <c r="L102" s="24">
        <f t="shared" si="12"/>
        <v>1.7272071238153481</v>
      </c>
    </row>
    <row r="103" spans="1:12" x14ac:dyDescent="0.2">
      <c r="A103" s="16">
        <v>94</v>
      </c>
      <c r="B103" s="51">
        <v>15</v>
      </c>
      <c r="C103" s="51">
        <v>35</v>
      </c>
      <c r="D103" s="51">
        <v>46</v>
      </c>
      <c r="E103" s="21">
        <v>0.49680000000000002</v>
      </c>
      <c r="F103" s="22">
        <f t="shared" si="10"/>
        <v>0.37037037037037035</v>
      </c>
      <c r="G103" s="22">
        <f t="shared" si="7"/>
        <v>0.31218781218781216</v>
      </c>
      <c r="H103" s="23">
        <f t="shared" si="13"/>
        <v>21861.122082721125</v>
      </c>
      <c r="I103" s="23">
        <f t="shared" si="11"/>
        <v>6824.7758749753757</v>
      </c>
      <c r="J103" s="23">
        <f t="shared" si="8"/>
        <v>18426.894862433517</v>
      </c>
      <c r="K103" s="23">
        <f>K104+J103</f>
        <v>21955.833258128947</v>
      </c>
      <c r="L103" s="24">
        <f t="shared" si="12"/>
        <v>1.004332402291586</v>
      </c>
    </row>
    <row r="104" spans="1:12" x14ac:dyDescent="0.2">
      <c r="A104" s="16" t="s">
        <v>28</v>
      </c>
      <c r="B104" s="23">
        <v>23</v>
      </c>
      <c r="C104" s="23">
        <v>91</v>
      </c>
      <c r="D104" s="11">
        <v>105</v>
      </c>
      <c r="E104" s="17"/>
      <c r="F104" s="22">
        <f>B104/((C104+D104)/2)</f>
        <v>0.23469387755102042</v>
      </c>
      <c r="G104" s="22">
        <v>1</v>
      </c>
      <c r="H104" s="23">
        <f t="shared" si="13"/>
        <v>15036.34620774575</v>
      </c>
      <c r="I104" s="23">
        <f>H104*G104</f>
        <v>15036.34620774575</v>
      </c>
      <c r="J104" s="23">
        <f>H104*F104</f>
        <v>3528.9383956954312</v>
      </c>
      <c r="K104" s="23">
        <f>J104</f>
        <v>3528.9383956954312</v>
      </c>
      <c r="L104" s="24">
        <f>K104/H104</f>
        <v>0.23469387755102042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ht="11.25" x14ac:dyDescent="0.2">
      <c r="A107" s="27"/>
      <c r="B107" s="28"/>
      <c r="C107" s="28"/>
      <c r="D107" s="28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ht="11.25" x14ac:dyDescent="0.2">
      <c r="A108" s="54" t="s">
        <v>31</v>
      </c>
      <c r="B108" s="32"/>
      <c r="C108" s="32"/>
      <c r="D108" s="32"/>
      <c r="H108" s="32"/>
      <c r="I108" s="32"/>
      <c r="J108" s="32"/>
      <c r="K108" s="32"/>
      <c r="L108" s="29"/>
    </row>
    <row r="109" spans="1:12" s="30" customFormat="1" ht="11.25" x14ac:dyDescent="0.2">
      <c r="A109" s="33" t="s">
        <v>12</v>
      </c>
      <c r="B109" s="34"/>
      <c r="C109" s="34"/>
      <c r="D109" s="34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ht="11.25" x14ac:dyDescent="0.2">
      <c r="A110" s="31" t="s">
        <v>29</v>
      </c>
      <c r="B110" s="34"/>
      <c r="C110" s="34"/>
      <c r="D110" s="34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ht="11.25" x14ac:dyDescent="0.2">
      <c r="A111" s="31" t="s">
        <v>13</v>
      </c>
      <c r="B111" s="34"/>
      <c r="C111" s="34"/>
      <c r="D111" s="34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ht="11.25" x14ac:dyDescent="0.2">
      <c r="A112" s="31" t="s">
        <v>14</v>
      </c>
      <c r="B112" s="34"/>
      <c r="C112" s="34"/>
      <c r="D112" s="34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ht="11.25" x14ac:dyDescent="0.2">
      <c r="A113" s="31" t="s">
        <v>15</v>
      </c>
      <c r="B113" s="34"/>
      <c r="C113" s="34"/>
      <c r="D113" s="34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ht="11.25" x14ac:dyDescent="0.2">
      <c r="A114" s="31" t="s">
        <v>16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17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18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30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19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20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28"/>
      <c r="B120" s="28"/>
      <c r="C120" s="28"/>
      <c r="D120" s="28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ht="11.25" x14ac:dyDescent="0.2">
      <c r="A121" s="4" t="s">
        <v>59</v>
      </c>
      <c r="B121" s="32"/>
      <c r="C121" s="32"/>
      <c r="D121" s="32"/>
      <c r="H121" s="32"/>
      <c r="I121" s="32"/>
      <c r="J121" s="32"/>
      <c r="K121" s="32"/>
      <c r="L121" s="29"/>
    </row>
    <row r="122" spans="1:12" s="30" customFormat="1" ht="11.25" x14ac:dyDescent="0.2">
      <c r="A122" s="32"/>
      <c r="B122" s="32"/>
      <c r="C122" s="32"/>
      <c r="D122" s="32"/>
      <c r="H122" s="32"/>
      <c r="I122" s="32"/>
      <c r="J122" s="32"/>
      <c r="K122" s="32"/>
      <c r="L122" s="29"/>
    </row>
    <row r="123" spans="1:12" s="30" customFormat="1" ht="11.25" x14ac:dyDescent="0.2">
      <c r="A123" s="32"/>
      <c r="B123" s="32"/>
      <c r="C123" s="32"/>
      <c r="D123" s="32"/>
      <c r="H123" s="32"/>
      <c r="I123" s="32"/>
      <c r="J123" s="32"/>
      <c r="K123" s="32"/>
      <c r="L123" s="29"/>
    </row>
    <row r="124" spans="1:12" s="30" customFormat="1" ht="11.25" x14ac:dyDescent="0.2">
      <c r="A124" s="32"/>
      <c r="B124" s="32"/>
      <c r="C124" s="32"/>
      <c r="D124" s="32"/>
      <c r="H124" s="32"/>
      <c r="I124" s="32"/>
      <c r="J124" s="32"/>
      <c r="K124" s="32"/>
      <c r="L124" s="29"/>
    </row>
    <row r="125" spans="1:12" s="30" customFormat="1" ht="11.25" x14ac:dyDescent="0.2">
      <c r="A125" s="32"/>
      <c r="B125" s="32"/>
      <c r="C125" s="32"/>
      <c r="D125" s="32"/>
      <c r="H125" s="32"/>
      <c r="I125" s="32"/>
      <c r="J125" s="32"/>
      <c r="K125" s="32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1">
        <v>4</v>
      </c>
      <c r="C9" s="51">
        <v>1560</v>
      </c>
      <c r="D9" s="51">
        <v>1480</v>
      </c>
      <c r="E9" s="17">
        <v>0.5</v>
      </c>
      <c r="F9" s="18">
        <f>B9/((C9+D9)/2)</f>
        <v>2.631578947368421E-3</v>
      </c>
      <c r="G9" s="18">
        <f t="shared" ref="G9:G72" si="0">F9/((1+(1-E9)*F9))</f>
        <v>2.6281208935611039E-3</v>
      </c>
      <c r="H9" s="13">
        <v>100000</v>
      </c>
      <c r="I9" s="13">
        <f>H9*G9</f>
        <v>262.81208935611039</v>
      </c>
      <c r="J9" s="13">
        <f t="shared" ref="J9:J72" si="1">H10+I9*E9</f>
        <v>99868.593955321936</v>
      </c>
      <c r="K9" s="13">
        <f t="shared" ref="K9:K72" si="2">K10+J9</f>
        <v>8298814.279330573</v>
      </c>
      <c r="L9" s="19">
        <f>K9/H9</f>
        <v>82.988142793305727</v>
      </c>
    </row>
    <row r="10" spans="1:13" ht="15" x14ac:dyDescent="0.25">
      <c r="A10" s="16">
        <v>1</v>
      </c>
      <c r="B10">
        <v>0</v>
      </c>
      <c r="C10" s="51">
        <v>1627</v>
      </c>
      <c r="D10" s="51">
        <v>1581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99737.187910643886</v>
      </c>
      <c r="I10" s="13">
        <f t="shared" ref="I10:I73" si="4">H10*G10</f>
        <v>0</v>
      </c>
      <c r="J10" s="13">
        <f t="shared" si="1"/>
        <v>99737.187910643886</v>
      </c>
      <c r="K10" s="13">
        <f t="shared" si="2"/>
        <v>8198945.6853752509</v>
      </c>
      <c r="L10" s="20">
        <f t="shared" ref="L10:L73" si="5">K10/H10</f>
        <v>82.205502853367136</v>
      </c>
    </row>
    <row r="11" spans="1:13" ht="15" x14ac:dyDescent="0.25">
      <c r="A11" s="16">
        <v>2</v>
      </c>
      <c r="B11">
        <v>0</v>
      </c>
      <c r="C11" s="51">
        <v>1632</v>
      </c>
      <c r="D11" s="51">
        <v>1626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99737.187910643886</v>
      </c>
      <c r="I11" s="13">
        <f t="shared" si="4"/>
        <v>0</v>
      </c>
      <c r="J11" s="13">
        <f t="shared" si="1"/>
        <v>99737.187910643886</v>
      </c>
      <c r="K11" s="13">
        <f t="shared" si="2"/>
        <v>8099208.4974646065</v>
      </c>
      <c r="L11" s="20">
        <f t="shared" si="5"/>
        <v>81.205502853367136</v>
      </c>
    </row>
    <row r="12" spans="1:13" ht="15" x14ac:dyDescent="0.25">
      <c r="A12" s="16">
        <v>3</v>
      </c>
      <c r="B12">
        <v>0</v>
      </c>
      <c r="C12" s="51">
        <v>1551</v>
      </c>
      <c r="D12" s="51">
        <v>1670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99737.187910643886</v>
      </c>
      <c r="I12" s="13">
        <f t="shared" si="4"/>
        <v>0</v>
      </c>
      <c r="J12" s="13">
        <f t="shared" si="1"/>
        <v>99737.187910643886</v>
      </c>
      <c r="K12" s="13">
        <f t="shared" si="2"/>
        <v>7999471.3095539622</v>
      </c>
      <c r="L12" s="20">
        <f t="shared" si="5"/>
        <v>80.205502853367136</v>
      </c>
    </row>
    <row r="13" spans="1:13" ht="15" x14ac:dyDescent="0.25">
      <c r="A13" s="16">
        <v>4</v>
      </c>
      <c r="B13">
        <v>0</v>
      </c>
      <c r="C13" s="51">
        <v>1648</v>
      </c>
      <c r="D13" s="51">
        <v>1576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99737.187910643886</v>
      </c>
      <c r="I13" s="13">
        <f t="shared" si="4"/>
        <v>0</v>
      </c>
      <c r="J13" s="13">
        <f t="shared" si="1"/>
        <v>99737.187910643886</v>
      </c>
      <c r="K13" s="13">
        <f t="shared" si="2"/>
        <v>7899734.1216433179</v>
      </c>
      <c r="L13" s="20">
        <f t="shared" si="5"/>
        <v>79.205502853367122</v>
      </c>
    </row>
    <row r="14" spans="1:13" x14ac:dyDescent="0.2">
      <c r="A14" s="16">
        <v>5</v>
      </c>
      <c r="B14" s="51">
        <v>1</v>
      </c>
      <c r="C14" s="51">
        <v>1544</v>
      </c>
      <c r="D14" s="51">
        <v>1687</v>
      </c>
      <c r="E14" s="17">
        <v>0.5</v>
      </c>
      <c r="F14" s="18">
        <f t="shared" si="3"/>
        <v>6.1900340451872485E-4</v>
      </c>
      <c r="G14" s="18">
        <f t="shared" si="0"/>
        <v>6.1881188118811882E-4</v>
      </c>
      <c r="H14" s="13">
        <f t="shared" si="6"/>
        <v>99737.187910643886</v>
      </c>
      <c r="I14" s="13">
        <f t="shared" si="4"/>
        <v>61.718556875398448</v>
      </c>
      <c r="J14" s="13">
        <f t="shared" si="1"/>
        <v>99706.32863220619</v>
      </c>
      <c r="K14" s="13">
        <f t="shared" si="2"/>
        <v>7799996.9337326735</v>
      </c>
      <c r="L14" s="20">
        <f t="shared" si="5"/>
        <v>78.205502853367122</v>
      </c>
    </row>
    <row r="15" spans="1:13" ht="15" x14ac:dyDescent="0.25">
      <c r="A15" s="16">
        <v>6</v>
      </c>
      <c r="B15">
        <v>0</v>
      </c>
      <c r="C15" s="51">
        <v>1451</v>
      </c>
      <c r="D15" s="51">
        <v>1591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99675.469353768494</v>
      </c>
      <c r="I15" s="13">
        <f t="shared" si="4"/>
        <v>0</v>
      </c>
      <c r="J15" s="13">
        <f t="shared" si="1"/>
        <v>99675.469353768494</v>
      </c>
      <c r="K15" s="13">
        <f t="shared" si="2"/>
        <v>7700290.6051004678</v>
      </c>
      <c r="L15" s="20">
        <f t="shared" si="5"/>
        <v>77.253617715815025</v>
      </c>
    </row>
    <row r="16" spans="1:13" ht="15" x14ac:dyDescent="0.25">
      <c r="A16" s="16">
        <v>7</v>
      </c>
      <c r="B16">
        <v>0</v>
      </c>
      <c r="C16" s="51">
        <v>1354</v>
      </c>
      <c r="D16" s="51">
        <v>1479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99675.469353768494</v>
      </c>
      <c r="I16" s="13">
        <f t="shared" si="4"/>
        <v>0</v>
      </c>
      <c r="J16" s="13">
        <f t="shared" si="1"/>
        <v>99675.469353768494</v>
      </c>
      <c r="K16" s="13">
        <f t="shared" si="2"/>
        <v>7600615.1357466998</v>
      </c>
      <c r="L16" s="20">
        <f t="shared" si="5"/>
        <v>76.253617715815039</v>
      </c>
    </row>
    <row r="17" spans="1:12" ht="15" x14ac:dyDescent="0.25">
      <c r="A17" s="16">
        <v>8</v>
      </c>
      <c r="B17">
        <v>0</v>
      </c>
      <c r="C17" s="51">
        <v>1447</v>
      </c>
      <c r="D17" s="51">
        <v>1399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99675.469353768494</v>
      </c>
      <c r="I17" s="13">
        <f t="shared" si="4"/>
        <v>0</v>
      </c>
      <c r="J17" s="13">
        <f t="shared" si="1"/>
        <v>99675.469353768494</v>
      </c>
      <c r="K17" s="13">
        <f t="shared" si="2"/>
        <v>7500939.6663929317</v>
      </c>
      <c r="L17" s="20">
        <f t="shared" si="5"/>
        <v>75.253617715815039</v>
      </c>
    </row>
    <row r="18" spans="1:12" x14ac:dyDescent="0.2">
      <c r="A18" s="16">
        <v>9</v>
      </c>
      <c r="B18" s="51">
        <v>1</v>
      </c>
      <c r="C18" s="51">
        <v>1316</v>
      </c>
      <c r="D18" s="51">
        <v>1478</v>
      </c>
      <c r="E18" s="17">
        <v>0.5</v>
      </c>
      <c r="F18" s="18">
        <f t="shared" si="3"/>
        <v>7.158196134574087E-4</v>
      </c>
      <c r="G18" s="18">
        <f t="shared" si="0"/>
        <v>7.1556350626118055E-4</v>
      </c>
      <c r="H18" s="13">
        <f t="shared" si="6"/>
        <v>99675.469353768494</v>
      </c>
      <c r="I18" s="13">
        <f t="shared" si="4"/>
        <v>71.324128339011438</v>
      </c>
      <c r="J18" s="13">
        <f t="shared" si="1"/>
        <v>99639.80728959899</v>
      </c>
      <c r="K18" s="13">
        <f t="shared" si="2"/>
        <v>7401264.1970391637</v>
      </c>
      <c r="L18" s="20">
        <f t="shared" si="5"/>
        <v>74.253617715815039</v>
      </c>
    </row>
    <row r="19" spans="1:12" ht="15" x14ac:dyDescent="0.25">
      <c r="A19" s="16">
        <v>10</v>
      </c>
      <c r="B19">
        <v>0</v>
      </c>
      <c r="C19" s="51">
        <v>1253</v>
      </c>
      <c r="D19" s="51">
        <v>1324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99604.145225429485</v>
      </c>
      <c r="I19" s="13">
        <f t="shared" si="4"/>
        <v>0</v>
      </c>
      <c r="J19" s="13">
        <f t="shared" si="1"/>
        <v>99604.145225429485</v>
      </c>
      <c r="K19" s="13">
        <f t="shared" si="2"/>
        <v>7301624.3897495642</v>
      </c>
      <c r="L19" s="20">
        <f t="shared" si="5"/>
        <v>73.306430904297542</v>
      </c>
    </row>
    <row r="20" spans="1:12" ht="15" x14ac:dyDescent="0.25">
      <c r="A20" s="16">
        <v>11</v>
      </c>
      <c r="B20">
        <v>0</v>
      </c>
      <c r="C20" s="51">
        <v>1241</v>
      </c>
      <c r="D20" s="51">
        <v>1267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99604.145225429485</v>
      </c>
      <c r="I20" s="13">
        <f t="shared" si="4"/>
        <v>0</v>
      </c>
      <c r="J20" s="13">
        <f t="shared" si="1"/>
        <v>99604.145225429485</v>
      </c>
      <c r="K20" s="13">
        <f t="shared" si="2"/>
        <v>7202020.2445241343</v>
      </c>
      <c r="L20" s="20">
        <f t="shared" si="5"/>
        <v>72.306430904297528</v>
      </c>
    </row>
    <row r="21" spans="1:12" ht="15" x14ac:dyDescent="0.25">
      <c r="A21" s="16">
        <v>12</v>
      </c>
      <c r="B21">
        <v>0</v>
      </c>
      <c r="C21" s="51">
        <v>1181</v>
      </c>
      <c r="D21" s="51">
        <v>1279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99604.145225429485</v>
      </c>
      <c r="I21" s="13">
        <f t="shared" si="4"/>
        <v>0</v>
      </c>
      <c r="J21" s="13">
        <f t="shared" si="1"/>
        <v>99604.145225429485</v>
      </c>
      <c r="K21" s="13">
        <f t="shared" si="2"/>
        <v>7102416.0992987044</v>
      </c>
      <c r="L21" s="20">
        <f t="shared" si="5"/>
        <v>71.306430904297528</v>
      </c>
    </row>
    <row r="22" spans="1:12" ht="15" x14ac:dyDescent="0.25">
      <c r="A22" s="16">
        <v>13</v>
      </c>
      <c r="B22">
        <v>0</v>
      </c>
      <c r="C22" s="51">
        <v>1173</v>
      </c>
      <c r="D22" s="51">
        <v>1204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99604.145225429485</v>
      </c>
      <c r="I22" s="13">
        <f t="shared" si="4"/>
        <v>0</v>
      </c>
      <c r="J22" s="13">
        <f t="shared" si="1"/>
        <v>99604.145225429485</v>
      </c>
      <c r="K22" s="13">
        <f t="shared" si="2"/>
        <v>7002811.9540732745</v>
      </c>
      <c r="L22" s="20">
        <f t="shared" si="5"/>
        <v>70.306430904297528</v>
      </c>
    </row>
    <row r="23" spans="1:12" ht="15" x14ac:dyDescent="0.25">
      <c r="A23" s="16">
        <v>14</v>
      </c>
      <c r="B23">
        <v>0</v>
      </c>
      <c r="C23" s="51">
        <v>1084</v>
      </c>
      <c r="D23" s="51">
        <v>1185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99604.145225429485</v>
      </c>
      <c r="I23" s="13">
        <f t="shared" si="4"/>
        <v>0</v>
      </c>
      <c r="J23" s="13">
        <f t="shared" si="1"/>
        <v>99604.145225429485</v>
      </c>
      <c r="K23" s="13">
        <f t="shared" si="2"/>
        <v>6903207.8088478446</v>
      </c>
      <c r="L23" s="20">
        <f t="shared" si="5"/>
        <v>69.306430904297528</v>
      </c>
    </row>
    <row r="24" spans="1:12" x14ac:dyDescent="0.2">
      <c r="A24" s="16">
        <v>15</v>
      </c>
      <c r="B24" s="51">
        <v>1</v>
      </c>
      <c r="C24" s="51">
        <v>1087</v>
      </c>
      <c r="D24" s="51">
        <v>1102</v>
      </c>
      <c r="E24" s="17">
        <v>0.5</v>
      </c>
      <c r="F24" s="18">
        <f t="shared" si="3"/>
        <v>9.1365920511649154E-4</v>
      </c>
      <c r="G24" s="18">
        <f t="shared" si="0"/>
        <v>9.1324200913242006E-4</v>
      </c>
      <c r="H24" s="13">
        <f t="shared" si="6"/>
        <v>99604.145225429485</v>
      </c>
      <c r="I24" s="13">
        <f t="shared" si="4"/>
        <v>90.962689703588566</v>
      </c>
      <c r="J24" s="13">
        <f t="shared" si="1"/>
        <v>99558.663880577689</v>
      </c>
      <c r="K24" s="13">
        <f t="shared" si="2"/>
        <v>6803603.6636224147</v>
      </c>
      <c r="L24" s="20">
        <f t="shared" si="5"/>
        <v>68.306430904297514</v>
      </c>
    </row>
    <row r="25" spans="1:12" ht="15" x14ac:dyDescent="0.25">
      <c r="A25" s="16">
        <v>16</v>
      </c>
      <c r="B25">
        <v>0</v>
      </c>
      <c r="C25" s="51">
        <v>1020</v>
      </c>
      <c r="D25" s="51">
        <v>1099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99513.182535725893</v>
      </c>
      <c r="I25" s="13">
        <f t="shared" si="4"/>
        <v>0</v>
      </c>
      <c r="J25" s="13">
        <f t="shared" si="1"/>
        <v>99513.182535725893</v>
      </c>
      <c r="K25" s="13">
        <f t="shared" si="2"/>
        <v>6704044.9997418374</v>
      </c>
      <c r="L25" s="20">
        <f t="shared" si="5"/>
        <v>67.368411188487926</v>
      </c>
    </row>
    <row r="26" spans="1:12" ht="15" x14ac:dyDescent="0.25">
      <c r="A26" s="16">
        <v>17</v>
      </c>
      <c r="B26">
        <v>0</v>
      </c>
      <c r="C26" s="51">
        <v>1060</v>
      </c>
      <c r="D26" s="51">
        <v>1027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99513.182535725893</v>
      </c>
      <c r="I26" s="13">
        <f t="shared" si="4"/>
        <v>0</v>
      </c>
      <c r="J26" s="13">
        <f t="shared" si="1"/>
        <v>99513.182535725893</v>
      </c>
      <c r="K26" s="13">
        <f t="shared" si="2"/>
        <v>6604531.8172061117</v>
      </c>
      <c r="L26" s="20">
        <f t="shared" si="5"/>
        <v>66.368411188487926</v>
      </c>
    </row>
    <row r="27" spans="1:12" ht="15" x14ac:dyDescent="0.25">
      <c r="A27" s="16">
        <v>18</v>
      </c>
      <c r="B27">
        <v>0</v>
      </c>
      <c r="C27" s="51">
        <v>1066</v>
      </c>
      <c r="D27" s="51">
        <v>1082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99513.182535725893</v>
      </c>
      <c r="I27" s="13">
        <f t="shared" si="4"/>
        <v>0</v>
      </c>
      <c r="J27" s="13">
        <f t="shared" si="1"/>
        <v>99513.182535725893</v>
      </c>
      <c r="K27" s="13">
        <f t="shared" si="2"/>
        <v>6505018.6346703861</v>
      </c>
      <c r="L27" s="20">
        <f t="shared" si="5"/>
        <v>65.368411188487926</v>
      </c>
    </row>
    <row r="28" spans="1:12" ht="15" x14ac:dyDescent="0.25">
      <c r="A28" s="16">
        <v>19</v>
      </c>
      <c r="B28">
        <v>0</v>
      </c>
      <c r="C28" s="51">
        <v>1125</v>
      </c>
      <c r="D28" s="51">
        <v>1062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99513.182535725893</v>
      </c>
      <c r="I28" s="13">
        <f t="shared" si="4"/>
        <v>0</v>
      </c>
      <c r="J28" s="13">
        <f t="shared" si="1"/>
        <v>99513.182535725893</v>
      </c>
      <c r="K28" s="13">
        <f t="shared" si="2"/>
        <v>6405505.4521346604</v>
      </c>
      <c r="L28" s="20">
        <f t="shared" si="5"/>
        <v>64.368411188487926</v>
      </c>
    </row>
    <row r="29" spans="1:12" ht="15" x14ac:dyDescent="0.25">
      <c r="A29" s="16">
        <v>20</v>
      </c>
      <c r="B29">
        <v>0</v>
      </c>
      <c r="C29" s="51">
        <v>1305</v>
      </c>
      <c r="D29" s="51">
        <v>1142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99513.182535725893</v>
      </c>
      <c r="I29" s="13">
        <f t="shared" si="4"/>
        <v>0</v>
      </c>
      <c r="J29" s="13">
        <f t="shared" si="1"/>
        <v>99513.182535725893</v>
      </c>
      <c r="K29" s="13">
        <f t="shared" si="2"/>
        <v>6305992.2695989348</v>
      </c>
      <c r="L29" s="20">
        <f t="shared" si="5"/>
        <v>63.368411188487933</v>
      </c>
    </row>
    <row r="30" spans="1:12" ht="15" x14ac:dyDescent="0.25">
      <c r="A30" s="16">
        <v>21</v>
      </c>
      <c r="B30">
        <v>0</v>
      </c>
      <c r="C30" s="51">
        <v>1236</v>
      </c>
      <c r="D30" s="51">
        <v>1342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99513.182535725893</v>
      </c>
      <c r="I30" s="13">
        <f t="shared" si="4"/>
        <v>0</v>
      </c>
      <c r="J30" s="13">
        <f t="shared" si="1"/>
        <v>99513.182535725893</v>
      </c>
      <c r="K30" s="13">
        <f t="shared" si="2"/>
        <v>6206479.0870632092</v>
      </c>
      <c r="L30" s="20">
        <f t="shared" si="5"/>
        <v>62.36841118848794</v>
      </c>
    </row>
    <row r="31" spans="1:12" ht="15" x14ac:dyDescent="0.25">
      <c r="A31" s="16">
        <v>22</v>
      </c>
      <c r="B31">
        <v>0</v>
      </c>
      <c r="C31" s="51">
        <v>1254</v>
      </c>
      <c r="D31" s="51">
        <v>1253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99513.182535725893</v>
      </c>
      <c r="I31" s="13">
        <f t="shared" si="4"/>
        <v>0</v>
      </c>
      <c r="J31" s="13">
        <f t="shared" si="1"/>
        <v>99513.182535725893</v>
      </c>
      <c r="K31" s="13">
        <f t="shared" si="2"/>
        <v>6106965.9045274835</v>
      </c>
      <c r="L31" s="20">
        <f t="shared" si="5"/>
        <v>61.36841118848794</v>
      </c>
    </row>
    <row r="32" spans="1:12" ht="15" x14ac:dyDescent="0.25">
      <c r="A32" s="16">
        <v>23</v>
      </c>
      <c r="B32">
        <v>0</v>
      </c>
      <c r="C32" s="51">
        <v>1433</v>
      </c>
      <c r="D32" s="51">
        <v>1278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99513.182535725893</v>
      </c>
      <c r="I32" s="13">
        <f t="shared" si="4"/>
        <v>0</v>
      </c>
      <c r="J32" s="13">
        <f t="shared" si="1"/>
        <v>99513.182535725893</v>
      </c>
      <c r="K32" s="13">
        <f t="shared" si="2"/>
        <v>6007452.7219917579</v>
      </c>
      <c r="L32" s="20">
        <f t="shared" si="5"/>
        <v>60.36841118848794</v>
      </c>
    </row>
    <row r="33" spans="1:12" x14ac:dyDescent="0.2">
      <c r="A33" s="16">
        <v>24</v>
      </c>
      <c r="B33" s="51">
        <v>3</v>
      </c>
      <c r="C33" s="51">
        <v>1556</v>
      </c>
      <c r="D33" s="51">
        <v>1491</v>
      </c>
      <c r="E33" s="17">
        <v>0.5</v>
      </c>
      <c r="F33" s="18">
        <f t="shared" si="3"/>
        <v>1.9691499835904169E-3</v>
      </c>
      <c r="G33" s="18">
        <f t="shared" si="0"/>
        <v>1.9672131147540984E-3</v>
      </c>
      <c r="H33" s="13">
        <f t="shared" si="6"/>
        <v>99513.182535725893</v>
      </c>
      <c r="I33" s="13">
        <f t="shared" si="4"/>
        <v>195.76363777519848</v>
      </c>
      <c r="J33" s="13">
        <f t="shared" si="1"/>
        <v>99415.300716838305</v>
      </c>
      <c r="K33" s="13">
        <f t="shared" si="2"/>
        <v>5907939.5394560322</v>
      </c>
      <c r="L33" s="20">
        <f t="shared" si="5"/>
        <v>59.368411188487947</v>
      </c>
    </row>
    <row r="34" spans="1:12" ht="15" x14ac:dyDescent="0.25">
      <c r="A34" s="16">
        <v>25</v>
      </c>
      <c r="B34">
        <v>0</v>
      </c>
      <c r="C34" s="51">
        <v>1635</v>
      </c>
      <c r="D34" s="51">
        <v>1626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99317.418897950702</v>
      </c>
      <c r="I34" s="13">
        <f t="shared" si="4"/>
        <v>0</v>
      </c>
      <c r="J34" s="13">
        <f t="shared" si="1"/>
        <v>99317.418897950702</v>
      </c>
      <c r="K34" s="13">
        <f t="shared" si="2"/>
        <v>5808524.2387391943</v>
      </c>
      <c r="L34" s="20">
        <f t="shared" si="5"/>
        <v>58.484446164549354</v>
      </c>
    </row>
    <row r="35" spans="1:12" ht="15" x14ac:dyDescent="0.25">
      <c r="A35" s="16">
        <v>26</v>
      </c>
      <c r="B35">
        <v>0</v>
      </c>
      <c r="C35" s="51">
        <v>1798</v>
      </c>
      <c r="D35" s="51">
        <v>1726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99317.418897950702</v>
      </c>
      <c r="I35" s="13">
        <f t="shared" si="4"/>
        <v>0</v>
      </c>
      <c r="J35" s="13">
        <f t="shared" si="1"/>
        <v>99317.418897950702</v>
      </c>
      <c r="K35" s="13">
        <f t="shared" si="2"/>
        <v>5709206.8198412433</v>
      </c>
      <c r="L35" s="20">
        <f t="shared" si="5"/>
        <v>57.484446164549347</v>
      </c>
    </row>
    <row r="36" spans="1:12" x14ac:dyDescent="0.2">
      <c r="A36" s="16">
        <v>27</v>
      </c>
      <c r="B36" s="51">
        <v>2</v>
      </c>
      <c r="C36" s="51">
        <v>1906</v>
      </c>
      <c r="D36" s="51">
        <v>1862</v>
      </c>
      <c r="E36" s="17">
        <v>0.5</v>
      </c>
      <c r="F36" s="18">
        <f t="shared" si="3"/>
        <v>1.0615711252653928E-3</v>
      </c>
      <c r="G36" s="18">
        <f t="shared" si="0"/>
        <v>1.0610079575596818E-3</v>
      </c>
      <c r="H36" s="13">
        <f t="shared" si="6"/>
        <v>99317.418897950702</v>
      </c>
      <c r="I36" s="13">
        <f t="shared" si="4"/>
        <v>105.37657177501401</v>
      </c>
      <c r="J36" s="13">
        <f t="shared" si="1"/>
        <v>99264.730612063184</v>
      </c>
      <c r="K36" s="13">
        <f t="shared" si="2"/>
        <v>5609889.4009432923</v>
      </c>
      <c r="L36" s="20">
        <f t="shared" si="5"/>
        <v>56.484446164549347</v>
      </c>
    </row>
    <row r="37" spans="1:12" ht="15" x14ac:dyDescent="0.25">
      <c r="A37" s="16">
        <v>28</v>
      </c>
      <c r="B37">
        <v>0</v>
      </c>
      <c r="C37" s="51">
        <v>2015</v>
      </c>
      <c r="D37" s="51">
        <v>1962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99212.042326175681</v>
      </c>
      <c r="I37" s="13">
        <f t="shared" si="4"/>
        <v>0</v>
      </c>
      <c r="J37" s="13">
        <f t="shared" si="1"/>
        <v>99212.042326175681</v>
      </c>
      <c r="K37" s="13">
        <f t="shared" si="2"/>
        <v>5510624.6703312295</v>
      </c>
      <c r="L37" s="20">
        <f t="shared" si="5"/>
        <v>55.543909198181375</v>
      </c>
    </row>
    <row r="38" spans="1:12" x14ac:dyDescent="0.2">
      <c r="A38" s="16">
        <v>29</v>
      </c>
      <c r="B38" s="51">
        <v>2</v>
      </c>
      <c r="C38" s="51">
        <v>2175</v>
      </c>
      <c r="D38" s="51">
        <v>2069</v>
      </c>
      <c r="E38" s="17">
        <v>0.5</v>
      </c>
      <c r="F38" s="18">
        <f t="shared" si="3"/>
        <v>9.42507068803016E-4</v>
      </c>
      <c r="G38" s="18">
        <f t="shared" si="0"/>
        <v>9.4206311822892126E-4</v>
      </c>
      <c r="H38" s="13">
        <f t="shared" si="6"/>
        <v>99212.042326175681</v>
      </c>
      <c r="I38" s="13">
        <f t="shared" si="4"/>
        <v>93.464005959656774</v>
      </c>
      <c r="J38" s="13">
        <f t="shared" si="1"/>
        <v>99165.310323195852</v>
      </c>
      <c r="K38" s="13">
        <f t="shared" si="2"/>
        <v>5411412.6280050538</v>
      </c>
      <c r="L38" s="20">
        <f t="shared" si="5"/>
        <v>54.543909198181375</v>
      </c>
    </row>
    <row r="39" spans="1:12" x14ac:dyDescent="0.2">
      <c r="A39" s="16">
        <v>30</v>
      </c>
      <c r="B39" s="51">
        <v>2</v>
      </c>
      <c r="C39" s="51">
        <v>2360</v>
      </c>
      <c r="D39" s="51">
        <v>2222</v>
      </c>
      <c r="E39" s="17">
        <v>0.5</v>
      </c>
      <c r="F39" s="18">
        <f t="shared" si="3"/>
        <v>8.7298123090353555E-4</v>
      </c>
      <c r="G39" s="18">
        <f t="shared" si="0"/>
        <v>8.7260034904013963E-4</v>
      </c>
      <c r="H39" s="13">
        <f t="shared" si="6"/>
        <v>99118.578320216024</v>
      </c>
      <c r="I39" s="13">
        <f t="shared" si="4"/>
        <v>86.490906038582921</v>
      </c>
      <c r="J39" s="13">
        <f t="shared" si="1"/>
        <v>99075.332867196732</v>
      </c>
      <c r="K39" s="13">
        <f t="shared" si="2"/>
        <v>5312247.3176818583</v>
      </c>
      <c r="L39" s="20">
        <f t="shared" si="5"/>
        <v>53.594869980074996</v>
      </c>
    </row>
    <row r="40" spans="1:12" ht="15" x14ac:dyDescent="0.25">
      <c r="A40" s="16">
        <v>31</v>
      </c>
      <c r="B40">
        <v>0</v>
      </c>
      <c r="C40" s="51">
        <v>2468</v>
      </c>
      <c r="D40" s="51">
        <v>2410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99032.08741417744</v>
      </c>
      <c r="I40" s="13">
        <f t="shared" si="4"/>
        <v>0</v>
      </c>
      <c r="J40" s="13">
        <f t="shared" si="1"/>
        <v>99032.08741417744</v>
      </c>
      <c r="K40" s="13">
        <f t="shared" si="2"/>
        <v>5213171.9848146616</v>
      </c>
      <c r="L40" s="20">
        <f t="shared" si="5"/>
        <v>52.641241045559781</v>
      </c>
    </row>
    <row r="41" spans="1:12" x14ac:dyDescent="0.2">
      <c r="A41" s="16">
        <v>32</v>
      </c>
      <c r="B41" s="51">
        <v>1</v>
      </c>
      <c r="C41" s="51">
        <v>2560</v>
      </c>
      <c r="D41" s="51">
        <v>2569</v>
      </c>
      <c r="E41" s="17">
        <v>0.5</v>
      </c>
      <c r="F41" s="18">
        <f t="shared" si="3"/>
        <v>3.8993955936829789E-4</v>
      </c>
      <c r="G41" s="18">
        <f t="shared" si="0"/>
        <v>3.8986354775828459E-4</v>
      </c>
      <c r="H41" s="13">
        <f t="shared" si="6"/>
        <v>99032.08741417744</v>
      </c>
      <c r="I41" s="13">
        <f t="shared" si="4"/>
        <v>38.609000941199781</v>
      </c>
      <c r="J41" s="13">
        <f t="shared" si="1"/>
        <v>99012.782913706833</v>
      </c>
      <c r="K41" s="13">
        <f t="shared" si="2"/>
        <v>5114139.8974004844</v>
      </c>
      <c r="L41" s="20">
        <f t="shared" si="5"/>
        <v>51.641241045559781</v>
      </c>
    </row>
    <row r="42" spans="1:12" x14ac:dyDescent="0.2">
      <c r="A42" s="16">
        <v>33</v>
      </c>
      <c r="B42" s="51">
        <v>1</v>
      </c>
      <c r="C42" s="51">
        <v>2820</v>
      </c>
      <c r="D42" s="51">
        <v>2643</v>
      </c>
      <c r="E42" s="17">
        <v>0.5</v>
      </c>
      <c r="F42" s="18">
        <f t="shared" si="3"/>
        <v>3.6609921288669232E-4</v>
      </c>
      <c r="G42" s="18">
        <f t="shared" si="0"/>
        <v>3.6603221083455345E-4</v>
      </c>
      <c r="H42" s="13">
        <f t="shared" si="6"/>
        <v>98993.47841323624</v>
      </c>
      <c r="I42" s="13">
        <f t="shared" si="4"/>
        <v>36.234801761799503</v>
      </c>
      <c r="J42" s="13">
        <f t="shared" si="1"/>
        <v>98975.361012355337</v>
      </c>
      <c r="K42" s="13">
        <f t="shared" si="2"/>
        <v>5015127.1144867772</v>
      </c>
      <c r="L42" s="20">
        <f t="shared" si="5"/>
        <v>50.661186927402824</v>
      </c>
    </row>
    <row r="43" spans="1:12" x14ac:dyDescent="0.2">
      <c r="A43" s="16">
        <v>34</v>
      </c>
      <c r="B43" s="51">
        <v>4</v>
      </c>
      <c r="C43" s="51">
        <v>2801</v>
      </c>
      <c r="D43" s="51">
        <v>2868</v>
      </c>
      <c r="E43" s="17">
        <v>0.5</v>
      </c>
      <c r="F43" s="18">
        <f t="shared" si="3"/>
        <v>1.4111836302698889E-3</v>
      </c>
      <c r="G43" s="18">
        <f t="shared" si="0"/>
        <v>1.4101886127269524E-3</v>
      </c>
      <c r="H43" s="13">
        <f t="shared" si="6"/>
        <v>98957.243611474434</v>
      </c>
      <c r="I43" s="13">
        <f t="shared" si="4"/>
        <v>139.5483780877482</v>
      </c>
      <c r="J43" s="13">
        <f t="shared" si="1"/>
        <v>98887.469422430557</v>
      </c>
      <c r="K43" s="13">
        <f t="shared" si="2"/>
        <v>4916151.7534744218</v>
      </c>
      <c r="L43" s="20">
        <f t="shared" si="5"/>
        <v>49.679554260587523</v>
      </c>
    </row>
    <row r="44" spans="1:12" x14ac:dyDescent="0.2">
      <c r="A44" s="16">
        <v>35</v>
      </c>
      <c r="B44" s="51">
        <v>3</v>
      </c>
      <c r="C44" s="51">
        <v>2780</v>
      </c>
      <c r="D44" s="51">
        <v>2839</v>
      </c>
      <c r="E44" s="17">
        <v>0.5</v>
      </c>
      <c r="F44" s="18">
        <f t="shared" si="3"/>
        <v>1.0678056593699946E-3</v>
      </c>
      <c r="G44" s="18">
        <f t="shared" si="0"/>
        <v>1.0672358591248667E-3</v>
      </c>
      <c r="H44" s="13">
        <f t="shared" si="6"/>
        <v>98817.695233386679</v>
      </c>
      <c r="I44" s="13">
        <f t="shared" si="4"/>
        <v>105.46178786914267</v>
      </c>
      <c r="J44" s="13">
        <f t="shared" si="1"/>
        <v>98764.964339452097</v>
      </c>
      <c r="K44" s="13">
        <f t="shared" si="2"/>
        <v>4817264.2840519911</v>
      </c>
      <c r="L44" s="20">
        <f t="shared" si="5"/>
        <v>48.749004646127624</v>
      </c>
    </row>
    <row r="45" spans="1:12" x14ac:dyDescent="0.2">
      <c r="A45" s="16">
        <v>36</v>
      </c>
      <c r="B45" s="51">
        <v>1</v>
      </c>
      <c r="C45" s="51">
        <v>2953</v>
      </c>
      <c r="D45" s="51">
        <v>2851</v>
      </c>
      <c r="E45" s="17">
        <v>0.5</v>
      </c>
      <c r="F45" s="18">
        <f t="shared" si="3"/>
        <v>3.4458993797381116E-4</v>
      </c>
      <c r="G45" s="18">
        <f t="shared" si="0"/>
        <v>3.4453057708871661E-4</v>
      </c>
      <c r="H45" s="13">
        <f t="shared" si="6"/>
        <v>98712.23344551753</v>
      </c>
      <c r="I45" s="13">
        <f t="shared" si="4"/>
        <v>34.009382754700269</v>
      </c>
      <c r="J45" s="13">
        <f t="shared" si="1"/>
        <v>98695.228754140189</v>
      </c>
      <c r="K45" s="13">
        <f t="shared" si="2"/>
        <v>4718499.3197125392</v>
      </c>
      <c r="L45" s="20">
        <f t="shared" si="5"/>
        <v>47.800552728014523</v>
      </c>
    </row>
    <row r="46" spans="1:12" ht="15" x14ac:dyDescent="0.25">
      <c r="A46" s="16">
        <v>37</v>
      </c>
      <c r="B46">
        <v>0</v>
      </c>
      <c r="C46" s="51">
        <v>2805</v>
      </c>
      <c r="D46" s="51">
        <v>3008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98678.224062762834</v>
      </c>
      <c r="I46" s="13">
        <f t="shared" si="4"/>
        <v>0</v>
      </c>
      <c r="J46" s="13">
        <f t="shared" si="1"/>
        <v>98678.224062762834</v>
      </c>
      <c r="K46" s="13">
        <f t="shared" si="2"/>
        <v>4619804.0909583988</v>
      </c>
      <c r="L46" s="20">
        <f t="shared" si="5"/>
        <v>46.816854831315574</v>
      </c>
    </row>
    <row r="47" spans="1:12" ht="15" x14ac:dyDescent="0.25">
      <c r="A47" s="16">
        <v>38</v>
      </c>
      <c r="B47">
        <v>0</v>
      </c>
      <c r="C47" s="51">
        <v>2678</v>
      </c>
      <c r="D47" s="51">
        <v>2819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98678.224062762834</v>
      </c>
      <c r="I47" s="13">
        <f t="shared" si="4"/>
        <v>0</v>
      </c>
      <c r="J47" s="13">
        <f t="shared" si="1"/>
        <v>98678.224062762834</v>
      </c>
      <c r="K47" s="13">
        <f t="shared" si="2"/>
        <v>4521125.8668956356</v>
      </c>
      <c r="L47" s="20">
        <f t="shared" si="5"/>
        <v>45.816854831315567</v>
      </c>
    </row>
    <row r="48" spans="1:12" x14ac:dyDescent="0.2">
      <c r="A48" s="16">
        <v>39</v>
      </c>
      <c r="B48" s="51">
        <v>1</v>
      </c>
      <c r="C48" s="51">
        <v>2355</v>
      </c>
      <c r="D48" s="51">
        <v>2712</v>
      </c>
      <c r="E48" s="17">
        <v>0.5</v>
      </c>
      <c r="F48" s="18">
        <f t="shared" si="3"/>
        <v>3.9471087428458656E-4</v>
      </c>
      <c r="G48" s="18">
        <f t="shared" si="0"/>
        <v>3.9463299131807419E-4</v>
      </c>
      <c r="H48" s="13">
        <f t="shared" si="6"/>
        <v>98678.224062762834</v>
      </c>
      <c r="I48" s="13">
        <f t="shared" si="4"/>
        <v>38.941682739843266</v>
      </c>
      <c r="J48" s="13">
        <f t="shared" si="1"/>
        <v>98658.753221392923</v>
      </c>
      <c r="K48" s="13">
        <f t="shared" si="2"/>
        <v>4422447.6428328725</v>
      </c>
      <c r="L48" s="20">
        <f t="shared" si="5"/>
        <v>44.816854831315567</v>
      </c>
    </row>
    <row r="49" spans="1:12" x14ac:dyDescent="0.2">
      <c r="A49" s="16">
        <v>40</v>
      </c>
      <c r="B49" s="51">
        <v>1</v>
      </c>
      <c r="C49" s="51">
        <v>2277</v>
      </c>
      <c r="D49" s="51">
        <v>2418</v>
      </c>
      <c r="E49" s="17">
        <v>0.5</v>
      </c>
      <c r="F49" s="18">
        <f t="shared" si="3"/>
        <v>4.2598509052183171E-4</v>
      </c>
      <c r="G49" s="18">
        <f t="shared" si="0"/>
        <v>4.2589437819420779E-4</v>
      </c>
      <c r="H49" s="13">
        <f t="shared" si="6"/>
        <v>98639.282380022996</v>
      </c>
      <c r="I49" s="13">
        <f t="shared" si="4"/>
        <v>42.009915834762772</v>
      </c>
      <c r="J49" s="13">
        <f t="shared" si="1"/>
        <v>98618.277422105617</v>
      </c>
      <c r="K49" s="13">
        <f t="shared" si="2"/>
        <v>4323788.8896114798</v>
      </c>
      <c r="L49" s="20">
        <f t="shared" si="5"/>
        <v>43.834350628722326</v>
      </c>
    </row>
    <row r="50" spans="1:12" x14ac:dyDescent="0.2">
      <c r="A50" s="16">
        <v>41</v>
      </c>
      <c r="B50" s="51">
        <v>1</v>
      </c>
      <c r="C50" s="51">
        <v>2178</v>
      </c>
      <c r="D50" s="51">
        <v>2348</v>
      </c>
      <c r="E50" s="17">
        <v>0.5</v>
      </c>
      <c r="F50" s="18">
        <f t="shared" si="3"/>
        <v>4.4189129474149361E-4</v>
      </c>
      <c r="G50" s="18">
        <f t="shared" si="0"/>
        <v>4.4179368235034241E-4</v>
      </c>
      <c r="H50" s="13">
        <f t="shared" si="6"/>
        <v>98597.272464188238</v>
      </c>
      <c r="I50" s="13">
        <f t="shared" si="4"/>
        <v>43.559652071653744</v>
      </c>
      <c r="J50" s="13">
        <f t="shared" si="1"/>
        <v>98575.492638152413</v>
      </c>
      <c r="K50" s="13">
        <f t="shared" si="2"/>
        <v>4225170.6121893739</v>
      </c>
      <c r="L50" s="20">
        <f t="shared" si="5"/>
        <v>42.8528143486323</v>
      </c>
    </row>
    <row r="51" spans="1:12" x14ac:dyDescent="0.2">
      <c r="A51" s="16">
        <v>42</v>
      </c>
      <c r="B51" s="51">
        <v>3</v>
      </c>
      <c r="C51" s="51">
        <v>2132</v>
      </c>
      <c r="D51" s="51">
        <v>2221</v>
      </c>
      <c r="E51" s="17">
        <v>0.5</v>
      </c>
      <c r="F51" s="18">
        <f t="shared" si="3"/>
        <v>1.3783597518952446E-3</v>
      </c>
      <c r="G51" s="18">
        <f t="shared" si="0"/>
        <v>1.3774104683195593E-3</v>
      </c>
      <c r="H51" s="13">
        <f t="shared" si="6"/>
        <v>98553.712812116588</v>
      </c>
      <c r="I51" s="13">
        <f t="shared" si="4"/>
        <v>135.74891571916885</v>
      </c>
      <c r="J51" s="13">
        <f t="shared" si="1"/>
        <v>98485.838354256994</v>
      </c>
      <c r="K51" s="13">
        <f t="shared" si="2"/>
        <v>4126595.1195512218</v>
      </c>
      <c r="L51" s="20">
        <f t="shared" si="5"/>
        <v>41.871533824587495</v>
      </c>
    </row>
    <row r="52" spans="1:12" ht="15" x14ac:dyDescent="0.25">
      <c r="A52" s="16">
        <v>43</v>
      </c>
      <c r="B52">
        <v>0</v>
      </c>
      <c r="C52" s="51">
        <v>2068</v>
      </c>
      <c r="D52" s="51">
        <v>2157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98417.963896397414</v>
      </c>
      <c r="I52" s="13">
        <f t="shared" si="4"/>
        <v>0</v>
      </c>
      <c r="J52" s="13">
        <f t="shared" si="1"/>
        <v>98417.963896397414</v>
      </c>
      <c r="K52" s="13">
        <f t="shared" si="2"/>
        <v>4028109.2811969649</v>
      </c>
      <c r="L52" s="20">
        <f t="shared" si="5"/>
        <v>40.928598009173136</v>
      </c>
    </row>
    <row r="53" spans="1:12" ht="15" x14ac:dyDescent="0.25">
      <c r="A53" s="16">
        <v>44</v>
      </c>
      <c r="B53">
        <v>0</v>
      </c>
      <c r="C53" s="51">
        <v>2111</v>
      </c>
      <c r="D53" s="51">
        <v>2106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98417.963896397414</v>
      </c>
      <c r="I53" s="13">
        <f t="shared" si="4"/>
        <v>0</v>
      </c>
      <c r="J53" s="13">
        <f t="shared" si="1"/>
        <v>98417.963896397414</v>
      </c>
      <c r="K53" s="13">
        <f t="shared" si="2"/>
        <v>3929691.3173005674</v>
      </c>
      <c r="L53" s="20">
        <f t="shared" si="5"/>
        <v>39.928598009173136</v>
      </c>
    </row>
    <row r="54" spans="1:12" ht="15" x14ac:dyDescent="0.25">
      <c r="A54" s="16">
        <v>45</v>
      </c>
      <c r="B54">
        <v>0</v>
      </c>
      <c r="C54" s="51">
        <v>1980</v>
      </c>
      <c r="D54" s="51">
        <v>2136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98417.963896397414</v>
      </c>
      <c r="I54" s="13">
        <f t="shared" si="4"/>
        <v>0</v>
      </c>
      <c r="J54" s="13">
        <f t="shared" si="1"/>
        <v>98417.963896397414</v>
      </c>
      <c r="K54" s="13">
        <f t="shared" si="2"/>
        <v>3831273.3534041699</v>
      </c>
      <c r="L54" s="20">
        <f t="shared" si="5"/>
        <v>38.928598009173136</v>
      </c>
    </row>
    <row r="55" spans="1:12" x14ac:dyDescent="0.2">
      <c r="A55" s="16">
        <v>46</v>
      </c>
      <c r="B55" s="51">
        <v>3</v>
      </c>
      <c r="C55" s="51">
        <v>1832</v>
      </c>
      <c r="D55" s="51">
        <v>2026</v>
      </c>
      <c r="E55" s="17">
        <v>0.5</v>
      </c>
      <c r="F55" s="18">
        <f t="shared" si="3"/>
        <v>1.5552099533437014E-3</v>
      </c>
      <c r="G55" s="18">
        <f t="shared" si="0"/>
        <v>1.554001554001554E-3</v>
      </c>
      <c r="H55" s="13">
        <f t="shared" si="6"/>
        <v>98417.963896397414</v>
      </c>
      <c r="I55" s="13">
        <f t="shared" si="4"/>
        <v>152.94166883667043</v>
      </c>
      <c r="J55" s="13">
        <f t="shared" si="1"/>
        <v>98341.493061979068</v>
      </c>
      <c r="K55" s="13">
        <f t="shared" si="2"/>
        <v>3732855.3895077724</v>
      </c>
      <c r="L55" s="20">
        <f t="shared" si="5"/>
        <v>37.928598009173136</v>
      </c>
    </row>
    <row r="56" spans="1:12" x14ac:dyDescent="0.2">
      <c r="A56" s="16">
        <v>47</v>
      </c>
      <c r="B56" s="51">
        <v>3</v>
      </c>
      <c r="C56" s="51">
        <v>1862</v>
      </c>
      <c r="D56" s="51">
        <v>1853</v>
      </c>
      <c r="E56" s="17">
        <v>0.5</v>
      </c>
      <c r="F56" s="18">
        <f t="shared" si="3"/>
        <v>1.6150740242261105E-3</v>
      </c>
      <c r="G56" s="18">
        <f t="shared" si="0"/>
        <v>1.6137708445400755E-3</v>
      </c>
      <c r="H56" s="13">
        <f t="shared" si="6"/>
        <v>98265.022227560738</v>
      </c>
      <c r="I56" s="13">
        <f t="shared" si="4"/>
        <v>158.57722790891998</v>
      </c>
      <c r="J56" s="13">
        <f t="shared" si="1"/>
        <v>98185.73361360628</v>
      </c>
      <c r="K56" s="13">
        <f t="shared" si="2"/>
        <v>3634513.8964457931</v>
      </c>
      <c r="L56" s="20">
        <f t="shared" si="5"/>
        <v>36.986852636424764</v>
      </c>
    </row>
    <row r="57" spans="1:12" x14ac:dyDescent="0.2">
      <c r="A57" s="16">
        <v>48</v>
      </c>
      <c r="B57" s="51">
        <v>1</v>
      </c>
      <c r="C57" s="51">
        <v>1735</v>
      </c>
      <c r="D57" s="51">
        <v>1896</v>
      </c>
      <c r="E57" s="17">
        <v>0.5</v>
      </c>
      <c r="F57" s="18">
        <f t="shared" si="3"/>
        <v>5.50812448361333E-4</v>
      </c>
      <c r="G57" s="18">
        <f t="shared" si="0"/>
        <v>5.5066079295154179E-4</v>
      </c>
      <c r="H57" s="13">
        <f t="shared" si="6"/>
        <v>98106.444999651823</v>
      </c>
      <c r="I57" s="13">
        <f t="shared" si="4"/>
        <v>54.023372797165095</v>
      </c>
      <c r="J57" s="13">
        <f t="shared" si="1"/>
        <v>98079.433313253248</v>
      </c>
      <c r="K57" s="13">
        <f t="shared" si="2"/>
        <v>3536328.162832187</v>
      </c>
      <c r="L57" s="20">
        <f t="shared" si="5"/>
        <v>36.045829230125882</v>
      </c>
    </row>
    <row r="58" spans="1:12" ht="15" x14ac:dyDescent="0.25">
      <c r="A58" s="16">
        <v>49</v>
      </c>
      <c r="B58">
        <v>0</v>
      </c>
      <c r="C58" s="51">
        <v>1706</v>
      </c>
      <c r="D58" s="51">
        <v>1756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98052.421626854659</v>
      </c>
      <c r="I58" s="13">
        <f t="shared" si="4"/>
        <v>0</v>
      </c>
      <c r="J58" s="13">
        <f t="shared" si="1"/>
        <v>98052.421626854659</v>
      </c>
      <c r="K58" s="13">
        <f t="shared" si="2"/>
        <v>3438248.7295189337</v>
      </c>
      <c r="L58" s="20">
        <f t="shared" si="5"/>
        <v>35.065413709040556</v>
      </c>
    </row>
    <row r="59" spans="1:12" x14ac:dyDescent="0.2">
      <c r="A59" s="16">
        <v>50</v>
      </c>
      <c r="B59" s="51">
        <v>6</v>
      </c>
      <c r="C59" s="51">
        <v>1570</v>
      </c>
      <c r="D59" s="51">
        <v>1710</v>
      </c>
      <c r="E59" s="17">
        <v>0.5</v>
      </c>
      <c r="F59" s="18">
        <f t="shared" si="3"/>
        <v>3.6585365853658539E-3</v>
      </c>
      <c r="G59" s="18">
        <f t="shared" si="0"/>
        <v>3.6518563603164947E-3</v>
      </c>
      <c r="H59" s="13">
        <f t="shared" si="6"/>
        <v>98052.421626854659</v>
      </c>
      <c r="I59" s="13">
        <f t="shared" si="4"/>
        <v>358.07335956246379</v>
      </c>
      <c r="J59" s="13">
        <f t="shared" si="1"/>
        <v>97873.384947073428</v>
      </c>
      <c r="K59" s="13">
        <f t="shared" si="2"/>
        <v>3340196.307892079</v>
      </c>
      <c r="L59" s="20">
        <f t="shared" si="5"/>
        <v>34.065413709040556</v>
      </c>
    </row>
    <row r="60" spans="1:12" x14ac:dyDescent="0.2">
      <c r="A60" s="16">
        <v>51</v>
      </c>
      <c r="B60" s="51">
        <v>4</v>
      </c>
      <c r="C60" s="51">
        <v>1557</v>
      </c>
      <c r="D60" s="51">
        <v>1602</v>
      </c>
      <c r="E60" s="17">
        <v>0.5</v>
      </c>
      <c r="F60" s="18">
        <f t="shared" si="3"/>
        <v>2.5324469768914213E-3</v>
      </c>
      <c r="G60" s="18">
        <f t="shared" si="0"/>
        <v>2.5292443882390134E-3</v>
      </c>
      <c r="H60" s="13">
        <f t="shared" si="6"/>
        <v>97694.348267292196</v>
      </c>
      <c r="I60" s="13">
        <f t="shared" si="4"/>
        <v>247.09288211771656</v>
      </c>
      <c r="J60" s="13">
        <f t="shared" si="1"/>
        <v>97570.801826233335</v>
      </c>
      <c r="K60" s="13">
        <f t="shared" si="2"/>
        <v>3242322.9229450054</v>
      </c>
      <c r="L60" s="20">
        <f t="shared" si="5"/>
        <v>33.188439049452427</v>
      </c>
    </row>
    <row r="61" spans="1:12" x14ac:dyDescent="0.2">
      <c r="A61" s="16">
        <v>52</v>
      </c>
      <c r="B61" s="51">
        <v>3</v>
      </c>
      <c r="C61" s="51">
        <v>1471</v>
      </c>
      <c r="D61" s="51">
        <v>1571</v>
      </c>
      <c r="E61" s="17">
        <v>0.5</v>
      </c>
      <c r="F61" s="18">
        <f t="shared" si="3"/>
        <v>1.9723865877712033E-3</v>
      </c>
      <c r="G61" s="18">
        <f t="shared" si="0"/>
        <v>1.9704433497536949E-3</v>
      </c>
      <c r="H61" s="13">
        <f t="shared" si="6"/>
        <v>97447.255385174474</v>
      </c>
      <c r="I61" s="13">
        <f t="shared" si="4"/>
        <v>192.01429632546697</v>
      </c>
      <c r="J61" s="13">
        <f t="shared" si="1"/>
        <v>97351.24823701175</v>
      </c>
      <c r="K61" s="13">
        <f t="shared" si="2"/>
        <v>3144752.1211187718</v>
      </c>
      <c r="L61" s="20">
        <f t="shared" si="5"/>
        <v>32.271325741178458</v>
      </c>
    </row>
    <row r="62" spans="1:12" x14ac:dyDescent="0.2">
      <c r="A62" s="16">
        <v>53</v>
      </c>
      <c r="B62" s="51">
        <v>5</v>
      </c>
      <c r="C62" s="51">
        <v>1457</v>
      </c>
      <c r="D62" s="51">
        <v>1498</v>
      </c>
      <c r="E62" s="17">
        <v>0.5</v>
      </c>
      <c r="F62" s="18">
        <f t="shared" si="3"/>
        <v>3.3840947546531302E-3</v>
      </c>
      <c r="G62" s="18">
        <f t="shared" si="0"/>
        <v>3.3783783783783786E-3</v>
      </c>
      <c r="H62" s="13">
        <f t="shared" si="6"/>
        <v>97255.241088849012</v>
      </c>
      <c r="I62" s="13">
        <f t="shared" si="4"/>
        <v>328.56500367854397</v>
      </c>
      <c r="J62" s="13">
        <f t="shared" si="1"/>
        <v>97090.958587009751</v>
      </c>
      <c r="K62" s="13">
        <f t="shared" si="2"/>
        <v>3047400.8728817599</v>
      </c>
      <c r="L62" s="20">
        <f t="shared" si="5"/>
        <v>31.334052939087986</v>
      </c>
    </row>
    <row r="63" spans="1:12" x14ac:dyDescent="0.2">
      <c r="A63" s="16">
        <v>54</v>
      </c>
      <c r="B63" s="51">
        <v>7</v>
      </c>
      <c r="C63" s="51">
        <v>1453</v>
      </c>
      <c r="D63" s="51">
        <v>1466</v>
      </c>
      <c r="E63" s="17">
        <v>0.5</v>
      </c>
      <c r="F63" s="18">
        <f t="shared" si="3"/>
        <v>4.7961630695443642E-3</v>
      </c>
      <c r="G63" s="18">
        <f t="shared" si="0"/>
        <v>4.7846889952153108E-3</v>
      </c>
      <c r="H63" s="13">
        <f t="shared" si="6"/>
        <v>96926.676085170475</v>
      </c>
      <c r="I63" s="13">
        <f t="shared" si="4"/>
        <v>463.76400040751423</v>
      </c>
      <c r="J63" s="13">
        <f t="shared" si="1"/>
        <v>96694.794084966721</v>
      </c>
      <c r="K63" s="13">
        <f t="shared" si="2"/>
        <v>2950309.91429475</v>
      </c>
      <c r="L63" s="20">
        <f t="shared" si="5"/>
        <v>30.438575152440819</v>
      </c>
    </row>
    <row r="64" spans="1:12" x14ac:dyDescent="0.2">
      <c r="A64" s="16">
        <v>55</v>
      </c>
      <c r="B64" s="51">
        <v>5</v>
      </c>
      <c r="C64" s="51">
        <v>1479</v>
      </c>
      <c r="D64" s="51">
        <v>1469</v>
      </c>
      <c r="E64" s="17">
        <v>0.5</v>
      </c>
      <c r="F64" s="18">
        <f t="shared" si="3"/>
        <v>3.3921302578018998E-3</v>
      </c>
      <c r="G64" s="18">
        <f t="shared" si="0"/>
        <v>3.386386725364037E-3</v>
      </c>
      <c r="H64" s="13">
        <f t="shared" si="6"/>
        <v>96462.912084762967</v>
      </c>
      <c r="I64" s="13">
        <f t="shared" si="4"/>
        <v>326.66072497379946</v>
      </c>
      <c r="J64" s="13">
        <f t="shared" si="1"/>
        <v>96299.581722276067</v>
      </c>
      <c r="K64" s="13">
        <f t="shared" si="2"/>
        <v>2853615.1202097833</v>
      </c>
      <c r="L64" s="20">
        <f t="shared" si="5"/>
        <v>29.582510609904478</v>
      </c>
    </row>
    <row r="65" spans="1:12" x14ac:dyDescent="0.2">
      <c r="A65" s="16">
        <v>56</v>
      </c>
      <c r="B65" s="51">
        <v>2</v>
      </c>
      <c r="C65" s="51">
        <v>1389</v>
      </c>
      <c r="D65" s="51">
        <v>1492</v>
      </c>
      <c r="E65" s="17">
        <v>0.5</v>
      </c>
      <c r="F65" s="18">
        <f t="shared" si="3"/>
        <v>1.3884068031933356E-3</v>
      </c>
      <c r="G65" s="18">
        <f t="shared" si="0"/>
        <v>1.387443635102324E-3</v>
      </c>
      <c r="H65" s="13">
        <f t="shared" si="6"/>
        <v>96136.251359789167</v>
      </c>
      <c r="I65" s="13">
        <f t="shared" si="4"/>
        <v>133.38363005173662</v>
      </c>
      <c r="J65" s="13">
        <f t="shared" si="1"/>
        <v>96069.559544763295</v>
      </c>
      <c r="K65" s="13">
        <f t="shared" si="2"/>
        <v>2757315.538487507</v>
      </c>
      <c r="L65" s="20">
        <f t="shared" si="5"/>
        <v>28.68132987803191</v>
      </c>
    </row>
    <row r="66" spans="1:12" x14ac:dyDescent="0.2">
      <c r="A66" s="16">
        <v>57</v>
      </c>
      <c r="B66" s="51">
        <v>6</v>
      </c>
      <c r="C66" s="51">
        <v>1382</v>
      </c>
      <c r="D66" s="51">
        <v>1417</v>
      </c>
      <c r="E66" s="17">
        <v>0.5</v>
      </c>
      <c r="F66" s="18">
        <f t="shared" si="3"/>
        <v>4.2872454448017148E-3</v>
      </c>
      <c r="G66" s="18">
        <f t="shared" si="0"/>
        <v>4.2780748663101605E-3</v>
      </c>
      <c r="H66" s="13">
        <f t="shared" si="6"/>
        <v>96002.867729737423</v>
      </c>
      <c r="I66" s="13">
        <f t="shared" si="4"/>
        <v>410.70745552828845</v>
      </c>
      <c r="J66" s="13">
        <f t="shared" si="1"/>
        <v>95797.514001973279</v>
      </c>
      <c r="K66" s="13">
        <f t="shared" si="2"/>
        <v>2661245.9789427435</v>
      </c>
      <c r="L66" s="20">
        <f t="shared" si="5"/>
        <v>27.720484209227511</v>
      </c>
    </row>
    <row r="67" spans="1:12" x14ac:dyDescent="0.2">
      <c r="A67" s="16">
        <v>58</v>
      </c>
      <c r="B67" s="51">
        <v>6</v>
      </c>
      <c r="C67" s="51">
        <v>1307</v>
      </c>
      <c r="D67" s="51">
        <v>1385</v>
      </c>
      <c r="E67" s="17">
        <v>0.5</v>
      </c>
      <c r="F67" s="18">
        <f t="shared" si="3"/>
        <v>4.4576523031203564E-3</v>
      </c>
      <c r="G67" s="18">
        <f t="shared" si="0"/>
        <v>4.447739065974796E-3</v>
      </c>
      <c r="H67" s="13">
        <f t="shared" si="6"/>
        <v>95592.160274209135</v>
      </c>
      <c r="I67" s="13">
        <f t="shared" si="4"/>
        <v>425.16898565252393</v>
      </c>
      <c r="J67" s="13">
        <f t="shared" si="1"/>
        <v>95379.575781382882</v>
      </c>
      <c r="K67" s="13">
        <f t="shared" si="2"/>
        <v>2565448.4649407701</v>
      </c>
      <c r="L67" s="20">
        <f t="shared" si="5"/>
        <v>26.837435806259634</v>
      </c>
    </row>
    <row r="68" spans="1:12" x14ac:dyDescent="0.2">
      <c r="A68" s="16">
        <v>59</v>
      </c>
      <c r="B68" s="51">
        <v>8</v>
      </c>
      <c r="C68" s="51">
        <v>1459</v>
      </c>
      <c r="D68" s="51">
        <v>1316</v>
      </c>
      <c r="E68" s="17">
        <v>0.5</v>
      </c>
      <c r="F68" s="18">
        <f t="shared" si="3"/>
        <v>5.7657657657657659E-3</v>
      </c>
      <c r="G68" s="18">
        <f t="shared" si="0"/>
        <v>5.7491915199425082E-3</v>
      </c>
      <c r="H68" s="13">
        <f t="shared" si="6"/>
        <v>95166.991288556615</v>
      </c>
      <c r="I68" s="13">
        <f t="shared" si="4"/>
        <v>547.13325929461223</v>
      </c>
      <c r="J68" s="13">
        <f t="shared" si="1"/>
        <v>94893.424658909309</v>
      </c>
      <c r="K68" s="13">
        <f t="shared" si="2"/>
        <v>2470068.889159387</v>
      </c>
      <c r="L68" s="20">
        <f t="shared" si="5"/>
        <v>25.955101193331529</v>
      </c>
    </row>
    <row r="69" spans="1:12" x14ac:dyDescent="0.2">
      <c r="A69" s="16">
        <v>60</v>
      </c>
      <c r="B69" s="51">
        <v>5</v>
      </c>
      <c r="C69" s="51">
        <v>1436</v>
      </c>
      <c r="D69" s="51">
        <v>1468</v>
      </c>
      <c r="E69" s="17">
        <v>0.5</v>
      </c>
      <c r="F69" s="18">
        <f t="shared" si="3"/>
        <v>3.4435261707988982E-3</v>
      </c>
      <c r="G69" s="18">
        <f t="shared" si="0"/>
        <v>3.4376074252320389E-3</v>
      </c>
      <c r="H69" s="13">
        <f t="shared" si="6"/>
        <v>94619.858029262003</v>
      </c>
      <c r="I69" s="13">
        <f t="shared" si="4"/>
        <v>325.2659265357924</v>
      </c>
      <c r="J69" s="13">
        <f t="shared" si="1"/>
        <v>94457.225065994106</v>
      </c>
      <c r="K69" s="13">
        <f t="shared" si="2"/>
        <v>2375175.4645004775</v>
      </c>
      <c r="L69" s="20">
        <f t="shared" si="5"/>
        <v>25.102293683065284</v>
      </c>
    </row>
    <row r="70" spans="1:12" x14ac:dyDescent="0.2">
      <c r="A70" s="16">
        <v>61</v>
      </c>
      <c r="B70" s="51">
        <v>5</v>
      </c>
      <c r="C70" s="51">
        <v>1322</v>
      </c>
      <c r="D70" s="51">
        <v>1429</v>
      </c>
      <c r="E70" s="17">
        <v>0.5</v>
      </c>
      <c r="F70" s="18">
        <f t="shared" si="3"/>
        <v>3.6350418029807343E-3</v>
      </c>
      <c r="G70" s="18">
        <f t="shared" si="0"/>
        <v>3.6284470246734399E-3</v>
      </c>
      <c r="H70" s="13">
        <f t="shared" si="6"/>
        <v>94294.592102726208</v>
      </c>
      <c r="I70" s="13">
        <f t="shared" si="4"/>
        <v>342.14293215793253</v>
      </c>
      <c r="J70" s="13">
        <f t="shared" si="1"/>
        <v>94123.520636647241</v>
      </c>
      <c r="K70" s="13">
        <f t="shared" si="2"/>
        <v>2280718.2394344835</v>
      </c>
      <c r="L70" s="20">
        <f t="shared" si="5"/>
        <v>24.187158442234189</v>
      </c>
    </row>
    <row r="71" spans="1:12" x14ac:dyDescent="0.2">
      <c r="A71" s="16">
        <v>62</v>
      </c>
      <c r="B71" s="51">
        <v>12</v>
      </c>
      <c r="C71" s="51">
        <v>1219</v>
      </c>
      <c r="D71" s="51">
        <v>1320</v>
      </c>
      <c r="E71" s="17">
        <v>0.5</v>
      </c>
      <c r="F71" s="18">
        <f t="shared" si="3"/>
        <v>9.4525403702244975E-3</v>
      </c>
      <c r="G71" s="18">
        <f t="shared" si="0"/>
        <v>9.4080752646021164E-3</v>
      </c>
      <c r="H71" s="13">
        <f t="shared" si="6"/>
        <v>93952.449170568274</v>
      </c>
      <c r="I71" s="13">
        <f t="shared" si="4"/>
        <v>883.91171309041101</v>
      </c>
      <c r="J71" s="13">
        <f t="shared" si="1"/>
        <v>93510.493314023071</v>
      </c>
      <c r="K71" s="13">
        <f t="shared" si="2"/>
        <v>2186594.718797836</v>
      </c>
      <c r="L71" s="20">
        <f t="shared" si="5"/>
        <v>23.273419033793669</v>
      </c>
    </row>
    <row r="72" spans="1:12" x14ac:dyDescent="0.2">
      <c r="A72" s="16">
        <v>63</v>
      </c>
      <c r="B72" s="51">
        <v>10</v>
      </c>
      <c r="C72" s="51">
        <v>1320</v>
      </c>
      <c r="D72" s="51">
        <v>1226</v>
      </c>
      <c r="E72" s="17">
        <v>0.5</v>
      </c>
      <c r="F72" s="18">
        <f t="shared" si="3"/>
        <v>7.8554595443833461E-3</v>
      </c>
      <c r="G72" s="18">
        <f t="shared" si="0"/>
        <v>7.8247261345852897E-3</v>
      </c>
      <c r="H72" s="13">
        <f t="shared" si="6"/>
        <v>93068.537457477869</v>
      </c>
      <c r="I72" s="13">
        <f t="shared" si="4"/>
        <v>728.23581735115704</v>
      </c>
      <c r="J72" s="13">
        <f t="shared" si="1"/>
        <v>92704.419548802281</v>
      </c>
      <c r="K72" s="13">
        <f t="shared" si="2"/>
        <v>2093084.2254838131</v>
      </c>
      <c r="L72" s="20">
        <f t="shared" si="5"/>
        <v>22.489707936370262</v>
      </c>
    </row>
    <row r="73" spans="1:12" x14ac:dyDescent="0.2">
      <c r="A73" s="16">
        <v>64</v>
      </c>
      <c r="B73" s="51">
        <v>10</v>
      </c>
      <c r="C73" s="51">
        <v>1302</v>
      </c>
      <c r="D73" s="51">
        <v>1303</v>
      </c>
      <c r="E73" s="17">
        <v>0.5</v>
      </c>
      <c r="F73" s="18">
        <f t="shared" si="3"/>
        <v>7.677543186180422E-3</v>
      </c>
      <c r="G73" s="18">
        <f t="shared" ref="G73:G103" si="7">F73/((1+(1-E73)*F73))</f>
        <v>7.6481835564053526E-3</v>
      </c>
      <c r="H73" s="13">
        <f t="shared" si="6"/>
        <v>92340.301640126709</v>
      </c>
      <c r="I73" s="13">
        <f t="shared" si="4"/>
        <v>706.23557659752726</v>
      </c>
      <c r="J73" s="13">
        <f t="shared" ref="J73:J103" si="8">H74+I73*E73</f>
        <v>91987.183851827955</v>
      </c>
      <c r="K73" s="13">
        <f t="shared" ref="K73:K97" si="9">K74+J73</f>
        <v>2000379.8059350108</v>
      </c>
      <c r="L73" s="20">
        <f t="shared" si="5"/>
        <v>21.663128345963088</v>
      </c>
    </row>
    <row r="74" spans="1:12" x14ac:dyDescent="0.2">
      <c r="A74" s="16">
        <v>65</v>
      </c>
      <c r="B74" s="51">
        <v>9</v>
      </c>
      <c r="C74" s="51">
        <v>1131</v>
      </c>
      <c r="D74" s="51">
        <v>1306</v>
      </c>
      <c r="E74" s="17">
        <v>0.5</v>
      </c>
      <c r="F74" s="18">
        <f t="shared" ref="F74:F103" si="10">B74/((C74+D74)/2)</f>
        <v>7.3861304883052932E-3</v>
      </c>
      <c r="G74" s="18">
        <f t="shared" si="7"/>
        <v>7.3589533932951756E-3</v>
      </c>
      <c r="H74" s="13">
        <f t="shared" si="6"/>
        <v>91634.066063529186</v>
      </c>
      <c r="I74" s="13">
        <f t="shared" ref="I74:I103" si="11">H74*G74</f>
        <v>674.33082139964245</v>
      </c>
      <c r="J74" s="13">
        <f t="shared" si="8"/>
        <v>91296.900652829354</v>
      </c>
      <c r="K74" s="13">
        <f t="shared" si="9"/>
        <v>1908392.6220831829</v>
      </c>
      <c r="L74" s="20">
        <f t="shared" ref="L74:L103" si="12">K74/H74</f>
        <v>20.826235308167043</v>
      </c>
    </row>
    <row r="75" spans="1:12" x14ac:dyDescent="0.2">
      <c r="A75" s="16">
        <v>66</v>
      </c>
      <c r="B75" s="51">
        <v>4</v>
      </c>
      <c r="C75" s="51">
        <v>888</v>
      </c>
      <c r="D75" s="51">
        <v>1134</v>
      </c>
      <c r="E75" s="17">
        <v>0.5</v>
      </c>
      <c r="F75" s="18">
        <f t="shared" si="10"/>
        <v>3.956478733926805E-3</v>
      </c>
      <c r="G75" s="18">
        <f t="shared" si="7"/>
        <v>3.9486673247778872E-3</v>
      </c>
      <c r="H75" s="13">
        <f t="shared" ref="H75:H104" si="13">H74-I74</f>
        <v>90959.735242129536</v>
      </c>
      <c r="I75" s="13">
        <f t="shared" si="11"/>
        <v>359.16973442104455</v>
      </c>
      <c r="J75" s="13">
        <f t="shared" si="8"/>
        <v>90780.150374919016</v>
      </c>
      <c r="K75" s="13">
        <f t="shared" si="9"/>
        <v>1817095.7214303536</v>
      </c>
      <c r="L75" s="20">
        <f t="shared" si="12"/>
        <v>19.976924037799254</v>
      </c>
    </row>
    <row r="76" spans="1:12" x14ac:dyDescent="0.2">
      <c r="A76" s="16">
        <v>67</v>
      </c>
      <c r="B76" s="51">
        <v>12</v>
      </c>
      <c r="C76" s="51">
        <v>1001</v>
      </c>
      <c r="D76" s="51">
        <v>886</v>
      </c>
      <c r="E76" s="17">
        <v>0.5</v>
      </c>
      <c r="F76" s="18">
        <f t="shared" si="10"/>
        <v>1.2718600953895072E-2</v>
      </c>
      <c r="G76" s="18">
        <f t="shared" si="7"/>
        <v>1.2638230647709321E-2</v>
      </c>
      <c r="H76" s="13">
        <f t="shared" si="13"/>
        <v>90600.565507708496</v>
      </c>
      <c r="I76" s="13">
        <f t="shared" si="11"/>
        <v>1145.0308436993175</v>
      </c>
      <c r="J76" s="13">
        <f t="shared" si="8"/>
        <v>90028.050085858835</v>
      </c>
      <c r="K76" s="13">
        <f t="shared" si="9"/>
        <v>1726315.5710554346</v>
      </c>
      <c r="L76" s="20">
        <f t="shared" si="12"/>
        <v>19.054136818920362</v>
      </c>
    </row>
    <row r="77" spans="1:12" x14ac:dyDescent="0.2">
      <c r="A77" s="16">
        <v>68</v>
      </c>
      <c r="B77" s="51">
        <v>10</v>
      </c>
      <c r="C77" s="51">
        <v>930</v>
      </c>
      <c r="D77" s="51">
        <v>992</v>
      </c>
      <c r="E77" s="17">
        <v>0.5</v>
      </c>
      <c r="F77" s="18">
        <f t="shared" si="10"/>
        <v>1.040582726326743E-2</v>
      </c>
      <c r="G77" s="18">
        <f t="shared" si="7"/>
        <v>1.0351966873706006E-2</v>
      </c>
      <c r="H77" s="13">
        <f t="shared" si="13"/>
        <v>89455.534664009174</v>
      </c>
      <c r="I77" s="13">
        <f t="shared" si="11"/>
        <v>926.04073151148225</v>
      </c>
      <c r="J77" s="13">
        <f t="shared" si="8"/>
        <v>88992.514298253431</v>
      </c>
      <c r="K77" s="13">
        <f t="shared" si="9"/>
        <v>1636287.5209695757</v>
      </c>
      <c r="L77" s="20">
        <f t="shared" si="12"/>
        <v>18.291629770202544</v>
      </c>
    </row>
    <row r="78" spans="1:12" x14ac:dyDescent="0.2">
      <c r="A78" s="16">
        <v>69</v>
      </c>
      <c r="B78" s="51">
        <v>13</v>
      </c>
      <c r="C78" s="51">
        <v>872</v>
      </c>
      <c r="D78" s="51">
        <v>926</v>
      </c>
      <c r="E78" s="17">
        <v>0.5</v>
      </c>
      <c r="F78" s="18">
        <f t="shared" si="10"/>
        <v>1.4460511679644048E-2</v>
      </c>
      <c r="G78" s="18">
        <f t="shared" si="7"/>
        <v>1.435670900055218E-2</v>
      </c>
      <c r="H78" s="13">
        <f t="shared" si="13"/>
        <v>88529.493932497688</v>
      </c>
      <c r="I78" s="13">
        <f t="shared" si="11"/>
        <v>1270.9921823550192</v>
      </c>
      <c r="J78" s="13">
        <f t="shared" si="8"/>
        <v>87893.997841320175</v>
      </c>
      <c r="K78" s="13">
        <f t="shared" si="9"/>
        <v>1547295.0066713223</v>
      </c>
      <c r="L78" s="20">
        <f t="shared" si="12"/>
        <v>17.477734684116797</v>
      </c>
    </row>
    <row r="79" spans="1:12" x14ac:dyDescent="0.2">
      <c r="A79" s="16">
        <v>70</v>
      </c>
      <c r="B79" s="51">
        <v>9</v>
      </c>
      <c r="C79" s="51">
        <v>701</v>
      </c>
      <c r="D79" s="51">
        <v>858</v>
      </c>
      <c r="E79" s="17">
        <v>0.5</v>
      </c>
      <c r="F79" s="18">
        <f t="shared" si="10"/>
        <v>1.1545862732520847E-2</v>
      </c>
      <c r="G79" s="18">
        <f t="shared" si="7"/>
        <v>1.1479591836734693E-2</v>
      </c>
      <c r="H79" s="13">
        <f t="shared" si="13"/>
        <v>87258.501750142663</v>
      </c>
      <c r="I79" s="13">
        <f t="shared" si="11"/>
        <v>1001.6919843766376</v>
      </c>
      <c r="J79" s="13">
        <f t="shared" si="8"/>
        <v>86757.655757954344</v>
      </c>
      <c r="K79" s="13">
        <f t="shared" si="9"/>
        <v>1459401.008830002</v>
      </c>
      <c r="L79" s="20">
        <f t="shared" si="12"/>
        <v>16.725029419011495</v>
      </c>
    </row>
    <row r="80" spans="1:12" x14ac:dyDescent="0.2">
      <c r="A80" s="16">
        <v>71</v>
      </c>
      <c r="B80" s="51">
        <v>8</v>
      </c>
      <c r="C80" s="51">
        <v>555</v>
      </c>
      <c r="D80" s="51">
        <v>702</v>
      </c>
      <c r="E80" s="17">
        <v>0.5</v>
      </c>
      <c r="F80" s="18">
        <f t="shared" si="10"/>
        <v>1.2728719172633254E-2</v>
      </c>
      <c r="G80" s="18">
        <f t="shared" si="7"/>
        <v>1.2648221343873519E-2</v>
      </c>
      <c r="H80" s="13">
        <f t="shared" si="13"/>
        <v>86256.809765766026</v>
      </c>
      <c r="I80" s="13">
        <f t="shared" si="11"/>
        <v>1090.9952223337996</v>
      </c>
      <c r="J80" s="13">
        <f t="shared" si="8"/>
        <v>85711.312154599116</v>
      </c>
      <c r="K80" s="13">
        <f t="shared" si="9"/>
        <v>1372643.3530720477</v>
      </c>
      <c r="L80" s="20">
        <f t="shared" si="12"/>
        <v>15.913449115490337</v>
      </c>
    </row>
    <row r="81" spans="1:12" x14ac:dyDescent="0.2">
      <c r="A81" s="16">
        <v>72</v>
      </c>
      <c r="B81" s="51">
        <v>9</v>
      </c>
      <c r="C81" s="51">
        <v>729</v>
      </c>
      <c r="D81" s="51">
        <v>545</v>
      </c>
      <c r="E81" s="17">
        <v>0.5</v>
      </c>
      <c r="F81" s="18">
        <f t="shared" si="10"/>
        <v>1.4128728414442701E-2</v>
      </c>
      <c r="G81" s="18">
        <f t="shared" si="7"/>
        <v>1.4029618082618862E-2</v>
      </c>
      <c r="H81" s="13">
        <f t="shared" si="13"/>
        <v>85165.814543432221</v>
      </c>
      <c r="I81" s="13">
        <f t="shared" si="11"/>
        <v>1194.8438517395011</v>
      </c>
      <c r="J81" s="13">
        <f t="shared" si="8"/>
        <v>84568.39261756248</v>
      </c>
      <c r="K81" s="13">
        <f t="shared" si="9"/>
        <v>1286932.0409174485</v>
      </c>
      <c r="L81" s="20">
        <f t="shared" si="12"/>
        <v>15.110899224255625</v>
      </c>
    </row>
    <row r="82" spans="1:12" x14ac:dyDescent="0.2">
      <c r="A82" s="16">
        <v>73</v>
      </c>
      <c r="B82" s="51">
        <v>13</v>
      </c>
      <c r="C82" s="51">
        <v>467</v>
      </c>
      <c r="D82" s="51">
        <v>716</v>
      </c>
      <c r="E82" s="17">
        <v>0.5</v>
      </c>
      <c r="F82" s="18">
        <f t="shared" si="10"/>
        <v>2.197802197802198E-2</v>
      </c>
      <c r="G82" s="18">
        <f t="shared" si="7"/>
        <v>2.1739130434782612E-2</v>
      </c>
      <c r="H82" s="13">
        <f t="shared" si="13"/>
        <v>83970.970691692724</v>
      </c>
      <c r="I82" s="13">
        <f t="shared" si="11"/>
        <v>1825.4558846020159</v>
      </c>
      <c r="J82" s="13">
        <f t="shared" si="8"/>
        <v>83058.242749391706</v>
      </c>
      <c r="K82" s="13">
        <f t="shared" si="9"/>
        <v>1202363.6482998859</v>
      </c>
      <c r="L82" s="20">
        <f t="shared" si="12"/>
        <v>14.318801347604717</v>
      </c>
    </row>
    <row r="83" spans="1:12" x14ac:dyDescent="0.2">
      <c r="A83" s="16">
        <v>74</v>
      </c>
      <c r="B83" s="51">
        <v>9</v>
      </c>
      <c r="C83" s="51">
        <v>502</v>
      </c>
      <c r="D83" s="51">
        <v>460</v>
      </c>
      <c r="E83" s="17">
        <v>0.5</v>
      </c>
      <c r="F83" s="18">
        <f t="shared" si="10"/>
        <v>1.8711018711018712E-2</v>
      </c>
      <c r="G83" s="18">
        <f t="shared" si="7"/>
        <v>1.8537590113285273E-2</v>
      </c>
      <c r="H83" s="13">
        <f t="shared" si="13"/>
        <v>82145.514807090702</v>
      </c>
      <c r="I83" s="13">
        <f t="shared" si="11"/>
        <v>1522.7798831386535</v>
      </c>
      <c r="J83" s="13">
        <f t="shared" si="8"/>
        <v>81384.124865521386</v>
      </c>
      <c r="K83" s="13">
        <f t="shared" si="9"/>
        <v>1119305.4055504941</v>
      </c>
      <c r="L83" s="20">
        <f t="shared" si="12"/>
        <v>13.625885821995933</v>
      </c>
    </row>
    <row r="84" spans="1:12" x14ac:dyDescent="0.2">
      <c r="A84" s="16">
        <v>75</v>
      </c>
      <c r="B84" s="51">
        <v>8</v>
      </c>
      <c r="C84" s="51">
        <v>555</v>
      </c>
      <c r="D84" s="51">
        <v>496</v>
      </c>
      <c r="E84" s="17">
        <v>0.5</v>
      </c>
      <c r="F84" s="18">
        <f t="shared" si="10"/>
        <v>1.5223596574690771E-2</v>
      </c>
      <c r="G84" s="18">
        <f t="shared" si="7"/>
        <v>1.5108593012275733E-2</v>
      </c>
      <c r="H84" s="13">
        <f t="shared" si="13"/>
        <v>80622.734923952055</v>
      </c>
      <c r="I84" s="13">
        <f t="shared" si="11"/>
        <v>1218.0960895025808</v>
      </c>
      <c r="J84" s="13">
        <f t="shared" si="8"/>
        <v>80013.686879200774</v>
      </c>
      <c r="K84" s="13">
        <f t="shared" si="9"/>
        <v>1037921.2806849728</v>
      </c>
      <c r="L84" s="20">
        <f t="shared" si="12"/>
        <v>12.873803917269727</v>
      </c>
    </row>
    <row r="85" spans="1:12" x14ac:dyDescent="0.2">
      <c r="A85" s="16">
        <v>76</v>
      </c>
      <c r="B85" s="51">
        <v>16</v>
      </c>
      <c r="C85" s="51">
        <v>512</v>
      </c>
      <c r="D85" s="51">
        <v>543</v>
      </c>
      <c r="E85" s="17">
        <v>0.5</v>
      </c>
      <c r="F85" s="18">
        <f t="shared" si="10"/>
        <v>3.0331753554502371E-2</v>
      </c>
      <c r="G85" s="18">
        <f t="shared" si="7"/>
        <v>2.9878618113912233E-2</v>
      </c>
      <c r="H85" s="13">
        <f t="shared" si="13"/>
        <v>79404.638834449477</v>
      </c>
      <c r="I85" s="13">
        <f t="shared" si="11"/>
        <v>2372.5008802076409</v>
      </c>
      <c r="J85" s="13">
        <f t="shared" si="8"/>
        <v>78218.388394345646</v>
      </c>
      <c r="K85" s="13">
        <f t="shared" si="9"/>
        <v>957907.59380577202</v>
      </c>
      <c r="L85" s="20">
        <f t="shared" si="12"/>
        <v>12.063622577553826</v>
      </c>
    </row>
    <row r="86" spans="1:12" x14ac:dyDescent="0.2">
      <c r="A86" s="16">
        <v>77</v>
      </c>
      <c r="B86" s="51">
        <v>10</v>
      </c>
      <c r="C86" s="51">
        <v>470</v>
      </c>
      <c r="D86" s="51">
        <v>506</v>
      </c>
      <c r="E86" s="17">
        <v>0.5</v>
      </c>
      <c r="F86" s="18">
        <f t="shared" si="10"/>
        <v>2.0491803278688523E-2</v>
      </c>
      <c r="G86" s="18">
        <f t="shared" si="7"/>
        <v>2.0283975659229205E-2</v>
      </c>
      <c r="H86" s="13">
        <f t="shared" si="13"/>
        <v>77032.137954241829</v>
      </c>
      <c r="I86" s="13">
        <f t="shared" si="11"/>
        <v>1562.5180112422274</v>
      </c>
      <c r="J86" s="13">
        <f t="shared" si="8"/>
        <v>76250.878948620724</v>
      </c>
      <c r="K86" s="13">
        <f t="shared" si="9"/>
        <v>879689.20541142637</v>
      </c>
      <c r="L86" s="20">
        <f t="shared" si="12"/>
        <v>11.419768797459238</v>
      </c>
    </row>
    <row r="87" spans="1:12" x14ac:dyDescent="0.2">
      <c r="A87" s="16">
        <v>78</v>
      </c>
      <c r="B87" s="51">
        <v>15</v>
      </c>
      <c r="C87" s="51">
        <v>492</v>
      </c>
      <c r="D87" s="51">
        <v>458</v>
      </c>
      <c r="E87" s="17">
        <v>0.5</v>
      </c>
      <c r="F87" s="18">
        <f t="shared" si="10"/>
        <v>3.1578947368421054E-2</v>
      </c>
      <c r="G87" s="18">
        <f t="shared" si="7"/>
        <v>3.1088082901554404E-2</v>
      </c>
      <c r="H87" s="13">
        <f t="shared" si="13"/>
        <v>75469.619942999605</v>
      </c>
      <c r="I87" s="13">
        <f t="shared" si="11"/>
        <v>2346.205801336775</v>
      </c>
      <c r="J87" s="13">
        <f t="shared" si="8"/>
        <v>74296.517042331208</v>
      </c>
      <c r="K87" s="13">
        <f t="shared" si="9"/>
        <v>803438.32646280562</v>
      </c>
      <c r="L87" s="20">
        <f t="shared" si="12"/>
        <v>10.645850967178891</v>
      </c>
    </row>
    <row r="88" spans="1:12" x14ac:dyDescent="0.2">
      <c r="A88" s="16">
        <v>79</v>
      </c>
      <c r="B88" s="51">
        <v>16</v>
      </c>
      <c r="C88" s="51">
        <v>446</v>
      </c>
      <c r="D88" s="51">
        <v>474</v>
      </c>
      <c r="E88" s="17">
        <v>0.5</v>
      </c>
      <c r="F88" s="18">
        <f t="shared" si="10"/>
        <v>3.4782608695652174E-2</v>
      </c>
      <c r="G88" s="18">
        <f t="shared" si="7"/>
        <v>3.4188034188034191E-2</v>
      </c>
      <c r="H88" s="13">
        <f t="shared" si="13"/>
        <v>73123.414141662826</v>
      </c>
      <c r="I88" s="13">
        <f t="shared" si="11"/>
        <v>2499.9457826209514</v>
      </c>
      <c r="J88" s="13">
        <f t="shared" si="8"/>
        <v>71873.441250352349</v>
      </c>
      <c r="K88" s="13">
        <f t="shared" si="9"/>
        <v>729141.80942047446</v>
      </c>
      <c r="L88" s="20">
        <f t="shared" si="12"/>
        <v>9.9713862923290169</v>
      </c>
    </row>
    <row r="89" spans="1:12" x14ac:dyDescent="0.2">
      <c r="A89" s="16">
        <v>80</v>
      </c>
      <c r="B89" s="51">
        <v>23</v>
      </c>
      <c r="C89" s="51">
        <v>418</v>
      </c>
      <c r="D89" s="51">
        <v>433</v>
      </c>
      <c r="E89" s="17">
        <v>0.5</v>
      </c>
      <c r="F89" s="18">
        <f t="shared" si="10"/>
        <v>5.4054054054054057E-2</v>
      </c>
      <c r="G89" s="18">
        <f t="shared" si="7"/>
        <v>5.2631578947368425E-2</v>
      </c>
      <c r="H89" s="13">
        <f t="shared" si="13"/>
        <v>70623.468359041872</v>
      </c>
      <c r="I89" s="13">
        <f t="shared" si="11"/>
        <v>3717.0246504758884</v>
      </c>
      <c r="J89" s="13">
        <f t="shared" si="8"/>
        <v>68764.95603380393</v>
      </c>
      <c r="K89" s="13">
        <f t="shared" si="9"/>
        <v>657268.36817012215</v>
      </c>
      <c r="L89" s="20">
        <f t="shared" si="12"/>
        <v>9.3066566035619029</v>
      </c>
    </row>
    <row r="90" spans="1:12" x14ac:dyDescent="0.2">
      <c r="A90" s="16">
        <v>81</v>
      </c>
      <c r="B90" s="51">
        <v>17</v>
      </c>
      <c r="C90" s="51">
        <v>378</v>
      </c>
      <c r="D90" s="51">
        <v>399</v>
      </c>
      <c r="E90" s="17">
        <v>0.5</v>
      </c>
      <c r="F90" s="18">
        <f t="shared" si="10"/>
        <v>4.3758043758043756E-2</v>
      </c>
      <c r="G90" s="18">
        <f t="shared" si="7"/>
        <v>4.2821158690176317E-2</v>
      </c>
      <c r="H90" s="13">
        <f t="shared" si="13"/>
        <v>66906.443708565988</v>
      </c>
      <c r="I90" s="13">
        <f t="shared" si="11"/>
        <v>2865.0114434398529</v>
      </c>
      <c r="J90" s="13">
        <f t="shared" si="8"/>
        <v>65473.93798684606</v>
      </c>
      <c r="K90" s="13">
        <f t="shared" si="9"/>
        <v>588503.41213631816</v>
      </c>
      <c r="L90" s="20">
        <f t="shared" si="12"/>
        <v>8.7959153037597844</v>
      </c>
    </row>
    <row r="91" spans="1:12" x14ac:dyDescent="0.2">
      <c r="A91" s="16">
        <v>82</v>
      </c>
      <c r="B91" s="51">
        <v>19</v>
      </c>
      <c r="C91" s="51">
        <v>387</v>
      </c>
      <c r="D91" s="51">
        <v>364</v>
      </c>
      <c r="E91" s="17">
        <v>0.5</v>
      </c>
      <c r="F91" s="18">
        <f t="shared" si="10"/>
        <v>5.0599201065246339E-2</v>
      </c>
      <c r="G91" s="18">
        <f t="shared" si="7"/>
        <v>4.9350649350649353E-2</v>
      </c>
      <c r="H91" s="13">
        <f t="shared" si="13"/>
        <v>64041.432265126132</v>
      </c>
      <c r="I91" s="13">
        <f t="shared" si="11"/>
        <v>3160.4862676296016</v>
      </c>
      <c r="J91" s="13">
        <f t="shared" si="8"/>
        <v>62461.18913131133</v>
      </c>
      <c r="K91" s="13">
        <f t="shared" si="9"/>
        <v>523029.47414947214</v>
      </c>
      <c r="L91" s="20">
        <f t="shared" si="12"/>
        <v>8.1670483568227237</v>
      </c>
    </row>
    <row r="92" spans="1:12" x14ac:dyDescent="0.2">
      <c r="A92" s="16">
        <v>83</v>
      </c>
      <c r="B92" s="51">
        <v>17</v>
      </c>
      <c r="C92" s="51">
        <v>331</v>
      </c>
      <c r="D92" s="51">
        <v>378</v>
      </c>
      <c r="E92" s="17">
        <v>0.5</v>
      </c>
      <c r="F92" s="18">
        <f t="shared" si="10"/>
        <v>4.7954866008462625E-2</v>
      </c>
      <c r="G92" s="18">
        <f t="shared" si="7"/>
        <v>4.6831955922865015E-2</v>
      </c>
      <c r="H92" s="13">
        <f t="shared" si="13"/>
        <v>60880.945997496528</v>
      </c>
      <c r="I92" s="13">
        <f t="shared" si="11"/>
        <v>2851.1737794970827</v>
      </c>
      <c r="J92" s="13">
        <f t="shared" si="8"/>
        <v>59455.359107747987</v>
      </c>
      <c r="K92" s="13">
        <f t="shared" si="9"/>
        <v>460568.28501816082</v>
      </c>
      <c r="L92" s="20">
        <f t="shared" si="12"/>
        <v>7.5650645283517726</v>
      </c>
    </row>
    <row r="93" spans="1:12" x14ac:dyDescent="0.2">
      <c r="A93" s="16">
        <v>84</v>
      </c>
      <c r="B93" s="51">
        <v>15</v>
      </c>
      <c r="C93" s="51">
        <v>284</v>
      </c>
      <c r="D93" s="51">
        <v>318</v>
      </c>
      <c r="E93" s="17">
        <v>0.5</v>
      </c>
      <c r="F93" s="18">
        <f t="shared" si="10"/>
        <v>4.9833887043189369E-2</v>
      </c>
      <c r="G93" s="18">
        <f t="shared" si="7"/>
        <v>4.8622366288492702E-2</v>
      </c>
      <c r="H93" s="13">
        <f t="shared" si="13"/>
        <v>58029.772217999445</v>
      </c>
      <c r="I93" s="13">
        <f t="shared" si="11"/>
        <v>2821.5448404213666</v>
      </c>
      <c r="J93" s="13">
        <f t="shared" si="8"/>
        <v>56618.999797788761</v>
      </c>
      <c r="K93" s="13">
        <f t="shared" si="9"/>
        <v>401112.92591041286</v>
      </c>
      <c r="L93" s="20">
        <f t="shared" si="12"/>
        <v>6.9121919762765716</v>
      </c>
    </row>
    <row r="94" spans="1:12" x14ac:dyDescent="0.2">
      <c r="A94" s="16">
        <v>85</v>
      </c>
      <c r="B94" s="51">
        <v>18</v>
      </c>
      <c r="C94" s="51">
        <v>259</v>
      </c>
      <c r="D94" s="51">
        <v>270</v>
      </c>
      <c r="E94" s="17">
        <v>0.5</v>
      </c>
      <c r="F94" s="18">
        <f t="shared" si="10"/>
        <v>6.8052930056710773E-2</v>
      </c>
      <c r="G94" s="18">
        <f t="shared" si="7"/>
        <v>6.5813528336380253E-2</v>
      </c>
      <c r="H94" s="13">
        <f t="shared" si="13"/>
        <v>55208.227377578078</v>
      </c>
      <c r="I94" s="13">
        <f t="shared" si="11"/>
        <v>3633.4482369155589</v>
      </c>
      <c r="J94" s="13">
        <f t="shared" si="8"/>
        <v>53391.503259120298</v>
      </c>
      <c r="K94" s="13">
        <f t="shared" si="9"/>
        <v>344493.92611262412</v>
      </c>
      <c r="L94" s="20">
        <f t="shared" si="12"/>
        <v>6.2399019580283559</v>
      </c>
    </row>
    <row r="95" spans="1:12" x14ac:dyDescent="0.2">
      <c r="A95" s="16">
        <v>86</v>
      </c>
      <c r="B95" s="51">
        <v>18</v>
      </c>
      <c r="C95" s="51">
        <v>214</v>
      </c>
      <c r="D95" s="51">
        <v>240</v>
      </c>
      <c r="E95" s="17">
        <v>0.5</v>
      </c>
      <c r="F95" s="18">
        <f t="shared" si="10"/>
        <v>7.9295154185022032E-2</v>
      </c>
      <c r="G95" s="18">
        <f t="shared" si="7"/>
        <v>7.6271186440677971E-2</v>
      </c>
      <c r="H95" s="13">
        <f t="shared" si="13"/>
        <v>51574.779140662518</v>
      </c>
      <c r="I95" s="13">
        <f t="shared" si="11"/>
        <v>3933.6695954742599</v>
      </c>
      <c r="J95" s="13">
        <f t="shared" si="8"/>
        <v>49607.944342925388</v>
      </c>
      <c r="K95" s="13">
        <f t="shared" si="9"/>
        <v>291102.42285350384</v>
      </c>
      <c r="L95" s="20">
        <f t="shared" si="12"/>
        <v>5.6442786126056959</v>
      </c>
    </row>
    <row r="96" spans="1:12" x14ac:dyDescent="0.2">
      <c r="A96" s="16">
        <v>87</v>
      </c>
      <c r="B96" s="51">
        <v>19</v>
      </c>
      <c r="C96" s="51">
        <v>192</v>
      </c>
      <c r="D96" s="51">
        <v>198</v>
      </c>
      <c r="E96" s="17">
        <v>0.5</v>
      </c>
      <c r="F96" s="18">
        <f t="shared" si="10"/>
        <v>9.7435897435897437E-2</v>
      </c>
      <c r="G96" s="18">
        <f t="shared" si="7"/>
        <v>9.2909535452322736E-2</v>
      </c>
      <c r="H96" s="13">
        <f t="shared" si="13"/>
        <v>47641.109545188257</v>
      </c>
      <c r="I96" s="13">
        <f t="shared" si="11"/>
        <v>4426.3133562766598</v>
      </c>
      <c r="J96" s="13">
        <f t="shared" si="8"/>
        <v>45427.952867049928</v>
      </c>
      <c r="K96" s="13">
        <f t="shared" si="9"/>
        <v>241494.47851057848</v>
      </c>
      <c r="L96" s="20">
        <f t="shared" si="12"/>
        <v>5.0690355622703871</v>
      </c>
    </row>
    <row r="97" spans="1:12" x14ac:dyDescent="0.2">
      <c r="A97" s="16">
        <v>88</v>
      </c>
      <c r="B97" s="51">
        <v>21</v>
      </c>
      <c r="C97" s="51">
        <v>162</v>
      </c>
      <c r="D97" s="51">
        <v>177</v>
      </c>
      <c r="E97" s="17">
        <v>0.5</v>
      </c>
      <c r="F97" s="18">
        <f t="shared" si="10"/>
        <v>0.12389380530973451</v>
      </c>
      <c r="G97" s="18">
        <f t="shared" si="7"/>
        <v>0.11666666666666665</v>
      </c>
      <c r="H97" s="13">
        <f t="shared" si="13"/>
        <v>43214.796188911598</v>
      </c>
      <c r="I97" s="13">
        <f t="shared" si="11"/>
        <v>5041.726222039686</v>
      </c>
      <c r="J97" s="13">
        <f t="shared" si="8"/>
        <v>40693.93307789175</v>
      </c>
      <c r="K97" s="13">
        <f t="shared" si="9"/>
        <v>196066.52564352856</v>
      </c>
      <c r="L97" s="20">
        <f t="shared" si="12"/>
        <v>4.537023032260346</v>
      </c>
    </row>
    <row r="98" spans="1:12" x14ac:dyDescent="0.2">
      <c r="A98" s="16">
        <v>89</v>
      </c>
      <c r="B98" s="51">
        <v>17</v>
      </c>
      <c r="C98" s="51">
        <v>125</v>
      </c>
      <c r="D98" s="51">
        <v>149</v>
      </c>
      <c r="E98" s="17">
        <v>0.5</v>
      </c>
      <c r="F98" s="18">
        <f t="shared" si="10"/>
        <v>0.12408759124087591</v>
      </c>
      <c r="G98" s="18">
        <f t="shared" si="7"/>
        <v>0.11683848797250858</v>
      </c>
      <c r="H98" s="13">
        <f t="shared" si="13"/>
        <v>38173.06996687191</v>
      </c>
      <c r="I98" s="13">
        <f t="shared" si="11"/>
        <v>4460.083776198092</v>
      </c>
      <c r="J98" s="13">
        <f t="shared" si="8"/>
        <v>35943.028078772863</v>
      </c>
      <c r="K98" s="13">
        <f>K99+J98</f>
        <v>155372.59256563679</v>
      </c>
      <c r="L98" s="20">
        <f t="shared" si="12"/>
        <v>4.0702147535022783</v>
      </c>
    </row>
    <row r="99" spans="1:12" x14ac:dyDescent="0.2">
      <c r="A99" s="16">
        <v>90</v>
      </c>
      <c r="B99" s="51">
        <v>19</v>
      </c>
      <c r="C99" s="51">
        <v>114</v>
      </c>
      <c r="D99" s="51">
        <v>115</v>
      </c>
      <c r="E99" s="21">
        <v>0.5</v>
      </c>
      <c r="F99" s="22">
        <f t="shared" si="10"/>
        <v>0.16593886462882096</v>
      </c>
      <c r="G99" s="22">
        <f t="shared" si="7"/>
        <v>0.15322580645161288</v>
      </c>
      <c r="H99" s="23">
        <f t="shared" si="13"/>
        <v>33712.986190673815</v>
      </c>
      <c r="I99" s="23">
        <f t="shared" si="11"/>
        <v>5165.6994969580837</v>
      </c>
      <c r="J99" s="23">
        <f t="shared" si="8"/>
        <v>31130.136442194773</v>
      </c>
      <c r="K99" s="23">
        <f t="shared" ref="K99:K102" si="14">K100+J99</f>
        <v>119429.56448686394</v>
      </c>
      <c r="L99" s="24">
        <f t="shared" si="12"/>
        <v>3.5425388843158103</v>
      </c>
    </row>
    <row r="100" spans="1:12" x14ac:dyDescent="0.2">
      <c r="A100" s="16">
        <v>91</v>
      </c>
      <c r="B100" s="51">
        <v>18</v>
      </c>
      <c r="C100" s="51">
        <v>85</v>
      </c>
      <c r="D100" s="51">
        <v>96</v>
      </c>
      <c r="E100" s="21">
        <v>0.5</v>
      </c>
      <c r="F100" s="22">
        <f t="shared" si="10"/>
        <v>0.19889502762430938</v>
      </c>
      <c r="G100" s="22">
        <f t="shared" si="7"/>
        <v>0.18090452261306533</v>
      </c>
      <c r="H100" s="23">
        <f t="shared" si="13"/>
        <v>28547.286693715731</v>
      </c>
      <c r="I100" s="23">
        <f t="shared" si="11"/>
        <v>5164.3332712249567</v>
      </c>
      <c r="J100" s="23">
        <f t="shared" si="8"/>
        <v>25965.12005810325</v>
      </c>
      <c r="K100" s="23">
        <f t="shared" si="14"/>
        <v>88299.42804466917</v>
      </c>
      <c r="L100" s="24">
        <f t="shared" si="12"/>
        <v>3.0930935395729571</v>
      </c>
    </row>
    <row r="101" spans="1:12" x14ac:dyDescent="0.2">
      <c r="A101" s="16">
        <v>92</v>
      </c>
      <c r="B101" s="51">
        <v>11</v>
      </c>
      <c r="C101" s="51">
        <v>81</v>
      </c>
      <c r="D101" s="51">
        <v>66</v>
      </c>
      <c r="E101" s="21">
        <v>0.5</v>
      </c>
      <c r="F101" s="22">
        <f t="shared" si="10"/>
        <v>0.14965986394557823</v>
      </c>
      <c r="G101" s="22">
        <f t="shared" si="7"/>
        <v>0.13924050632911392</v>
      </c>
      <c r="H101" s="23">
        <f t="shared" si="13"/>
        <v>23382.953422490773</v>
      </c>
      <c r="I101" s="23">
        <f t="shared" si="11"/>
        <v>3255.8542740177022</v>
      </c>
      <c r="J101" s="23">
        <f t="shared" si="8"/>
        <v>21755.026285481919</v>
      </c>
      <c r="K101" s="23">
        <f t="shared" si="14"/>
        <v>62334.307986565924</v>
      </c>
      <c r="L101" s="24">
        <f t="shared" si="12"/>
        <v>2.6658013151841629</v>
      </c>
    </row>
    <row r="102" spans="1:12" x14ac:dyDescent="0.2">
      <c r="A102" s="16">
        <v>93</v>
      </c>
      <c r="B102" s="51">
        <v>5</v>
      </c>
      <c r="C102" s="51">
        <v>44</v>
      </c>
      <c r="D102" s="51">
        <v>68</v>
      </c>
      <c r="E102" s="21">
        <v>0.5</v>
      </c>
      <c r="F102" s="22">
        <f t="shared" si="10"/>
        <v>8.9285714285714288E-2</v>
      </c>
      <c r="G102" s="22">
        <f t="shared" si="7"/>
        <v>8.5470085470085472E-2</v>
      </c>
      <c r="H102" s="23">
        <f t="shared" si="13"/>
        <v>20127.099148473069</v>
      </c>
      <c r="I102" s="23">
        <f t="shared" si="11"/>
        <v>1720.2648844848777</v>
      </c>
      <c r="J102" s="23">
        <f t="shared" si="8"/>
        <v>19266.966706230633</v>
      </c>
      <c r="K102" s="23">
        <f t="shared" si="14"/>
        <v>40579.281701084008</v>
      </c>
      <c r="L102" s="24">
        <f t="shared" si="12"/>
        <v>2.0161515279345426</v>
      </c>
    </row>
    <row r="103" spans="1:12" x14ac:dyDescent="0.2">
      <c r="A103" s="16">
        <v>94</v>
      </c>
      <c r="B103" s="51">
        <v>6</v>
      </c>
      <c r="C103" s="51">
        <v>37</v>
      </c>
      <c r="D103" s="51">
        <v>35</v>
      </c>
      <c r="E103" s="21">
        <v>0.5</v>
      </c>
      <c r="F103" s="22">
        <f t="shared" si="10"/>
        <v>0.16666666666666666</v>
      </c>
      <c r="G103" s="22">
        <f t="shared" si="7"/>
        <v>0.15384615384615385</v>
      </c>
      <c r="H103" s="23">
        <f t="shared" si="13"/>
        <v>18406.834263988192</v>
      </c>
      <c r="I103" s="23">
        <f t="shared" si="11"/>
        <v>2831.8206559981836</v>
      </c>
      <c r="J103" s="23">
        <f t="shared" si="8"/>
        <v>16990.9239359891</v>
      </c>
      <c r="K103" s="23">
        <f>K104+J103</f>
        <v>21312.314994853379</v>
      </c>
      <c r="L103" s="24">
        <f t="shared" si="12"/>
        <v>1.1578479324144064</v>
      </c>
    </row>
    <row r="104" spans="1:12" x14ac:dyDescent="0.2">
      <c r="A104" s="16" t="s">
        <v>28</v>
      </c>
      <c r="B104" s="23">
        <v>24</v>
      </c>
      <c r="C104" s="23">
        <v>82</v>
      </c>
      <c r="D104" s="23">
        <v>91</v>
      </c>
      <c r="E104" s="21"/>
      <c r="F104" s="22">
        <f>B104/((C104+D104)/2)</f>
        <v>0.2774566473988439</v>
      </c>
      <c r="G104" s="22">
        <v>1</v>
      </c>
      <c r="H104" s="23">
        <f t="shared" si="13"/>
        <v>15575.013607990008</v>
      </c>
      <c r="I104" s="23">
        <f>H104*G104</f>
        <v>15575.013607990008</v>
      </c>
      <c r="J104" s="23">
        <f>H104*F104</f>
        <v>4321.3910588642793</v>
      </c>
      <c r="K104" s="23">
        <f>J104</f>
        <v>4321.3910588642793</v>
      </c>
      <c r="L104" s="24">
        <f>K104/H104</f>
        <v>0.2774566473988439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ht="11.25" x14ac:dyDescent="0.2">
      <c r="A107" s="27" t="s">
        <v>11</v>
      </c>
      <c r="B107" s="28"/>
      <c r="C107" s="28"/>
      <c r="D107" s="28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ht="11.25" x14ac:dyDescent="0.2">
      <c r="A108" s="31" t="s">
        <v>31</v>
      </c>
      <c r="B108" s="32"/>
      <c r="C108" s="32"/>
      <c r="D108" s="32"/>
      <c r="H108" s="32"/>
      <c r="I108" s="32"/>
      <c r="J108" s="32"/>
      <c r="K108" s="32"/>
      <c r="L108" s="29"/>
    </row>
    <row r="109" spans="1:12" s="30" customFormat="1" ht="11.25" x14ac:dyDescent="0.2">
      <c r="A109" s="33" t="s">
        <v>12</v>
      </c>
      <c r="B109" s="34"/>
      <c r="C109" s="34"/>
      <c r="D109" s="34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ht="11.25" x14ac:dyDescent="0.2">
      <c r="A110" s="31" t="s">
        <v>29</v>
      </c>
      <c r="B110" s="34"/>
      <c r="C110" s="34"/>
      <c r="D110" s="34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ht="11.25" x14ac:dyDescent="0.2">
      <c r="A111" s="31" t="s">
        <v>13</v>
      </c>
      <c r="B111" s="34"/>
      <c r="C111" s="34"/>
      <c r="D111" s="34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ht="11.25" x14ac:dyDescent="0.2">
      <c r="A112" s="31" t="s">
        <v>14</v>
      </c>
      <c r="B112" s="34"/>
      <c r="C112" s="34"/>
      <c r="D112" s="34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ht="11.25" x14ac:dyDescent="0.2">
      <c r="A113" s="31" t="s">
        <v>15</v>
      </c>
      <c r="B113" s="34"/>
      <c r="C113" s="34"/>
      <c r="D113" s="34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ht="11.25" x14ac:dyDescent="0.2">
      <c r="A114" s="31" t="s">
        <v>16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17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18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30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19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20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28"/>
      <c r="B120" s="28"/>
      <c r="C120" s="28"/>
      <c r="D120" s="28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ht="11.25" x14ac:dyDescent="0.2">
      <c r="A121" s="4" t="s">
        <v>59</v>
      </c>
      <c r="B121" s="32"/>
      <c r="C121" s="32"/>
      <c r="D121" s="32"/>
      <c r="H121" s="32"/>
      <c r="I121" s="32"/>
      <c r="J121" s="32"/>
      <c r="K121" s="32"/>
      <c r="L121" s="29"/>
    </row>
    <row r="122" spans="1:12" s="30" customFormat="1" ht="11.25" x14ac:dyDescent="0.2">
      <c r="A122" s="32"/>
      <c r="B122" s="32"/>
      <c r="C122" s="32"/>
      <c r="D122" s="32"/>
      <c r="H122" s="32"/>
      <c r="I122" s="32"/>
      <c r="J122" s="32"/>
      <c r="K122" s="32"/>
      <c r="L122" s="29"/>
    </row>
    <row r="123" spans="1:12" s="30" customFormat="1" ht="11.25" x14ac:dyDescent="0.2">
      <c r="A123" s="32"/>
      <c r="B123" s="32"/>
      <c r="C123" s="32"/>
      <c r="D123" s="32"/>
      <c r="H123" s="32"/>
      <c r="I123" s="32"/>
      <c r="J123" s="32"/>
      <c r="K123" s="32"/>
      <c r="L123" s="29"/>
    </row>
    <row r="124" spans="1:12" s="30" customFormat="1" ht="11.25" x14ac:dyDescent="0.2">
      <c r="A124" s="32"/>
      <c r="B124" s="32"/>
      <c r="C124" s="32"/>
      <c r="D124" s="32"/>
      <c r="H124" s="32"/>
      <c r="I124" s="32"/>
      <c r="J124" s="32"/>
      <c r="K124" s="32"/>
      <c r="L124" s="29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1">
        <v>12</v>
      </c>
      <c r="C9" s="51">
        <v>1519</v>
      </c>
      <c r="D9" s="51">
        <v>1560</v>
      </c>
      <c r="E9" s="17">
        <v>0.5</v>
      </c>
      <c r="F9" s="18">
        <f t="shared" ref="F9:F40" si="0">B9/((C9+D9)/2)</f>
        <v>7.7947385514777522E-3</v>
      </c>
      <c r="G9" s="18">
        <f t="shared" ref="G9:G72" si="1">F9/((1+(1-E9)*F9))</f>
        <v>7.7644775153671948E-3</v>
      </c>
      <c r="H9" s="13">
        <v>100000</v>
      </c>
      <c r="I9" s="13">
        <f>H9*G9</f>
        <v>776.44775153671947</v>
      </c>
      <c r="J9" s="13">
        <f t="shared" ref="J9:J72" si="2">H10+I9*E9</f>
        <v>99611.776124231648</v>
      </c>
      <c r="K9" s="13">
        <f t="shared" ref="K9:K72" si="3">K10+J9</f>
        <v>8314063.2324309666</v>
      </c>
      <c r="L9" s="19">
        <f>K9/H9</f>
        <v>83.140632324309664</v>
      </c>
    </row>
    <row r="10" spans="1:13" ht="15" x14ac:dyDescent="0.25">
      <c r="A10" s="16">
        <v>1</v>
      </c>
      <c r="B10">
        <v>0</v>
      </c>
      <c r="C10" s="51">
        <v>1659</v>
      </c>
      <c r="D10" s="51">
        <v>1627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99223.552248463282</v>
      </c>
      <c r="I10" s="13">
        <f t="shared" ref="I10:I73" si="4">H10*G10</f>
        <v>0</v>
      </c>
      <c r="J10" s="13">
        <f t="shared" si="2"/>
        <v>99223.552248463282</v>
      </c>
      <c r="K10" s="13">
        <f t="shared" si="3"/>
        <v>8214451.4563067351</v>
      </c>
      <c r="L10" s="20">
        <f t="shared" ref="L10:L73" si="5">K10/H10</f>
        <v>82.787314807447402</v>
      </c>
    </row>
    <row r="11" spans="1:13" x14ac:dyDescent="0.2">
      <c r="A11" s="16">
        <v>2</v>
      </c>
      <c r="B11" s="51">
        <v>1</v>
      </c>
      <c r="C11" s="51">
        <v>1581</v>
      </c>
      <c r="D11" s="51">
        <v>1632</v>
      </c>
      <c r="E11" s="17">
        <v>0.5</v>
      </c>
      <c r="F11" s="18">
        <f t="shared" si="0"/>
        <v>6.2247121070650485E-4</v>
      </c>
      <c r="G11" s="18">
        <f t="shared" si="1"/>
        <v>6.2227753578095841E-4</v>
      </c>
      <c r="H11" s="13">
        <f t="shared" ref="H11:H74" si="6">H10-I10</f>
        <v>99223.552248463282</v>
      </c>
      <c r="I11" s="13">
        <f t="shared" si="4"/>
        <v>61.744587584606904</v>
      </c>
      <c r="J11" s="13">
        <f t="shared" si="2"/>
        <v>99192.679954670981</v>
      </c>
      <c r="K11" s="13">
        <f t="shared" si="3"/>
        <v>8115227.904058272</v>
      </c>
      <c r="L11" s="20">
        <f t="shared" si="5"/>
        <v>81.787314807447402</v>
      </c>
    </row>
    <row r="12" spans="1:13" ht="15" x14ac:dyDescent="0.25">
      <c r="A12" s="16">
        <v>3</v>
      </c>
      <c r="B12">
        <v>0</v>
      </c>
      <c r="C12" s="51">
        <v>1695</v>
      </c>
      <c r="D12" s="51">
        <v>1551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99161.80766087868</v>
      </c>
      <c r="I12" s="13">
        <f t="shared" si="4"/>
        <v>0</v>
      </c>
      <c r="J12" s="13">
        <f t="shared" si="2"/>
        <v>99161.80766087868</v>
      </c>
      <c r="K12" s="13">
        <f t="shared" si="3"/>
        <v>8016035.2241036007</v>
      </c>
      <c r="L12" s="20">
        <f t="shared" si="5"/>
        <v>80.83792957382812</v>
      </c>
    </row>
    <row r="13" spans="1:13" ht="15" x14ac:dyDescent="0.25">
      <c r="A13" s="16">
        <v>4</v>
      </c>
      <c r="B13">
        <v>0</v>
      </c>
      <c r="C13" s="51">
        <v>1592</v>
      </c>
      <c r="D13" s="51">
        <v>1648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99161.80766087868</v>
      </c>
      <c r="I13" s="13">
        <f t="shared" si="4"/>
        <v>0</v>
      </c>
      <c r="J13" s="13">
        <f t="shared" si="2"/>
        <v>99161.80766087868</v>
      </c>
      <c r="K13" s="13">
        <f t="shared" si="3"/>
        <v>7916873.4164427221</v>
      </c>
      <c r="L13" s="20">
        <f t="shared" si="5"/>
        <v>79.83792957382812</v>
      </c>
    </row>
    <row r="14" spans="1:13" ht="15" x14ac:dyDescent="0.25">
      <c r="A14" s="16">
        <v>5</v>
      </c>
      <c r="B14">
        <v>0</v>
      </c>
      <c r="C14" s="51">
        <v>1477</v>
      </c>
      <c r="D14" s="51">
        <v>1544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99161.80766087868</v>
      </c>
      <c r="I14" s="13">
        <f t="shared" si="4"/>
        <v>0</v>
      </c>
      <c r="J14" s="13">
        <f t="shared" si="2"/>
        <v>99161.80766087868</v>
      </c>
      <c r="K14" s="13">
        <f t="shared" si="3"/>
        <v>7817711.6087818434</v>
      </c>
      <c r="L14" s="20">
        <f t="shared" si="5"/>
        <v>78.83792957382812</v>
      </c>
    </row>
    <row r="15" spans="1:13" ht="15" x14ac:dyDescent="0.25">
      <c r="A15" s="16">
        <v>6</v>
      </c>
      <c r="B15">
        <v>0</v>
      </c>
      <c r="C15" s="51">
        <v>1400</v>
      </c>
      <c r="D15" s="51">
        <v>1451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99161.80766087868</v>
      </c>
      <c r="I15" s="13">
        <f t="shared" si="4"/>
        <v>0</v>
      </c>
      <c r="J15" s="13">
        <f t="shared" si="2"/>
        <v>99161.80766087868</v>
      </c>
      <c r="K15" s="13">
        <f t="shared" si="3"/>
        <v>7718549.8011209648</v>
      </c>
      <c r="L15" s="20">
        <f t="shared" si="5"/>
        <v>77.83792957382812</v>
      </c>
    </row>
    <row r="16" spans="1:13" ht="15" x14ac:dyDescent="0.25">
      <c r="A16" s="16">
        <v>7</v>
      </c>
      <c r="B16">
        <v>0</v>
      </c>
      <c r="C16" s="51">
        <v>1485</v>
      </c>
      <c r="D16" s="51">
        <v>1354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99161.80766087868</v>
      </c>
      <c r="I16" s="13">
        <f t="shared" si="4"/>
        <v>0</v>
      </c>
      <c r="J16" s="13">
        <f t="shared" si="2"/>
        <v>99161.80766087868</v>
      </c>
      <c r="K16" s="13">
        <f t="shared" si="3"/>
        <v>7619387.9934600862</v>
      </c>
      <c r="L16" s="20">
        <f t="shared" si="5"/>
        <v>76.83792957382812</v>
      </c>
    </row>
    <row r="17" spans="1:12" ht="15" x14ac:dyDescent="0.25">
      <c r="A17" s="16">
        <v>8</v>
      </c>
      <c r="B17">
        <v>0</v>
      </c>
      <c r="C17" s="51">
        <v>1328</v>
      </c>
      <c r="D17" s="51">
        <v>1447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99161.80766087868</v>
      </c>
      <c r="I17" s="13">
        <f t="shared" si="4"/>
        <v>0</v>
      </c>
      <c r="J17" s="13">
        <f t="shared" si="2"/>
        <v>99161.80766087868</v>
      </c>
      <c r="K17" s="13">
        <f t="shared" si="3"/>
        <v>7520226.1857992075</v>
      </c>
      <c r="L17" s="20">
        <f t="shared" si="5"/>
        <v>75.83792957382812</v>
      </c>
    </row>
    <row r="18" spans="1:12" ht="15" x14ac:dyDescent="0.25">
      <c r="A18" s="16">
        <v>9</v>
      </c>
      <c r="B18">
        <v>0</v>
      </c>
      <c r="C18" s="51">
        <v>1279</v>
      </c>
      <c r="D18" s="51">
        <v>1316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99161.80766087868</v>
      </c>
      <c r="I18" s="13">
        <f t="shared" si="4"/>
        <v>0</v>
      </c>
      <c r="J18" s="13">
        <f t="shared" si="2"/>
        <v>99161.80766087868</v>
      </c>
      <c r="K18" s="13">
        <f t="shared" si="3"/>
        <v>7421064.3781383289</v>
      </c>
      <c r="L18" s="20">
        <f t="shared" si="5"/>
        <v>74.83792957382812</v>
      </c>
    </row>
    <row r="19" spans="1:12" ht="15" x14ac:dyDescent="0.25">
      <c r="A19" s="16">
        <v>10</v>
      </c>
      <c r="B19">
        <v>0</v>
      </c>
      <c r="C19" s="51">
        <v>1275</v>
      </c>
      <c r="D19" s="51">
        <v>1253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99161.80766087868</v>
      </c>
      <c r="I19" s="13">
        <f t="shared" si="4"/>
        <v>0</v>
      </c>
      <c r="J19" s="13">
        <f t="shared" si="2"/>
        <v>99161.80766087868</v>
      </c>
      <c r="K19" s="13">
        <f t="shared" si="3"/>
        <v>7321902.5704774503</v>
      </c>
      <c r="L19" s="20">
        <f t="shared" si="5"/>
        <v>73.83792957382812</v>
      </c>
    </row>
    <row r="20" spans="1:12" ht="15" x14ac:dyDescent="0.25">
      <c r="A20" s="16">
        <v>11</v>
      </c>
      <c r="B20">
        <v>0</v>
      </c>
      <c r="C20" s="51">
        <v>1212</v>
      </c>
      <c r="D20" s="51">
        <v>1241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99161.80766087868</v>
      </c>
      <c r="I20" s="13">
        <f t="shared" si="4"/>
        <v>0</v>
      </c>
      <c r="J20" s="13">
        <f t="shared" si="2"/>
        <v>99161.80766087868</v>
      </c>
      <c r="K20" s="13">
        <f t="shared" si="3"/>
        <v>7222740.7628165716</v>
      </c>
      <c r="L20" s="20">
        <f t="shared" si="5"/>
        <v>72.83792957382812</v>
      </c>
    </row>
    <row r="21" spans="1:12" ht="15" x14ac:dyDescent="0.25">
      <c r="A21" s="16">
        <v>12</v>
      </c>
      <c r="B21">
        <v>0</v>
      </c>
      <c r="C21" s="51">
        <v>1195</v>
      </c>
      <c r="D21" s="51">
        <v>1181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99161.80766087868</v>
      </c>
      <c r="I21" s="13">
        <f t="shared" si="4"/>
        <v>0</v>
      </c>
      <c r="J21" s="13">
        <f t="shared" si="2"/>
        <v>99161.80766087868</v>
      </c>
      <c r="K21" s="13">
        <f t="shared" si="3"/>
        <v>7123578.955155693</v>
      </c>
      <c r="L21" s="20">
        <f t="shared" si="5"/>
        <v>71.83792957382812</v>
      </c>
    </row>
    <row r="22" spans="1:12" ht="15" x14ac:dyDescent="0.25">
      <c r="A22" s="16">
        <v>13</v>
      </c>
      <c r="B22">
        <v>0</v>
      </c>
      <c r="C22" s="51">
        <v>1120</v>
      </c>
      <c r="D22" s="51">
        <v>1173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99161.80766087868</v>
      </c>
      <c r="I22" s="13">
        <f t="shared" si="4"/>
        <v>0</v>
      </c>
      <c r="J22" s="13">
        <f t="shared" si="2"/>
        <v>99161.80766087868</v>
      </c>
      <c r="K22" s="13">
        <f t="shared" si="3"/>
        <v>7024417.1474948144</v>
      </c>
      <c r="L22" s="20">
        <f t="shared" si="5"/>
        <v>70.83792957382812</v>
      </c>
    </row>
    <row r="23" spans="1:12" ht="15" x14ac:dyDescent="0.25">
      <c r="A23" s="16">
        <v>14</v>
      </c>
      <c r="B23">
        <v>0</v>
      </c>
      <c r="C23" s="51">
        <v>1111</v>
      </c>
      <c r="D23" s="51">
        <v>1084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99161.80766087868</v>
      </c>
      <c r="I23" s="13">
        <f t="shared" si="4"/>
        <v>0</v>
      </c>
      <c r="J23" s="13">
        <f t="shared" si="2"/>
        <v>99161.80766087868</v>
      </c>
      <c r="K23" s="13">
        <f t="shared" si="3"/>
        <v>6925255.3398339357</v>
      </c>
      <c r="L23" s="20">
        <f t="shared" si="5"/>
        <v>69.837929573828134</v>
      </c>
    </row>
    <row r="24" spans="1:12" ht="15" x14ac:dyDescent="0.25">
      <c r="A24" s="16">
        <v>15</v>
      </c>
      <c r="B24">
        <v>0</v>
      </c>
      <c r="C24" s="51">
        <v>1052</v>
      </c>
      <c r="D24" s="51">
        <v>1087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99161.80766087868</v>
      </c>
      <c r="I24" s="13">
        <f t="shared" si="4"/>
        <v>0</v>
      </c>
      <c r="J24" s="13">
        <f t="shared" si="2"/>
        <v>99161.80766087868</v>
      </c>
      <c r="K24" s="13">
        <f t="shared" si="3"/>
        <v>6826093.5321730571</v>
      </c>
      <c r="L24" s="20">
        <f t="shared" si="5"/>
        <v>68.837929573828134</v>
      </c>
    </row>
    <row r="25" spans="1:12" ht="15" x14ac:dyDescent="0.25">
      <c r="A25" s="16">
        <v>16</v>
      </c>
      <c r="B25">
        <v>0</v>
      </c>
      <c r="C25" s="51">
        <v>1093</v>
      </c>
      <c r="D25" s="51">
        <v>1020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99161.80766087868</v>
      </c>
      <c r="I25" s="13">
        <f t="shared" si="4"/>
        <v>0</v>
      </c>
      <c r="J25" s="13">
        <f t="shared" si="2"/>
        <v>99161.80766087868</v>
      </c>
      <c r="K25" s="13">
        <f t="shared" si="3"/>
        <v>6726931.7245121785</v>
      </c>
      <c r="L25" s="20">
        <f t="shared" si="5"/>
        <v>67.837929573828134</v>
      </c>
    </row>
    <row r="26" spans="1:12" ht="15" x14ac:dyDescent="0.25">
      <c r="A26" s="16">
        <v>17</v>
      </c>
      <c r="B26">
        <v>0</v>
      </c>
      <c r="C26" s="51">
        <v>1063</v>
      </c>
      <c r="D26" s="51">
        <v>1060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99161.80766087868</v>
      </c>
      <c r="I26" s="13">
        <f t="shared" si="4"/>
        <v>0</v>
      </c>
      <c r="J26" s="13">
        <f t="shared" si="2"/>
        <v>99161.80766087868</v>
      </c>
      <c r="K26" s="13">
        <f t="shared" si="3"/>
        <v>6627769.9168512998</v>
      </c>
      <c r="L26" s="20">
        <f t="shared" si="5"/>
        <v>66.837929573828134</v>
      </c>
    </row>
    <row r="27" spans="1:12" ht="15" x14ac:dyDescent="0.25">
      <c r="A27" s="16">
        <v>18</v>
      </c>
      <c r="B27">
        <v>0</v>
      </c>
      <c r="C27" s="51">
        <v>1123</v>
      </c>
      <c r="D27" s="51">
        <v>1066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99161.80766087868</v>
      </c>
      <c r="I27" s="13">
        <f t="shared" si="4"/>
        <v>0</v>
      </c>
      <c r="J27" s="13">
        <f t="shared" si="2"/>
        <v>99161.80766087868</v>
      </c>
      <c r="K27" s="13">
        <f t="shared" si="3"/>
        <v>6528608.1091904212</v>
      </c>
      <c r="L27" s="20">
        <f t="shared" si="5"/>
        <v>65.837929573828134</v>
      </c>
    </row>
    <row r="28" spans="1:12" ht="15" x14ac:dyDescent="0.25">
      <c r="A28" s="16">
        <v>19</v>
      </c>
      <c r="B28">
        <v>0</v>
      </c>
      <c r="C28" s="51">
        <v>1309</v>
      </c>
      <c r="D28" s="51">
        <v>1125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99161.80766087868</v>
      </c>
      <c r="I28" s="13">
        <f t="shared" si="4"/>
        <v>0</v>
      </c>
      <c r="J28" s="13">
        <f t="shared" si="2"/>
        <v>99161.80766087868</v>
      </c>
      <c r="K28" s="13">
        <f t="shared" si="3"/>
        <v>6429446.3015295425</v>
      </c>
      <c r="L28" s="20">
        <f t="shared" si="5"/>
        <v>64.837929573828134</v>
      </c>
    </row>
    <row r="29" spans="1:12" ht="15" x14ac:dyDescent="0.25">
      <c r="A29" s="16">
        <v>20</v>
      </c>
      <c r="B29">
        <v>0</v>
      </c>
      <c r="C29" s="51">
        <v>1242</v>
      </c>
      <c r="D29" s="51">
        <v>1305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99161.80766087868</v>
      </c>
      <c r="I29" s="13">
        <f t="shared" si="4"/>
        <v>0</v>
      </c>
      <c r="J29" s="13">
        <f t="shared" si="2"/>
        <v>99161.80766087868</v>
      </c>
      <c r="K29" s="13">
        <f t="shared" si="3"/>
        <v>6330284.4938686639</v>
      </c>
      <c r="L29" s="20">
        <f t="shared" si="5"/>
        <v>63.837929573828127</v>
      </c>
    </row>
    <row r="30" spans="1:12" x14ac:dyDescent="0.2">
      <c r="A30" s="16">
        <v>21</v>
      </c>
      <c r="B30" s="51">
        <v>1</v>
      </c>
      <c r="C30" s="51">
        <v>1245</v>
      </c>
      <c r="D30" s="51">
        <v>1236</v>
      </c>
      <c r="E30" s="17">
        <v>0.5</v>
      </c>
      <c r="F30" s="18">
        <f t="shared" si="0"/>
        <v>8.0612656187021366E-4</v>
      </c>
      <c r="G30" s="18">
        <f t="shared" si="1"/>
        <v>8.0580177276390016E-4</v>
      </c>
      <c r="H30" s="13">
        <f t="shared" si="6"/>
        <v>99161.80766087868</v>
      </c>
      <c r="I30" s="13">
        <f t="shared" si="4"/>
        <v>79.904760403608933</v>
      </c>
      <c r="J30" s="13">
        <f t="shared" si="2"/>
        <v>99121.855280676886</v>
      </c>
      <c r="K30" s="13">
        <f t="shared" si="3"/>
        <v>6231122.6862077853</v>
      </c>
      <c r="L30" s="20">
        <f t="shared" si="5"/>
        <v>62.837929573828127</v>
      </c>
    </row>
    <row r="31" spans="1:12" x14ac:dyDescent="0.2">
      <c r="A31" s="16">
        <v>22</v>
      </c>
      <c r="B31" s="51">
        <v>1</v>
      </c>
      <c r="C31" s="51">
        <v>1457</v>
      </c>
      <c r="D31" s="51">
        <v>1254</v>
      </c>
      <c r="E31" s="17">
        <v>0.5</v>
      </c>
      <c r="F31" s="18">
        <f t="shared" si="0"/>
        <v>7.377351530800443E-4</v>
      </c>
      <c r="G31" s="18">
        <f t="shared" si="1"/>
        <v>7.3746312684365781E-4</v>
      </c>
      <c r="H31" s="13">
        <f t="shared" si="6"/>
        <v>99081.902900475077</v>
      </c>
      <c r="I31" s="13">
        <f t="shared" si="4"/>
        <v>73.069249926604044</v>
      </c>
      <c r="J31" s="13">
        <f t="shared" si="2"/>
        <v>99045.368275511777</v>
      </c>
      <c r="K31" s="13">
        <f t="shared" si="3"/>
        <v>6132000.8309271084</v>
      </c>
      <c r="L31" s="20">
        <f t="shared" si="5"/>
        <v>61.88820209767799</v>
      </c>
    </row>
    <row r="32" spans="1:12" x14ac:dyDescent="0.2">
      <c r="A32" s="16">
        <v>23</v>
      </c>
      <c r="B32" s="51">
        <v>1</v>
      </c>
      <c r="C32" s="51">
        <v>1555</v>
      </c>
      <c r="D32" s="51">
        <v>1433</v>
      </c>
      <c r="E32" s="17">
        <v>0.5</v>
      </c>
      <c r="F32" s="18">
        <f t="shared" si="0"/>
        <v>6.6934404283801872E-4</v>
      </c>
      <c r="G32" s="18">
        <f t="shared" si="1"/>
        <v>6.6912010705921711E-4</v>
      </c>
      <c r="H32" s="13">
        <f t="shared" si="6"/>
        <v>99008.833650548477</v>
      </c>
      <c r="I32" s="13">
        <f t="shared" si="4"/>
        <v>66.248801372063213</v>
      </c>
      <c r="J32" s="13">
        <f t="shared" si="2"/>
        <v>98975.709249862455</v>
      </c>
      <c r="K32" s="13">
        <f t="shared" si="3"/>
        <v>6032955.4626515964</v>
      </c>
      <c r="L32" s="20">
        <f t="shared" si="5"/>
        <v>60.93350704387553</v>
      </c>
    </row>
    <row r="33" spans="1:12" ht="15" x14ac:dyDescent="0.25">
      <c r="A33" s="16">
        <v>24</v>
      </c>
      <c r="B33">
        <v>0</v>
      </c>
      <c r="C33" s="51">
        <v>1663</v>
      </c>
      <c r="D33" s="51">
        <v>1556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98942.584849176419</v>
      </c>
      <c r="I33" s="13">
        <f t="shared" si="4"/>
        <v>0</v>
      </c>
      <c r="J33" s="13">
        <f t="shared" si="2"/>
        <v>98942.584849176419</v>
      </c>
      <c r="K33" s="13">
        <f t="shared" si="3"/>
        <v>5933979.7534017339</v>
      </c>
      <c r="L33" s="20">
        <f t="shared" si="5"/>
        <v>59.973971394089034</v>
      </c>
    </row>
    <row r="34" spans="1:12" ht="15" x14ac:dyDescent="0.25">
      <c r="A34" s="16">
        <v>25</v>
      </c>
      <c r="B34">
        <v>0</v>
      </c>
      <c r="C34" s="51">
        <v>1793</v>
      </c>
      <c r="D34" s="51">
        <v>1635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98942.584849176419</v>
      </c>
      <c r="I34" s="13">
        <f t="shared" si="4"/>
        <v>0</v>
      </c>
      <c r="J34" s="13">
        <f t="shared" si="2"/>
        <v>98942.584849176419</v>
      </c>
      <c r="K34" s="13">
        <f t="shared" si="3"/>
        <v>5835037.1685525579</v>
      </c>
      <c r="L34" s="20">
        <f t="shared" si="5"/>
        <v>58.973971394089041</v>
      </c>
    </row>
    <row r="35" spans="1:12" ht="15" x14ac:dyDescent="0.25">
      <c r="A35" s="16">
        <v>26</v>
      </c>
      <c r="B35">
        <v>0</v>
      </c>
      <c r="C35" s="51">
        <v>1985</v>
      </c>
      <c r="D35" s="51">
        <v>1798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98942.584849176419</v>
      </c>
      <c r="I35" s="13">
        <f t="shared" si="4"/>
        <v>0</v>
      </c>
      <c r="J35" s="13">
        <f t="shared" si="2"/>
        <v>98942.584849176419</v>
      </c>
      <c r="K35" s="13">
        <f t="shared" si="3"/>
        <v>5736094.5837033819</v>
      </c>
      <c r="L35" s="20">
        <f t="shared" si="5"/>
        <v>57.973971394089048</v>
      </c>
    </row>
    <row r="36" spans="1:12" ht="15" x14ac:dyDescent="0.25">
      <c r="A36" s="16">
        <v>27</v>
      </c>
      <c r="B36">
        <v>0</v>
      </c>
      <c r="C36" s="51">
        <v>2075</v>
      </c>
      <c r="D36" s="51">
        <v>1906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98942.584849176419</v>
      </c>
      <c r="I36" s="13">
        <f t="shared" si="4"/>
        <v>0</v>
      </c>
      <c r="J36" s="13">
        <f t="shared" si="2"/>
        <v>98942.584849176419</v>
      </c>
      <c r="K36" s="13">
        <f t="shared" si="3"/>
        <v>5637151.9988542059</v>
      </c>
      <c r="L36" s="20">
        <f t="shared" si="5"/>
        <v>56.973971394089048</v>
      </c>
    </row>
    <row r="37" spans="1:12" ht="15" x14ac:dyDescent="0.25">
      <c r="A37" s="16">
        <v>28</v>
      </c>
      <c r="B37">
        <v>0</v>
      </c>
      <c r="C37" s="51">
        <v>2243</v>
      </c>
      <c r="D37" s="51">
        <v>2015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98942.584849176419</v>
      </c>
      <c r="I37" s="13">
        <f t="shared" si="4"/>
        <v>0</v>
      </c>
      <c r="J37" s="13">
        <f t="shared" si="2"/>
        <v>98942.584849176419</v>
      </c>
      <c r="K37" s="13">
        <f t="shared" si="3"/>
        <v>5538209.4140050299</v>
      </c>
      <c r="L37" s="20">
        <f t="shared" si="5"/>
        <v>55.973971394089055</v>
      </c>
    </row>
    <row r="38" spans="1:12" ht="15" x14ac:dyDescent="0.25">
      <c r="A38" s="16">
        <v>29</v>
      </c>
      <c r="B38">
        <v>0</v>
      </c>
      <c r="C38" s="51">
        <v>2435</v>
      </c>
      <c r="D38" s="51">
        <v>2175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98942.584849176419</v>
      </c>
      <c r="I38" s="13">
        <f t="shared" si="4"/>
        <v>0</v>
      </c>
      <c r="J38" s="13">
        <f t="shared" si="2"/>
        <v>98942.584849176419</v>
      </c>
      <c r="K38" s="13">
        <f t="shared" si="3"/>
        <v>5439266.8291558539</v>
      </c>
      <c r="L38" s="20">
        <f t="shared" si="5"/>
        <v>54.973971394089055</v>
      </c>
    </row>
    <row r="39" spans="1:12" ht="15" x14ac:dyDescent="0.25">
      <c r="A39" s="16">
        <v>30</v>
      </c>
      <c r="B39">
        <v>0</v>
      </c>
      <c r="C39" s="51">
        <v>2508</v>
      </c>
      <c r="D39" s="51">
        <v>2360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98942.584849176419</v>
      </c>
      <c r="I39" s="13">
        <f t="shared" si="4"/>
        <v>0</v>
      </c>
      <c r="J39" s="13">
        <f t="shared" si="2"/>
        <v>98942.584849176419</v>
      </c>
      <c r="K39" s="13">
        <f t="shared" si="3"/>
        <v>5340324.244306678</v>
      </c>
      <c r="L39" s="20">
        <f t="shared" si="5"/>
        <v>53.973971394089062</v>
      </c>
    </row>
    <row r="40" spans="1:12" x14ac:dyDescent="0.2">
      <c r="A40" s="16">
        <v>31</v>
      </c>
      <c r="B40" s="51">
        <v>1</v>
      </c>
      <c r="C40" s="51">
        <v>2640</v>
      </c>
      <c r="D40" s="51">
        <v>2468</v>
      </c>
      <c r="E40" s="17">
        <v>0.5</v>
      </c>
      <c r="F40" s="18">
        <f t="shared" si="0"/>
        <v>3.9154267815191856E-4</v>
      </c>
      <c r="G40" s="18">
        <f t="shared" si="1"/>
        <v>3.9146604032100216E-4</v>
      </c>
      <c r="H40" s="13">
        <f t="shared" si="6"/>
        <v>98942.584849176419</v>
      </c>
      <c r="I40" s="13">
        <f t="shared" si="4"/>
        <v>38.732661910031872</v>
      </c>
      <c r="J40" s="13">
        <f t="shared" si="2"/>
        <v>98923.218518221402</v>
      </c>
      <c r="K40" s="13">
        <f t="shared" si="3"/>
        <v>5241381.659457502</v>
      </c>
      <c r="L40" s="20">
        <f t="shared" si="5"/>
        <v>52.97397139408907</v>
      </c>
    </row>
    <row r="41" spans="1:12" x14ac:dyDescent="0.2">
      <c r="A41" s="16">
        <v>32</v>
      </c>
      <c r="B41" s="51">
        <v>1</v>
      </c>
      <c r="C41" s="51">
        <v>2866</v>
      </c>
      <c r="D41" s="51">
        <v>2560</v>
      </c>
      <c r="E41" s="17">
        <v>0.5</v>
      </c>
      <c r="F41" s="18">
        <f t="shared" ref="F41:F72" si="7">B41/((C41+D41)/2)</f>
        <v>3.6859565057132326E-4</v>
      </c>
      <c r="G41" s="18">
        <f t="shared" si="1"/>
        <v>3.6852773171181126E-4</v>
      </c>
      <c r="H41" s="13">
        <f t="shared" si="6"/>
        <v>98903.852187266384</v>
      </c>
      <c r="I41" s="13">
        <f t="shared" si="4"/>
        <v>36.448812304133547</v>
      </c>
      <c r="J41" s="13">
        <f t="shared" si="2"/>
        <v>98885.627781114308</v>
      </c>
      <c r="K41" s="13">
        <f t="shared" si="3"/>
        <v>5142458.4409392802</v>
      </c>
      <c r="L41" s="20">
        <f t="shared" si="5"/>
        <v>51.994521216448213</v>
      </c>
    </row>
    <row r="42" spans="1:12" x14ac:dyDescent="0.2">
      <c r="A42" s="16">
        <v>33</v>
      </c>
      <c r="B42" s="51">
        <v>1</v>
      </c>
      <c r="C42" s="51">
        <v>2892</v>
      </c>
      <c r="D42" s="51">
        <v>2820</v>
      </c>
      <c r="E42" s="17">
        <v>0.5</v>
      </c>
      <c r="F42" s="18">
        <f t="shared" si="7"/>
        <v>3.5014005602240897E-4</v>
      </c>
      <c r="G42" s="18">
        <f t="shared" si="1"/>
        <v>3.5007876772273763E-4</v>
      </c>
      <c r="H42" s="13">
        <f t="shared" si="6"/>
        <v>98867.403374962247</v>
      </c>
      <c r="I42" s="13">
        <f t="shared" si="4"/>
        <v>34.611378741453613</v>
      </c>
      <c r="J42" s="13">
        <f t="shared" si="2"/>
        <v>98850.097685591521</v>
      </c>
      <c r="K42" s="13">
        <f t="shared" si="3"/>
        <v>5043572.8131581657</v>
      </c>
      <c r="L42" s="20">
        <f t="shared" si="5"/>
        <v>51.013505371735384</v>
      </c>
    </row>
    <row r="43" spans="1:12" x14ac:dyDescent="0.2">
      <c r="A43" s="16">
        <v>34</v>
      </c>
      <c r="B43" s="51">
        <v>1</v>
      </c>
      <c r="C43" s="51">
        <v>2864</v>
      </c>
      <c r="D43" s="51">
        <v>2801</v>
      </c>
      <c r="E43" s="17">
        <v>0.5</v>
      </c>
      <c r="F43" s="18">
        <f t="shared" si="7"/>
        <v>3.5304501323918798E-4</v>
      </c>
      <c r="G43" s="18">
        <f t="shared" si="1"/>
        <v>3.5298270384751142E-4</v>
      </c>
      <c r="H43" s="13">
        <f t="shared" si="6"/>
        <v>98832.791996220796</v>
      </c>
      <c r="I43" s="13">
        <f t="shared" si="4"/>
        <v>34.886266147624703</v>
      </c>
      <c r="J43" s="13">
        <f t="shared" si="2"/>
        <v>98815.348863146981</v>
      </c>
      <c r="K43" s="13">
        <f t="shared" si="3"/>
        <v>4944722.7154725743</v>
      </c>
      <c r="L43" s="20">
        <f t="shared" si="5"/>
        <v>50.031195270307173</v>
      </c>
    </row>
    <row r="44" spans="1:12" x14ac:dyDescent="0.2">
      <c r="A44" s="16">
        <v>35</v>
      </c>
      <c r="B44" s="51">
        <v>1</v>
      </c>
      <c r="C44" s="51">
        <v>3056</v>
      </c>
      <c r="D44" s="51">
        <v>2780</v>
      </c>
      <c r="E44" s="17">
        <v>0.5</v>
      </c>
      <c r="F44" s="18">
        <f t="shared" si="7"/>
        <v>3.4270047978067172E-4</v>
      </c>
      <c r="G44" s="18">
        <f t="shared" si="1"/>
        <v>3.4264176803152307E-4</v>
      </c>
      <c r="H44" s="13">
        <f t="shared" si="6"/>
        <v>98797.905730073166</v>
      </c>
      <c r="I44" s="13">
        <f t="shared" si="4"/>
        <v>33.852289097164011</v>
      </c>
      <c r="J44" s="13">
        <f t="shared" si="2"/>
        <v>98780.979585524576</v>
      </c>
      <c r="K44" s="13">
        <f t="shared" si="3"/>
        <v>4845907.3666094271</v>
      </c>
      <c r="L44" s="20">
        <f t="shared" si="5"/>
        <v>49.048685099145558</v>
      </c>
    </row>
    <row r="45" spans="1:12" x14ac:dyDescent="0.2">
      <c r="A45" s="16">
        <v>36</v>
      </c>
      <c r="B45" s="51">
        <v>1</v>
      </c>
      <c r="C45" s="51">
        <v>2891</v>
      </c>
      <c r="D45" s="51">
        <v>2953</v>
      </c>
      <c r="E45" s="17">
        <v>0.5</v>
      </c>
      <c r="F45" s="18">
        <f t="shared" si="7"/>
        <v>3.4223134839151266E-4</v>
      </c>
      <c r="G45" s="18">
        <f t="shared" si="1"/>
        <v>3.4217279726261765E-4</v>
      </c>
      <c r="H45" s="13">
        <f t="shared" si="6"/>
        <v>98764.053440976</v>
      </c>
      <c r="I45" s="13">
        <f t="shared" si="4"/>
        <v>33.794372434893418</v>
      </c>
      <c r="J45" s="13">
        <f t="shared" si="2"/>
        <v>98747.156254758564</v>
      </c>
      <c r="K45" s="13">
        <f t="shared" si="3"/>
        <v>4747126.3870239025</v>
      </c>
      <c r="L45" s="20">
        <f t="shared" si="5"/>
        <v>48.06532560817697</v>
      </c>
    </row>
    <row r="46" spans="1:12" x14ac:dyDescent="0.2">
      <c r="A46" s="16">
        <v>37</v>
      </c>
      <c r="B46" s="51">
        <v>1</v>
      </c>
      <c r="C46" s="51">
        <v>2751</v>
      </c>
      <c r="D46" s="51">
        <v>2805</v>
      </c>
      <c r="E46" s="17">
        <v>0.5</v>
      </c>
      <c r="F46" s="18">
        <f t="shared" si="7"/>
        <v>3.5997120230381568E-4</v>
      </c>
      <c r="G46" s="18">
        <f t="shared" si="1"/>
        <v>3.5990642432967427E-4</v>
      </c>
      <c r="H46" s="13">
        <f t="shared" si="6"/>
        <v>98730.259068541112</v>
      </c>
      <c r="I46" s="13">
        <f t="shared" si="4"/>
        <v>35.533654514501031</v>
      </c>
      <c r="J46" s="13">
        <f t="shared" si="2"/>
        <v>98712.492241283864</v>
      </c>
      <c r="K46" s="13">
        <f t="shared" si="3"/>
        <v>4648379.2307691444</v>
      </c>
      <c r="L46" s="20">
        <f t="shared" si="5"/>
        <v>47.081606739653331</v>
      </c>
    </row>
    <row r="47" spans="1:12" ht="15" x14ac:dyDescent="0.25">
      <c r="A47" s="16">
        <v>38</v>
      </c>
      <c r="B47">
        <v>0</v>
      </c>
      <c r="C47" s="51">
        <v>2430</v>
      </c>
      <c r="D47" s="51">
        <v>2678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98694.725414026616</v>
      </c>
      <c r="I47" s="13">
        <f t="shared" si="4"/>
        <v>0</v>
      </c>
      <c r="J47" s="13">
        <f t="shared" si="2"/>
        <v>98694.725414026616</v>
      </c>
      <c r="K47" s="13">
        <f t="shared" si="3"/>
        <v>4549666.7385278605</v>
      </c>
      <c r="L47" s="20">
        <f t="shared" si="5"/>
        <v>46.098377795185158</v>
      </c>
    </row>
    <row r="48" spans="1:12" ht="15" x14ac:dyDescent="0.25">
      <c r="A48" s="16">
        <v>39</v>
      </c>
      <c r="B48">
        <v>0</v>
      </c>
      <c r="C48" s="51">
        <v>2354</v>
      </c>
      <c r="D48" s="51">
        <v>2355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98694.725414026616</v>
      </c>
      <c r="I48" s="13">
        <f t="shared" si="4"/>
        <v>0</v>
      </c>
      <c r="J48" s="13">
        <f t="shared" si="2"/>
        <v>98694.725414026616</v>
      </c>
      <c r="K48" s="13">
        <f t="shared" si="3"/>
        <v>4450972.013113834</v>
      </c>
      <c r="L48" s="20">
        <f t="shared" si="5"/>
        <v>45.098377795185158</v>
      </c>
    </row>
    <row r="49" spans="1:12" x14ac:dyDescent="0.2">
      <c r="A49" s="16">
        <v>40</v>
      </c>
      <c r="B49" s="51">
        <v>2</v>
      </c>
      <c r="C49" s="51">
        <v>2259</v>
      </c>
      <c r="D49" s="51">
        <v>2277</v>
      </c>
      <c r="E49" s="17">
        <v>0.5</v>
      </c>
      <c r="F49" s="18">
        <f t="shared" si="7"/>
        <v>8.8183421516754845E-4</v>
      </c>
      <c r="G49" s="18">
        <f t="shared" si="1"/>
        <v>8.8144557073600686E-4</v>
      </c>
      <c r="H49" s="13">
        <f t="shared" si="6"/>
        <v>98694.725414026616</v>
      </c>
      <c r="I49" s="13">
        <f t="shared" si="4"/>
        <v>86.994028571200175</v>
      </c>
      <c r="J49" s="13">
        <f t="shared" si="2"/>
        <v>98651.228399741012</v>
      </c>
      <c r="K49" s="13">
        <f t="shared" si="3"/>
        <v>4352277.2876998074</v>
      </c>
      <c r="L49" s="20">
        <f t="shared" si="5"/>
        <v>44.098377795185158</v>
      </c>
    </row>
    <row r="50" spans="1:12" ht="15" x14ac:dyDescent="0.25">
      <c r="A50" s="16">
        <v>41</v>
      </c>
      <c r="B50">
        <v>0</v>
      </c>
      <c r="C50" s="51">
        <v>2199</v>
      </c>
      <c r="D50" s="51">
        <v>2178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98607.731385455409</v>
      </c>
      <c r="I50" s="13">
        <f t="shared" si="4"/>
        <v>0</v>
      </c>
      <c r="J50" s="13">
        <f t="shared" si="2"/>
        <v>98607.731385455409</v>
      </c>
      <c r="K50" s="13">
        <f t="shared" si="3"/>
        <v>4253626.059300066</v>
      </c>
      <c r="L50" s="20">
        <f t="shared" si="5"/>
        <v>43.13684129566613</v>
      </c>
    </row>
    <row r="51" spans="1:12" x14ac:dyDescent="0.2">
      <c r="A51" s="16">
        <v>42</v>
      </c>
      <c r="B51" s="51">
        <v>2</v>
      </c>
      <c r="C51" s="51">
        <v>2134</v>
      </c>
      <c r="D51" s="51">
        <v>2132</v>
      </c>
      <c r="E51" s="17">
        <v>0.5</v>
      </c>
      <c r="F51" s="18">
        <f t="shared" si="7"/>
        <v>9.3764650726676048E-4</v>
      </c>
      <c r="G51" s="18">
        <f t="shared" si="1"/>
        <v>9.372071227741331E-4</v>
      </c>
      <c r="H51" s="13">
        <f t="shared" si="6"/>
        <v>98607.731385455409</v>
      </c>
      <c r="I51" s="13">
        <f t="shared" si="4"/>
        <v>92.41586821504724</v>
      </c>
      <c r="J51" s="13">
        <f t="shared" si="2"/>
        <v>98561.523451347894</v>
      </c>
      <c r="K51" s="13">
        <f t="shared" si="3"/>
        <v>4155018.327914611</v>
      </c>
      <c r="L51" s="20">
        <f t="shared" si="5"/>
        <v>42.136841295666137</v>
      </c>
    </row>
    <row r="52" spans="1:12" x14ac:dyDescent="0.2">
      <c r="A52" s="16">
        <v>43</v>
      </c>
      <c r="B52" s="51">
        <v>3</v>
      </c>
      <c r="C52" s="51">
        <v>2189</v>
      </c>
      <c r="D52" s="51">
        <v>2068</v>
      </c>
      <c r="E52" s="17">
        <v>0.5</v>
      </c>
      <c r="F52" s="18">
        <f t="shared" si="7"/>
        <v>1.4094432699083862E-3</v>
      </c>
      <c r="G52" s="18">
        <f t="shared" si="1"/>
        <v>1.408450704225352E-3</v>
      </c>
      <c r="H52" s="13">
        <f t="shared" si="6"/>
        <v>98515.315517240364</v>
      </c>
      <c r="I52" s="13">
        <f t="shared" si="4"/>
        <v>138.75396551723995</v>
      </c>
      <c r="J52" s="13">
        <f t="shared" si="2"/>
        <v>98445.938534481742</v>
      </c>
      <c r="K52" s="13">
        <f t="shared" si="3"/>
        <v>4056456.8044632631</v>
      </c>
      <c r="L52" s="20">
        <f t="shared" si="5"/>
        <v>41.17590024622492</v>
      </c>
    </row>
    <row r="53" spans="1:12" ht="15" x14ac:dyDescent="0.25">
      <c r="A53" s="16">
        <v>44</v>
      </c>
      <c r="B53">
        <v>0</v>
      </c>
      <c r="C53" s="51">
        <v>2066</v>
      </c>
      <c r="D53" s="51">
        <v>2111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98376.56155172312</v>
      </c>
      <c r="I53" s="13">
        <f t="shared" si="4"/>
        <v>0</v>
      </c>
      <c r="J53" s="13">
        <f t="shared" si="2"/>
        <v>98376.56155172312</v>
      </c>
      <c r="K53" s="13">
        <f t="shared" si="3"/>
        <v>3958010.8659287812</v>
      </c>
      <c r="L53" s="20">
        <f t="shared" si="5"/>
        <v>40.233271050521431</v>
      </c>
    </row>
    <row r="54" spans="1:12" x14ac:dyDescent="0.2">
      <c r="A54" s="16">
        <v>45</v>
      </c>
      <c r="B54" s="51">
        <v>2</v>
      </c>
      <c r="C54" s="51">
        <v>1888</v>
      </c>
      <c r="D54" s="51">
        <v>1980</v>
      </c>
      <c r="E54" s="17">
        <v>0.5</v>
      </c>
      <c r="F54" s="18">
        <f t="shared" si="7"/>
        <v>1.0341261633919339E-3</v>
      </c>
      <c r="G54" s="18">
        <f t="shared" si="1"/>
        <v>1.03359173126615E-3</v>
      </c>
      <c r="H54" s="13">
        <f t="shared" si="6"/>
        <v>98376.56155172312</v>
      </c>
      <c r="I54" s="13">
        <f t="shared" si="4"/>
        <v>101.68120057025646</v>
      </c>
      <c r="J54" s="13">
        <f t="shared" si="2"/>
        <v>98325.720951437994</v>
      </c>
      <c r="K54" s="13">
        <f t="shared" si="3"/>
        <v>3859634.3043770581</v>
      </c>
      <c r="L54" s="20">
        <f t="shared" si="5"/>
        <v>39.233271050521431</v>
      </c>
    </row>
    <row r="55" spans="1:12" x14ac:dyDescent="0.2">
      <c r="A55" s="16">
        <v>46</v>
      </c>
      <c r="B55" s="51">
        <v>5</v>
      </c>
      <c r="C55" s="51">
        <v>1921</v>
      </c>
      <c r="D55" s="51">
        <v>1832</v>
      </c>
      <c r="E55" s="17">
        <v>0.5</v>
      </c>
      <c r="F55" s="18">
        <f t="shared" si="7"/>
        <v>2.6645350386357582E-3</v>
      </c>
      <c r="G55" s="18">
        <f t="shared" si="1"/>
        <v>2.6609898882384245E-3</v>
      </c>
      <c r="H55" s="13">
        <f t="shared" si="6"/>
        <v>98274.880351152868</v>
      </c>
      <c r="I55" s="13">
        <f t="shared" si="4"/>
        <v>261.50846288225881</v>
      </c>
      <c r="J55" s="13">
        <f t="shared" si="2"/>
        <v>98144.126119711727</v>
      </c>
      <c r="K55" s="13">
        <f t="shared" si="3"/>
        <v>3761308.5834256201</v>
      </c>
      <c r="L55" s="20">
        <f t="shared" si="5"/>
        <v>38.273346861230706</v>
      </c>
    </row>
    <row r="56" spans="1:12" x14ac:dyDescent="0.2">
      <c r="A56" s="16">
        <v>47</v>
      </c>
      <c r="B56" s="51">
        <v>3</v>
      </c>
      <c r="C56" s="51">
        <v>1787</v>
      </c>
      <c r="D56" s="51">
        <v>1862</v>
      </c>
      <c r="E56" s="17">
        <v>0.5</v>
      </c>
      <c r="F56" s="18">
        <f t="shared" si="7"/>
        <v>1.6442861057824061E-3</v>
      </c>
      <c r="G56" s="18">
        <f t="shared" si="1"/>
        <v>1.6429353778751369E-3</v>
      </c>
      <c r="H56" s="13">
        <f t="shared" si="6"/>
        <v>98013.371888270602</v>
      </c>
      <c r="I56" s="13">
        <f t="shared" si="4"/>
        <v>161.02963618007217</v>
      </c>
      <c r="J56" s="13">
        <f t="shared" si="2"/>
        <v>97932.857070180573</v>
      </c>
      <c r="K56" s="13">
        <f t="shared" si="3"/>
        <v>3663164.4573059082</v>
      </c>
      <c r="L56" s="20">
        <f t="shared" si="5"/>
        <v>37.374129536954378</v>
      </c>
    </row>
    <row r="57" spans="1:12" x14ac:dyDescent="0.2">
      <c r="A57" s="16">
        <v>48</v>
      </c>
      <c r="B57" s="51">
        <v>4</v>
      </c>
      <c r="C57" s="51">
        <v>1745</v>
      </c>
      <c r="D57" s="51">
        <v>1735</v>
      </c>
      <c r="E57" s="17">
        <v>0.5</v>
      </c>
      <c r="F57" s="18">
        <f t="shared" si="7"/>
        <v>2.2988505747126436E-3</v>
      </c>
      <c r="G57" s="18">
        <f t="shared" si="1"/>
        <v>2.2962112514351321E-3</v>
      </c>
      <c r="H57" s="13">
        <f t="shared" si="6"/>
        <v>97852.34225209053</v>
      </c>
      <c r="I57" s="13">
        <f t="shared" si="4"/>
        <v>224.68964925853166</v>
      </c>
      <c r="J57" s="13">
        <f t="shared" si="2"/>
        <v>97739.997427461261</v>
      </c>
      <c r="K57" s="13">
        <f t="shared" si="3"/>
        <v>3565231.6002357276</v>
      </c>
      <c r="L57" s="20">
        <f t="shared" si="5"/>
        <v>36.43481104469484</v>
      </c>
    </row>
    <row r="58" spans="1:12" x14ac:dyDescent="0.2">
      <c r="A58" s="16">
        <v>49</v>
      </c>
      <c r="B58" s="51">
        <v>5</v>
      </c>
      <c r="C58" s="51">
        <v>1615</v>
      </c>
      <c r="D58" s="51">
        <v>1706</v>
      </c>
      <c r="E58" s="17">
        <v>0.5</v>
      </c>
      <c r="F58" s="18">
        <f t="shared" si="7"/>
        <v>3.0111412225233363E-3</v>
      </c>
      <c r="G58" s="18">
        <f t="shared" si="1"/>
        <v>3.0066145520144319E-3</v>
      </c>
      <c r="H58" s="13">
        <f t="shared" si="6"/>
        <v>97627.652602831993</v>
      </c>
      <c r="I58" s="13">
        <f t="shared" si="4"/>
        <v>293.52872099468431</v>
      </c>
      <c r="J58" s="13">
        <f t="shared" si="2"/>
        <v>97480.888242334651</v>
      </c>
      <c r="K58" s="13">
        <f t="shared" si="3"/>
        <v>3467491.6028082664</v>
      </c>
      <c r="L58" s="20">
        <f t="shared" si="5"/>
        <v>35.51751486758252</v>
      </c>
    </row>
    <row r="59" spans="1:12" x14ac:dyDescent="0.2">
      <c r="A59" s="16">
        <v>50</v>
      </c>
      <c r="B59" s="51">
        <v>4</v>
      </c>
      <c r="C59" s="51">
        <v>1595</v>
      </c>
      <c r="D59" s="51">
        <v>1570</v>
      </c>
      <c r="E59" s="17">
        <v>0.5</v>
      </c>
      <c r="F59" s="18">
        <f t="shared" si="7"/>
        <v>2.5276461295418639E-3</v>
      </c>
      <c r="G59" s="18">
        <f t="shared" si="1"/>
        <v>2.5244556642473963E-3</v>
      </c>
      <c r="H59" s="13">
        <f t="shared" si="6"/>
        <v>97334.123881837309</v>
      </c>
      <c r="I59" s="13">
        <f t="shared" si="4"/>
        <v>245.71568035806197</v>
      </c>
      <c r="J59" s="13">
        <f t="shared" si="2"/>
        <v>97211.26604165828</v>
      </c>
      <c r="K59" s="13">
        <f t="shared" si="3"/>
        <v>3370010.7145659318</v>
      </c>
      <c r="L59" s="20">
        <f t="shared" si="5"/>
        <v>34.623116540886443</v>
      </c>
    </row>
    <row r="60" spans="1:12" x14ac:dyDescent="0.2">
      <c r="A60" s="16">
        <v>51</v>
      </c>
      <c r="B60" s="51">
        <v>2</v>
      </c>
      <c r="C60" s="51">
        <v>1509</v>
      </c>
      <c r="D60" s="51">
        <v>1557</v>
      </c>
      <c r="E60" s="17">
        <v>0.5</v>
      </c>
      <c r="F60" s="18">
        <f t="shared" si="7"/>
        <v>1.3046314416177429E-3</v>
      </c>
      <c r="G60" s="18">
        <f t="shared" si="1"/>
        <v>1.3037809647979139E-3</v>
      </c>
      <c r="H60" s="13">
        <f t="shared" si="6"/>
        <v>97088.408201479251</v>
      </c>
      <c r="I60" s="13">
        <f t="shared" si="4"/>
        <v>126.58201851561832</v>
      </c>
      <c r="J60" s="13">
        <f t="shared" si="2"/>
        <v>97025.117192221442</v>
      </c>
      <c r="K60" s="13">
        <f t="shared" si="3"/>
        <v>3272799.4485242735</v>
      </c>
      <c r="L60" s="20">
        <f t="shared" si="5"/>
        <v>33.709476848487547</v>
      </c>
    </row>
    <row r="61" spans="1:12" x14ac:dyDescent="0.2">
      <c r="A61" s="16">
        <v>52</v>
      </c>
      <c r="B61" s="51">
        <v>2</v>
      </c>
      <c r="C61" s="51">
        <v>1492</v>
      </c>
      <c r="D61" s="51">
        <v>1471</v>
      </c>
      <c r="E61" s="17">
        <v>0.5</v>
      </c>
      <c r="F61" s="18">
        <f t="shared" si="7"/>
        <v>1.3499831252109348E-3</v>
      </c>
      <c r="G61" s="18">
        <f t="shared" si="1"/>
        <v>1.3490725126475548E-3</v>
      </c>
      <c r="H61" s="13">
        <f t="shared" si="6"/>
        <v>96961.826182963632</v>
      </c>
      <c r="I61" s="13">
        <f t="shared" si="4"/>
        <v>130.80853447954621</v>
      </c>
      <c r="J61" s="13">
        <f t="shared" si="2"/>
        <v>96896.421915723869</v>
      </c>
      <c r="K61" s="13">
        <f t="shared" si="3"/>
        <v>3175774.3313320521</v>
      </c>
      <c r="L61" s="20">
        <f t="shared" si="5"/>
        <v>32.752831256905942</v>
      </c>
    </row>
    <row r="62" spans="1:12" x14ac:dyDescent="0.2">
      <c r="A62" s="16">
        <v>53</v>
      </c>
      <c r="B62" s="51">
        <v>7</v>
      </c>
      <c r="C62" s="51">
        <v>1530</v>
      </c>
      <c r="D62" s="51">
        <v>1457</v>
      </c>
      <c r="E62" s="17">
        <v>0.5</v>
      </c>
      <c r="F62" s="18">
        <f t="shared" si="7"/>
        <v>4.6869768998995644E-3</v>
      </c>
      <c r="G62" s="18">
        <f t="shared" si="1"/>
        <v>4.6760187040748155E-3</v>
      </c>
      <c r="H62" s="13">
        <f t="shared" si="6"/>
        <v>96831.017648484092</v>
      </c>
      <c r="I62" s="13">
        <f t="shared" si="4"/>
        <v>452.78364965891018</v>
      </c>
      <c r="J62" s="13">
        <f t="shared" si="2"/>
        <v>96604.625823654627</v>
      </c>
      <c r="K62" s="13">
        <f t="shared" si="3"/>
        <v>3078877.9094163282</v>
      </c>
      <c r="L62" s="20">
        <f t="shared" si="5"/>
        <v>31.796401444351943</v>
      </c>
    </row>
    <row r="63" spans="1:12" x14ac:dyDescent="0.2">
      <c r="A63" s="16">
        <v>54</v>
      </c>
      <c r="B63" s="51">
        <v>4</v>
      </c>
      <c r="C63" s="51">
        <v>1514</v>
      </c>
      <c r="D63" s="51">
        <v>1453</v>
      </c>
      <c r="E63" s="17">
        <v>0.5</v>
      </c>
      <c r="F63" s="18">
        <f t="shared" si="7"/>
        <v>2.6963262554769128E-3</v>
      </c>
      <c r="G63" s="18">
        <f t="shared" si="1"/>
        <v>2.6926960619320091E-3</v>
      </c>
      <c r="H63" s="13">
        <f t="shared" si="6"/>
        <v>96378.233998825177</v>
      </c>
      <c r="I63" s="13">
        <f t="shared" si="4"/>
        <v>259.51729114459823</v>
      </c>
      <c r="J63" s="13">
        <f t="shared" si="2"/>
        <v>96248.47535325287</v>
      </c>
      <c r="K63" s="13">
        <f t="shared" si="3"/>
        <v>2982273.2835926735</v>
      </c>
      <c r="L63" s="20">
        <f t="shared" si="5"/>
        <v>30.943431518251586</v>
      </c>
    </row>
    <row r="64" spans="1:12" x14ac:dyDescent="0.2">
      <c r="A64" s="16">
        <v>55</v>
      </c>
      <c r="B64" s="51">
        <v>4</v>
      </c>
      <c r="C64" s="51">
        <v>1440</v>
      </c>
      <c r="D64" s="51">
        <v>1479</v>
      </c>
      <c r="E64" s="17">
        <v>0.5</v>
      </c>
      <c r="F64" s="18">
        <f t="shared" si="7"/>
        <v>2.7406646111682084E-3</v>
      </c>
      <c r="G64" s="18">
        <f t="shared" si="1"/>
        <v>2.736914129319193E-3</v>
      </c>
      <c r="H64" s="13">
        <f t="shared" si="6"/>
        <v>96118.716707680578</v>
      </c>
      <c r="I64" s="13">
        <f t="shared" si="4"/>
        <v>263.06867384927978</v>
      </c>
      <c r="J64" s="13">
        <f t="shared" si="2"/>
        <v>95987.182370755938</v>
      </c>
      <c r="K64" s="13">
        <f t="shared" si="3"/>
        <v>2886024.8082394204</v>
      </c>
      <c r="L64" s="20">
        <f t="shared" si="5"/>
        <v>30.025627755897894</v>
      </c>
    </row>
    <row r="65" spans="1:12" x14ac:dyDescent="0.2">
      <c r="A65" s="16">
        <v>56</v>
      </c>
      <c r="B65" s="51">
        <v>3</v>
      </c>
      <c r="C65" s="51">
        <v>1422</v>
      </c>
      <c r="D65" s="51">
        <v>1389</v>
      </c>
      <c r="E65" s="17">
        <v>0.5</v>
      </c>
      <c r="F65" s="18">
        <f t="shared" si="7"/>
        <v>2.1344717182497333E-3</v>
      </c>
      <c r="G65" s="18">
        <f t="shared" si="1"/>
        <v>2.1321961620469087E-3</v>
      </c>
      <c r="H65" s="13">
        <f t="shared" si="6"/>
        <v>95855.648033831298</v>
      </c>
      <c r="I65" s="13">
        <f t="shared" si="4"/>
        <v>204.3830448482544</v>
      </c>
      <c r="J65" s="13">
        <f t="shared" si="2"/>
        <v>95753.456511407174</v>
      </c>
      <c r="K65" s="13">
        <f t="shared" si="3"/>
        <v>2790037.6258686646</v>
      </c>
      <c r="L65" s="20">
        <f t="shared" si="5"/>
        <v>29.106658638246842</v>
      </c>
    </row>
    <row r="66" spans="1:12" x14ac:dyDescent="0.2">
      <c r="A66" s="16">
        <v>57</v>
      </c>
      <c r="B66" s="51">
        <v>5</v>
      </c>
      <c r="C66" s="51">
        <v>1341</v>
      </c>
      <c r="D66" s="51">
        <v>1382</v>
      </c>
      <c r="E66" s="17">
        <v>0.5</v>
      </c>
      <c r="F66" s="18">
        <f t="shared" si="7"/>
        <v>3.6724201248622842E-3</v>
      </c>
      <c r="G66" s="18">
        <f t="shared" si="1"/>
        <v>3.6656891495601171E-3</v>
      </c>
      <c r="H66" s="13">
        <f t="shared" si="6"/>
        <v>95651.26498898305</v>
      </c>
      <c r="I66" s="13">
        <f t="shared" si="4"/>
        <v>350.62780421181469</v>
      </c>
      <c r="J66" s="13">
        <f t="shared" si="2"/>
        <v>95475.951086877132</v>
      </c>
      <c r="K66" s="13">
        <f t="shared" si="3"/>
        <v>2694284.1693572574</v>
      </c>
      <c r="L66" s="20">
        <f t="shared" si="5"/>
        <v>28.167783977217454</v>
      </c>
    </row>
    <row r="67" spans="1:12" x14ac:dyDescent="0.2">
      <c r="A67" s="16">
        <v>58</v>
      </c>
      <c r="B67" s="51">
        <v>10</v>
      </c>
      <c r="C67" s="51">
        <v>1489</v>
      </c>
      <c r="D67" s="51">
        <v>1307</v>
      </c>
      <c r="E67" s="17">
        <v>0.5</v>
      </c>
      <c r="F67" s="18">
        <f t="shared" si="7"/>
        <v>7.1530758226037196E-3</v>
      </c>
      <c r="G67" s="18">
        <f t="shared" si="1"/>
        <v>7.1275837491090515E-3</v>
      </c>
      <c r="H67" s="13">
        <f t="shared" si="6"/>
        <v>95300.637184771229</v>
      </c>
      <c r="I67" s="13">
        <f t="shared" si="4"/>
        <v>679.26327287791321</v>
      </c>
      <c r="J67" s="13">
        <f t="shared" si="2"/>
        <v>94961.005548332265</v>
      </c>
      <c r="K67" s="13">
        <f t="shared" si="3"/>
        <v>2598808.2182703805</v>
      </c>
      <c r="L67" s="20">
        <f t="shared" si="5"/>
        <v>27.269578620253576</v>
      </c>
    </row>
    <row r="68" spans="1:12" x14ac:dyDescent="0.2">
      <c r="A68" s="16">
        <v>59</v>
      </c>
      <c r="B68" s="51">
        <v>4</v>
      </c>
      <c r="C68" s="51">
        <v>1461</v>
      </c>
      <c r="D68" s="51">
        <v>1459</v>
      </c>
      <c r="E68" s="17">
        <v>0.5</v>
      </c>
      <c r="F68" s="18">
        <f t="shared" si="7"/>
        <v>2.7397260273972603E-3</v>
      </c>
      <c r="G68" s="18">
        <f t="shared" si="1"/>
        <v>2.7359781121751026E-3</v>
      </c>
      <c r="H68" s="13">
        <f t="shared" si="6"/>
        <v>94621.373911893315</v>
      </c>
      <c r="I68" s="13">
        <f t="shared" si="4"/>
        <v>258.88200796687636</v>
      </c>
      <c r="J68" s="13">
        <f t="shared" si="2"/>
        <v>94491.932907909868</v>
      </c>
      <c r="K68" s="13">
        <f t="shared" si="3"/>
        <v>2503847.2127220482</v>
      </c>
      <c r="L68" s="20">
        <f t="shared" si="5"/>
        <v>26.46175075679524</v>
      </c>
    </row>
    <row r="69" spans="1:12" x14ac:dyDescent="0.2">
      <c r="A69" s="16">
        <v>60</v>
      </c>
      <c r="B69" s="51">
        <v>9</v>
      </c>
      <c r="C69" s="51">
        <v>1348</v>
      </c>
      <c r="D69" s="51">
        <v>1436</v>
      </c>
      <c r="E69" s="17">
        <v>0.5</v>
      </c>
      <c r="F69" s="18">
        <f t="shared" si="7"/>
        <v>6.4655172413793103E-3</v>
      </c>
      <c r="G69" s="18">
        <f t="shared" si="1"/>
        <v>6.4446831364124591E-3</v>
      </c>
      <c r="H69" s="13">
        <f t="shared" si="6"/>
        <v>94362.491903926435</v>
      </c>
      <c r="I69" s="13">
        <f t="shared" si="4"/>
        <v>608.1363602830919</v>
      </c>
      <c r="J69" s="13">
        <f t="shared" si="2"/>
        <v>94058.423723784887</v>
      </c>
      <c r="K69" s="13">
        <f t="shared" si="3"/>
        <v>2409355.2798141381</v>
      </c>
      <c r="L69" s="20">
        <f t="shared" si="5"/>
        <v>25.532976410448995</v>
      </c>
    </row>
    <row r="70" spans="1:12" x14ac:dyDescent="0.2">
      <c r="A70" s="16">
        <v>61</v>
      </c>
      <c r="B70" s="51">
        <v>12</v>
      </c>
      <c r="C70" s="51">
        <v>1251</v>
      </c>
      <c r="D70" s="51">
        <v>1322</v>
      </c>
      <c r="E70" s="17">
        <v>0.5</v>
      </c>
      <c r="F70" s="18">
        <f t="shared" si="7"/>
        <v>9.3276331130975523E-3</v>
      </c>
      <c r="G70" s="18">
        <f t="shared" si="1"/>
        <v>9.2843326885880088E-3</v>
      </c>
      <c r="H70" s="13">
        <f t="shared" si="6"/>
        <v>93754.355543643338</v>
      </c>
      <c r="I70" s="13">
        <f t="shared" si="4"/>
        <v>870.44662787135019</v>
      </c>
      <c r="J70" s="13">
        <f t="shared" si="2"/>
        <v>93319.132229707655</v>
      </c>
      <c r="K70" s="13">
        <f t="shared" si="3"/>
        <v>2315296.8560903533</v>
      </c>
      <c r="L70" s="20">
        <f t="shared" si="5"/>
        <v>24.695352473651912</v>
      </c>
    </row>
    <row r="71" spans="1:12" x14ac:dyDescent="0.2">
      <c r="A71" s="16">
        <v>62</v>
      </c>
      <c r="B71" s="51">
        <v>12</v>
      </c>
      <c r="C71" s="51">
        <v>1335</v>
      </c>
      <c r="D71" s="51">
        <v>1219</v>
      </c>
      <c r="E71" s="17">
        <v>0.5</v>
      </c>
      <c r="F71" s="18">
        <f t="shared" si="7"/>
        <v>9.3970242756460463E-3</v>
      </c>
      <c r="G71" s="18">
        <f t="shared" si="1"/>
        <v>9.3530787217459086E-3</v>
      </c>
      <c r="H71" s="13">
        <f t="shared" si="6"/>
        <v>92883.908915771986</v>
      </c>
      <c r="I71" s="13">
        <f t="shared" si="4"/>
        <v>868.750512072692</v>
      </c>
      <c r="J71" s="13">
        <f t="shared" si="2"/>
        <v>92449.533659735651</v>
      </c>
      <c r="K71" s="13">
        <f t="shared" si="3"/>
        <v>2221977.7238606457</v>
      </c>
      <c r="L71" s="20">
        <f t="shared" si="5"/>
        <v>23.922095331663488</v>
      </c>
    </row>
    <row r="72" spans="1:12" x14ac:dyDescent="0.2">
      <c r="A72" s="16">
        <v>63</v>
      </c>
      <c r="B72" s="51">
        <v>11</v>
      </c>
      <c r="C72" s="51">
        <v>1320</v>
      </c>
      <c r="D72" s="51">
        <v>1320</v>
      </c>
      <c r="E72" s="17">
        <v>0.5</v>
      </c>
      <c r="F72" s="18">
        <f t="shared" si="7"/>
        <v>8.3333333333333332E-3</v>
      </c>
      <c r="G72" s="18">
        <f t="shared" si="1"/>
        <v>8.2987551867219917E-3</v>
      </c>
      <c r="H72" s="13">
        <f t="shared" si="6"/>
        <v>92015.158403699301</v>
      </c>
      <c r="I72" s="13">
        <f t="shared" si="4"/>
        <v>763.61127305974526</v>
      </c>
      <c r="J72" s="13">
        <f t="shared" si="2"/>
        <v>91633.352767169417</v>
      </c>
      <c r="K72" s="13">
        <f t="shared" si="3"/>
        <v>2129528.19020091</v>
      </c>
      <c r="L72" s="20">
        <f t="shared" si="5"/>
        <v>23.143232345023016</v>
      </c>
    </row>
    <row r="73" spans="1:12" x14ac:dyDescent="0.2">
      <c r="A73" s="16">
        <v>64</v>
      </c>
      <c r="B73" s="51">
        <v>5</v>
      </c>
      <c r="C73" s="51">
        <v>1154</v>
      </c>
      <c r="D73" s="51">
        <v>1302</v>
      </c>
      <c r="E73" s="17">
        <v>0.5</v>
      </c>
      <c r="F73" s="18">
        <f t="shared" ref="F73:F104" si="8">B73/((C73+D73)/2)</f>
        <v>4.0716612377850164E-3</v>
      </c>
      <c r="G73" s="18">
        <f t="shared" ref="G73:G103" si="9">F73/((1+(1-E73)*F73))</f>
        <v>4.0633888663145065E-3</v>
      </c>
      <c r="H73" s="13">
        <f t="shared" si="6"/>
        <v>91251.547130639548</v>
      </c>
      <c r="I73" s="13">
        <f t="shared" si="4"/>
        <v>370.79052064461422</v>
      </c>
      <c r="J73" s="13">
        <f t="shared" ref="J73:J103" si="10">H74+I73*E73</f>
        <v>91066.151870317233</v>
      </c>
      <c r="K73" s="13">
        <f t="shared" ref="K73:K97" si="11">K74+J73</f>
        <v>2037894.8374337405</v>
      </c>
      <c r="L73" s="20">
        <f t="shared" si="5"/>
        <v>22.332715460880948</v>
      </c>
    </row>
    <row r="74" spans="1:12" x14ac:dyDescent="0.2">
      <c r="A74" s="16">
        <v>65</v>
      </c>
      <c r="B74" s="51">
        <v>6</v>
      </c>
      <c r="C74" s="51">
        <v>898</v>
      </c>
      <c r="D74" s="51">
        <v>1131</v>
      </c>
      <c r="E74" s="17">
        <v>0.5</v>
      </c>
      <c r="F74" s="18">
        <f t="shared" si="8"/>
        <v>5.9142434696895022E-3</v>
      </c>
      <c r="G74" s="18">
        <f t="shared" si="9"/>
        <v>5.8968058968058967E-3</v>
      </c>
      <c r="H74" s="13">
        <f t="shared" si="6"/>
        <v>90880.756609994933</v>
      </c>
      <c r="I74" s="13">
        <f t="shared" ref="I74:I103" si="12">H74*G74</f>
        <v>535.9061814839996</v>
      </c>
      <c r="J74" s="13">
        <f t="shared" si="10"/>
        <v>90612.803519252935</v>
      </c>
      <c r="K74" s="13">
        <f t="shared" si="11"/>
        <v>1946828.6855634232</v>
      </c>
      <c r="L74" s="20">
        <f t="shared" ref="L74:L103" si="13">K74/H74</f>
        <v>21.421792227347211</v>
      </c>
    </row>
    <row r="75" spans="1:12" x14ac:dyDescent="0.2">
      <c r="A75" s="16">
        <v>66</v>
      </c>
      <c r="B75" s="51">
        <v>5</v>
      </c>
      <c r="C75" s="51">
        <v>1016</v>
      </c>
      <c r="D75" s="51">
        <v>888</v>
      </c>
      <c r="E75" s="17">
        <v>0.5</v>
      </c>
      <c r="F75" s="18">
        <f t="shared" si="8"/>
        <v>5.2521008403361349E-3</v>
      </c>
      <c r="G75" s="18">
        <f t="shared" si="9"/>
        <v>5.2383446830801469E-3</v>
      </c>
      <c r="H75" s="13">
        <f t="shared" ref="H75:H104" si="14">H74-I74</f>
        <v>90344.850428510937</v>
      </c>
      <c r="I75" s="13">
        <f t="shared" si="12"/>
        <v>473.25746688586139</v>
      </c>
      <c r="J75" s="13">
        <f t="shared" si="10"/>
        <v>90108.221695068016</v>
      </c>
      <c r="K75" s="13">
        <f t="shared" si="11"/>
        <v>1856215.8820441703</v>
      </c>
      <c r="L75" s="20">
        <f t="shared" si="13"/>
        <v>20.545895789743735</v>
      </c>
    </row>
    <row r="76" spans="1:12" x14ac:dyDescent="0.2">
      <c r="A76" s="16">
        <v>67</v>
      </c>
      <c r="B76" s="51">
        <v>11</v>
      </c>
      <c r="C76" s="51">
        <v>954</v>
      </c>
      <c r="D76" s="51">
        <v>1001</v>
      </c>
      <c r="E76" s="17">
        <v>0.5</v>
      </c>
      <c r="F76" s="18">
        <f t="shared" si="8"/>
        <v>1.1253196930946292E-2</v>
      </c>
      <c r="G76" s="18">
        <f t="shared" si="9"/>
        <v>1.1190233977619533E-2</v>
      </c>
      <c r="H76" s="13">
        <f t="shared" si="14"/>
        <v>89871.59296162508</v>
      </c>
      <c r="I76" s="13">
        <f t="shared" si="12"/>
        <v>1005.6841531819695</v>
      </c>
      <c r="J76" s="13">
        <f t="shared" si="10"/>
        <v>89368.750885034096</v>
      </c>
      <c r="K76" s="13">
        <f t="shared" si="11"/>
        <v>1766107.6603491022</v>
      </c>
      <c r="L76" s="20">
        <f t="shared" si="13"/>
        <v>19.65145606246487</v>
      </c>
    </row>
    <row r="77" spans="1:12" x14ac:dyDescent="0.2">
      <c r="A77" s="16">
        <v>68</v>
      </c>
      <c r="B77" s="51">
        <v>9</v>
      </c>
      <c r="C77" s="51">
        <v>890</v>
      </c>
      <c r="D77" s="51">
        <v>930</v>
      </c>
      <c r="E77" s="17">
        <v>0.5</v>
      </c>
      <c r="F77" s="18">
        <f t="shared" si="8"/>
        <v>9.8901098901098897E-3</v>
      </c>
      <c r="G77" s="18">
        <f t="shared" si="9"/>
        <v>9.8414434117003822E-3</v>
      </c>
      <c r="H77" s="13">
        <f t="shared" si="14"/>
        <v>88865.908808443113</v>
      </c>
      <c r="I77" s="13">
        <f t="shared" si="12"/>
        <v>874.56881276761942</v>
      </c>
      <c r="J77" s="13">
        <f t="shared" si="10"/>
        <v>88428.6244020593</v>
      </c>
      <c r="K77" s="13">
        <f t="shared" si="11"/>
        <v>1676738.909464068</v>
      </c>
      <c r="L77" s="20">
        <f t="shared" si="13"/>
        <v>18.868190647533915</v>
      </c>
    </row>
    <row r="78" spans="1:12" x14ac:dyDescent="0.2">
      <c r="A78" s="16">
        <v>69</v>
      </c>
      <c r="B78" s="51">
        <v>7</v>
      </c>
      <c r="C78" s="51">
        <v>718</v>
      </c>
      <c r="D78" s="51">
        <v>872</v>
      </c>
      <c r="E78" s="17">
        <v>0.5</v>
      </c>
      <c r="F78" s="18">
        <f t="shared" si="8"/>
        <v>8.8050314465408803E-3</v>
      </c>
      <c r="G78" s="18">
        <f t="shared" si="9"/>
        <v>8.7664370695053218E-3</v>
      </c>
      <c r="H78" s="13">
        <f t="shared" si="14"/>
        <v>87991.339995675487</v>
      </c>
      <c r="I78" s="13">
        <f t="shared" si="12"/>
        <v>771.37054473353589</v>
      </c>
      <c r="J78" s="13">
        <f t="shared" si="10"/>
        <v>87605.654723308719</v>
      </c>
      <c r="K78" s="13">
        <f t="shared" si="11"/>
        <v>1588310.2850620088</v>
      </c>
      <c r="L78" s="20">
        <f t="shared" si="13"/>
        <v>18.050756871529284</v>
      </c>
    </row>
    <row r="79" spans="1:12" x14ac:dyDescent="0.2">
      <c r="A79" s="16">
        <v>70</v>
      </c>
      <c r="B79" s="51">
        <v>7</v>
      </c>
      <c r="C79" s="51">
        <v>570</v>
      </c>
      <c r="D79" s="51">
        <v>701</v>
      </c>
      <c r="E79" s="17">
        <v>0.5</v>
      </c>
      <c r="F79" s="18">
        <f t="shared" si="8"/>
        <v>1.1014948859166011E-2</v>
      </c>
      <c r="G79" s="18">
        <f t="shared" si="9"/>
        <v>1.0954616588419404E-2</v>
      </c>
      <c r="H79" s="13">
        <f t="shared" si="14"/>
        <v>87219.96945094195</v>
      </c>
      <c r="I79" s="13">
        <f t="shared" si="12"/>
        <v>955.4613241887223</v>
      </c>
      <c r="J79" s="13">
        <f t="shared" si="10"/>
        <v>86742.238788847579</v>
      </c>
      <c r="K79" s="13">
        <f t="shared" si="11"/>
        <v>1500704.6303387</v>
      </c>
      <c r="L79" s="20">
        <f t="shared" si="13"/>
        <v>17.205975188775909</v>
      </c>
    </row>
    <row r="80" spans="1:12" x14ac:dyDescent="0.2">
      <c r="A80" s="16">
        <v>71</v>
      </c>
      <c r="B80" s="51">
        <v>12</v>
      </c>
      <c r="C80" s="51">
        <v>751</v>
      </c>
      <c r="D80" s="51">
        <v>555</v>
      </c>
      <c r="E80" s="17">
        <v>0.5</v>
      </c>
      <c r="F80" s="18">
        <f t="shared" si="8"/>
        <v>1.8376722817764167E-2</v>
      </c>
      <c r="G80" s="18">
        <f t="shared" si="9"/>
        <v>1.8209408194233688E-2</v>
      </c>
      <c r="H80" s="13">
        <f t="shared" si="14"/>
        <v>86264.508126753222</v>
      </c>
      <c r="I80" s="13">
        <f t="shared" si="12"/>
        <v>1570.8256411548386</v>
      </c>
      <c r="J80" s="13">
        <f t="shared" si="10"/>
        <v>85479.095306175805</v>
      </c>
      <c r="K80" s="13">
        <f t="shared" si="11"/>
        <v>1413962.3915498524</v>
      </c>
      <c r="L80" s="20">
        <f t="shared" si="13"/>
        <v>16.39100972409463</v>
      </c>
    </row>
    <row r="81" spans="1:12" x14ac:dyDescent="0.2">
      <c r="A81" s="16">
        <v>72</v>
      </c>
      <c r="B81" s="51">
        <v>8</v>
      </c>
      <c r="C81" s="51">
        <v>481</v>
      </c>
      <c r="D81" s="51">
        <v>729</v>
      </c>
      <c r="E81" s="17">
        <v>0.5</v>
      </c>
      <c r="F81" s="18">
        <f t="shared" si="8"/>
        <v>1.3223140495867768E-2</v>
      </c>
      <c r="G81" s="18">
        <f t="shared" si="9"/>
        <v>1.3136288998357963E-2</v>
      </c>
      <c r="H81" s="13">
        <f t="shared" si="14"/>
        <v>84693.682485598387</v>
      </c>
      <c r="I81" s="13">
        <f t="shared" si="12"/>
        <v>1112.5606894659886</v>
      </c>
      <c r="J81" s="13">
        <f t="shared" si="10"/>
        <v>84137.402140865393</v>
      </c>
      <c r="K81" s="13">
        <f t="shared" si="11"/>
        <v>1328483.2962436767</v>
      </c>
      <c r="L81" s="20">
        <f t="shared" si="13"/>
        <v>15.685742516504424</v>
      </c>
    </row>
    <row r="82" spans="1:12" x14ac:dyDescent="0.2">
      <c r="A82" s="16">
        <v>73</v>
      </c>
      <c r="B82" s="51">
        <v>8</v>
      </c>
      <c r="C82" s="51">
        <v>521</v>
      </c>
      <c r="D82" s="51">
        <v>467</v>
      </c>
      <c r="E82" s="17">
        <v>0.5</v>
      </c>
      <c r="F82" s="18">
        <f t="shared" si="8"/>
        <v>1.6194331983805668E-2</v>
      </c>
      <c r="G82" s="18">
        <f t="shared" si="9"/>
        <v>1.6064257028112448E-2</v>
      </c>
      <c r="H82" s="13">
        <f t="shared" si="14"/>
        <v>83581.1217961324</v>
      </c>
      <c r="I82" s="13">
        <f t="shared" si="12"/>
        <v>1342.6686232310424</v>
      </c>
      <c r="J82" s="13">
        <f t="shared" si="10"/>
        <v>82909.78748451687</v>
      </c>
      <c r="K82" s="13">
        <f t="shared" si="11"/>
        <v>1244345.8941028113</v>
      </c>
      <c r="L82" s="20">
        <f t="shared" si="13"/>
        <v>14.887882183945415</v>
      </c>
    </row>
    <row r="83" spans="1:12" x14ac:dyDescent="0.2">
      <c r="A83" s="16">
        <v>74</v>
      </c>
      <c r="B83" s="51">
        <v>10</v>
      </c>
      <c r="C83" s="51">
        <v>576</v>
      </c>
      <c r="D83" s="51">
        <v>502</v>
      </c>
      <c r="E83" s="17">
        <v>0.5</v>
      </c>
      <c r="F83" s="18">
        <f t="shared" si="8"/>
        <v>1.8552875695732839E-2</v>
      </c>
      <c r="G83" s="18">
        <f t="shared" si="9"/>
        <v>1.8382352941176471E-2</v>
      </c>
      <c r="H83" s="13">
        <f t="shared" si="14"/>
        <v>82238.453172901354</v>
      </c>
      <c r="I83" s="13">
        <f t="shared" si="12"/>
        <v>1511.7362715606866</v>
      </c>
      <c r="J83" s="13">
        <f t="shared" si="10"/>
        <v>81482.585037121011</v>
      </c>
      <c r="K83" s="13">
        <f t="shared" si="11"/>
        <v>1161436.1066182945</v>
      </c>
      <c r="L83" s="20">
        <f t="shared" si="13"/>
        <v>14.122786382866973</v>
      </c>
    </row>
    <row r="84" spans="1:12" x14ac:dyDescent="0.2">
      <c r="A84" s="16">
        <v>75</v>
      </c>
      <c r="B84" s="51">
        <v>13</v>
      </c>
      <c r="C84" s="51">
        <v>527</v>
      </c>
      <c r="D84" s="51">
        <v>555</v>
      </c>
      <c r="E84" s="17">
        <v>0.5</v>
      </c>
      <c r="F84" s="18">
        <f t="shared" si="8"/>
        <v>2.4029574861367836E-2</v>
      </c>
      <c r="G84" s="18">
        <f t="shared" si="9"/>
        <v>2.374429223744292E-2</v>
      </c>
      <c r="H84" s="13">
        <f t="shared" si="14"/>
        <v>80726.716901340667</v>
      </c>
      <c r="I84" s="13">
        <f t="shared" si="12"/>
        <v>1916.7987574747553</v>
      </c>
      <c r="J84" s="13">
        <f t="shared" si="10"/>
        <v>79768.317522603291</v>
      </c>
      <c r="K84" s="13">
        <f t="shared" si="11"/>
        <v>1079953.5215811734</v>
      </c>
      <c r="L84" s="20">
        <f t="shared" si="13"/>
        <v>13.377894742096691</v>
      </c>
    </row>
    <row r="85" spans="1:12" x14ac:dyDescent="0.2">
      <c r="A85" s="16">
        <v>76</v>
      </c>
      <c r="B85" s="51">
        <v>12</v>
      </c>
      <c r="C85" s="51">
        <v>485</v>
      </c>
      <c r="D85" s="51">
        <v>512</v>
      </c>
      <c r="E85" s="17">
        <v>0.5</v>
      </c>
      <c r="F85" s="18">
        <f t="shared" si="8"/>
        <v>2.4072216649949848E-2</v>
      </c>
      <c r="G85" s="18">
        <f t="shared" si="9"/>
        <v>2.3785926660059464E-2</v>
      </c>
      <c r="H85" s="13">
        <f t="shared" si="14"/>
        <v>78809.918143865914</v>
      </c>
      <c r="I85" s="13">
        <f t="shared" si="12"/>
        <v>1874.5669330552844</v>
      </c>
      <c r="J85" s="13">
        <f t="shared" si="10"/>
        <v>77872.634677338283</v>
      </c>
      <c r="K85" s="13">
        <f t="shared" si="11"/>
        <v>1000185.2040585701</v>
      </c>
      <c r="L85" s="20">
        <f t="shared" si="13"/>
        <v>12.691108271838987</v>
      </c>
    </row>
    <row r="86" spans="1:12" x14ac:dyDescent="0.2">
      <c r="A86" s="16">
        <v>77</v>
      </c>
      <c r="B86" s="51">
        <v>9</v>
      </c>
      <c r="C86" s="51">
        <v>502</v>
      </c>
      <c r="D86" s="51">
        <v>470</v>
      </c>
      <c r="E86" s="17">
        <v>0.5</v>
      </c>
      <c r="F86" s="18">
        <f t="shared" si="8"/>
        <v>1.8518518518518517E-2</v>
      </c>
      <c r="G86" s="18">
        <f t="shared" si="9"/>
        <v>1.8348623853211007E-2</v>
      </c>
      <c r="H86" s="13">
        <f t="shared" si="14"/>
        <v>76935.351210810637</v>
      </c>
      <c r="I86" s="13">
        <f t="shared" si="12"/>
        <v>1411.6578203818462</v>
      </c>
      <c r="J86" s="13">
        <f t="shared" si="10"/>
        <v>76229.522300619705</v>
      </c>
      <c r="K86" s="13">
        <f t="shared" si="11"/>
        <v>922312.56938123179</v>
      </c>
      <c r="L86" s="20">
        <f t="shared" si="13"/>
        <v>11.988150503843183</v>
      </c>
    </row>
    <row r="87" spans="1:12" x14ac:dyDescent="0.2">
      <c r="A87" s="16">
        <v>78</v>
      </c>
      <c r="B87" s="51">
        <v>11</v>
      </c>
      <c r="C87" s="51">
        <v>466</v>
      </c>
      <c r="D87" s="51">
        <v>492</v>
      </c>
      <c r="E87" s="17">
        <v>0.5</v>
      </c>
      <c r="F87" s="18">
        <f t="shared" si="8"/>
        <v>2.2964509394572025E-2</v>
      </c>
      <c r="G87" s="18">
        <f t="shared" si="9"/>
        <v>2.2703818369453045E-2</v>
      </c>
      <c r="H87" s="13">
        <f t="shared" si="14"/>
        <v>75523.693390428787</v>
      </c>
      <c r="I87" s="13">
        <f t="shared" si="12"/>
        <v>1714.6762173265565</v>
      </c>
      <c r="J87" s="13">
        <f t="shared" si="10"/>
        <v>74666.3552817655</v>
      </c>
      <c r="K87" s="13">
        <f t="shared" si="11"/>
        <v>846083.04708061204</v>
      </c>
      <c r="L87" s="20">
        <f t="shared" si="13"/>
        <v>11.202882288961748</v>
      </c>
    </row>
    <row r="88" spans="1:12" x14ac:dyDescent="0.2">
      <c r="A88" s="16">
        <v>79</v>
      </c>
      <c r="B88" s="51">
        <v>10</v>
      </c>
      <c r="C88" s="51">
        <v>430</v>
      </c>
      <c r="D88" s="51">
        <v>446</v>
      </c>
      <c r="E88" s="17">
        <v>0.5</v>
      </c>
      <c r="F88" s="18">
        <f t="shared" si="8"/>
        <v>2.2831050228310501E-2</v>
      </c>
      <c r="G88" s="18">
        <f t="shared" si="9"/>
        <v>2.2573363431151242E-2</v>
      </c>
      <c r="H88" s="13">
        <f t="shared" si="14"/>
        <v>73809.017173102227</v>
      </c>
      <c r="I88" s="13">
        <f t="shared" si="12"/>
        <v>1666.1177691445198</v>
      </c>
      <c r="J88" s="13">
        <f t="shared" si="10"/>
        <v>72975.958288529975</v>
      </c>
      <c r="K88" s="13">
        <f t="shared" si="11"/>
        <v>771416.69179884659</v>
      </c>
      <c r="L88" s="20">
        <f t="shared" si="13"/>
        <v>10.451523693773954</v>
      </c>
    </row>
    <row r="89" spans="1:12" x14ac:dyDescent="0.2">
      <c r="A89" s="16">
        <v>80</v>
      </c>
      <c r="B89" s="51">
        <v>13</v>
      </c>
      <c r="C89" s="51">
        <v>396</v>
      </c>
      <c r="D89" s="51">
        <v>418</v>
      </c>
      <c r="E89" s="17">
        <v>0.5</v>
      </c>
      <c r="F89" s="18">
        <f t="shared" si="8"/>
        <v>3.1941031941031942E-2</v>
      </c>
      <c r="G89" s="18">
        <f t="shared" si="9"/>
        <v>3.143893591293833E-2</v>
      </c>
      <c r="H89" s="13">
        <f t="shared" si="14"/>
        <v>72142.899403957708</v>
      </c>
      <c r="I89" s="13">
        <f t="shared" si="12"/>
        <v>2268.0959909345834</v>
      </c>
      <c r="J89" s="13">
        <f t="shared" si="10"/>
        <v>71008.851408490416</v>
      </c>
      <c r="K89" s="13">
        <f t="shared" si="11"/>
        <v>698440.73351031658</v>
      </c>
      <c r="L89" s="20">
        <f t="shared" si="13"/>
        <v>9.6813510308126123</v>
      </c>
    </row>
    <row r="90" spans="1:12" x14ac:dyDescent="0.2">
      <c r="A90" s="16">
        <v>81</v>
      </c>
      <c r="B90" s="51">
        <v>20</v>
      </c>
      <c r="C90" s="51">
        <v>415</v>
      </c>
      <c r="D90" s="51">
        <v>378</v>
      </c>
      <c r="E90" s="17">
        <v>0.5</v>
      </c>
      <c r="F90" s="18">
        <f t="shared" si="8"/>
        <v>5.0441361916771753E-2</v>
      </c>
      <c r="G90" s="18">
        <f t="shared" si="9"/>
        <v>4.9200492004920049E-2</v>
      </c>
      <c r="H90" s="13">
        <f t="shared" si="14"/>
        <v>69874.803413023124</v>
      </c>
      <c r="I90" s="13">
        <f t="shared" si="12"/>
        <v>3437.8747066678043</v>
      </c>
      <c r="J90" s="13">
        <f t="shared" si="10"/>
        <v>68155.86605968923</v>
      </c>
      <c r="K90" s="13">
        <f t="shared" si="11"/>
        <v>627431.88210182614</v>
      </c>
      <c r="L90" s="20">
        <f t="shared" si="13"/>
        <v>8.9793724125868053</v>
      </c>
    </row>
    <row r="91" spans="1:12" x14ac:dyDescent="0.2">
      <c r="A91" s="16">
        <v>82</v>
      </c>
      <c r="B91" s="51">
        <v>17</v>
      </c>
      <c r="C91" s="51">
        <v>360</v>
      </c>
      <c r="D91" s="51">
        <v>387</v>
      </c>
      <c r="E91" s="17">
        <v>0.5</v>
      </c>
      <c r="F91" s="18">
        <f t="shared" si="8"/>
        <v>4.5515394912985271E-2</v>
      </c>
      <c r="G91" s="18">
        <f t="shared" si="9"/>
        <v>4.4502617801047112E-2</v>
      </c>
      <c r="H91" s="13">
        <f t="shared" si="14"/>
        <v>66436.92870635532</v>
      </c>
      <c r="I91" s="13">
        <f t="shared" si="12"/>
        <v>2956.6172460943462</v>
      </c>
      <c r="J91" s="13">
        <f t="shared" si="10"/>
        <v>64958.620083308146</v>
      </c>
      <c r="K91" s="13">
        <f t="shared" si="11"/>
        <v>559276.01604213694</v>
      </c>
      <c r="L91" s="20">
        <f t="shared" si="13"/>
        <v>8.418149768994919</v>
      </c>
    </row>
    <row r="92" spans="1:12" x14ac:dyDescent="0.2">
      <c r="A92" s="16">
        <v>83</v>
      </c>
      <c r="B92" s="51">
        <v>23</v>
      </c>
      <c r="C92" s="51">
        <v>303</v>
      </c>
      <c r="D92" s="51">
        <v>331</v>
      </c>
      <c r="E92" s="17">
        <v>0.5</v>
      </c>
      <c r="F92" s="18">
        <f t="shared" si="8"/>
        <v>7.2555205047318619E-2</v>
      </c>
      <c r="G92" s="18">
        <f t="shared" si="9"/>
        <v>7.0015220700152217E-2</v>
      </c>
      <c r="H92" s="13">
        <f t="shared" si="14"/>
        <v>63480.311460260971</v>
      </c>
      <c r="I92" s="13">
        <f t="shared" si="12"/>
        <v>4444.5880170045739</v>
      </c>
      <c r="J92" s="13">
        <f t="shared" si="10"/>
        <v>61258.017451758686</v>
      </c>
      <c r="K92" s="13">
        <f t="shared" si="11"/>
        <v>494317.3959588288</v>
      </c>
      <c r="L92" s="20">
        <f t="shared" si="13"/>
        <v>7.7869403061809841</v>
      </c>
    </row>
    <row r="93" spans="1:12" x14ac:dyDescent="0.2">
      <c r="A93" s="16">
        <v>84</v>
      </c>
      <c r="B93" s="51">
        <v>13</v>
      </c>
      <c r="C93" s="51">
        <v>270</v>
      </c>
      <c r="D93" s="51">
        <v>284</v>
      </c>
      <c r="E93" s="17">
        <v>0.5</v>
      </c>
      <c r="F93" s="18">
        <f t="shared" si="8"/>
        <v>4.6931407942238268E-2</v>
      </c>
      <c r="G93" s="18">
        <f t="shared" si="9"/>
        <v>4.5855379188712526E-2</v>
      </c>
      <c r="H93" s="13">
        <f t="shared" si="14"/>
        <v>59035.7234432564</v>
      </c>
      <c r="I93" s="13">
        <f t="shared" si="12"/>
        <v>2707.1054841704877</v>
      </c>
      <c r="J93" s="13">
        <f t="shared" si="10"/>
        <v>57682.170701171155</v>
      </c>
      <c r="K93" s="13">
        <f t="shared" si="11"/>
        <v>433059.37850707013</v>
      </c>
      <c r="L93" s="20">
        <f t="shared" si="13"/>
        <v>7.3355479233402727</v>
      </c>
    </row>
    <row r="94" spans="1:12" x14ac:dyDescent="0.2">
      <c r="A94" s="16">
        <v>85</v>
      </c>
      <c r="B94" s="51">
        <v>17</v>
      </c>
      <c r="C94" s="51">
        <v>216</v>
      </c>
      <c r="D94" s="51">
        <v>259</v>
      </c>
      <c r="E94" s="17">
        <v>0.5</v>
      </c>
      <c r="F94" s="18">
        <f t="shared" si="8"/>
        <v>7.1578947368421048E-2</v>
      </c>
      <c r="G94" s="18">
        <f t="shared" si="9"/>
        <v>6.9105691056910556E-2</v>
      </c>
      <c r="H94" s="13">
        <f t="shared" si="14"/>
        <v>56328.61795908591</v>
      </c>
      <c r="I94" s="13">
        <f t="shared" si="12"/>
        <v>3892.6280703433345</v>
      </c>
      <c r="J94" s="13">
        <f t="shared" si="10"/>
        <v>54382.303923914238</v>
      </c>
      <c r="K94" s="13">
        <f t="shared" si="11"/>
        <v>375377.20780589897</v>
      </c>
      <c r="L94" s="20">
        <f t="shared" si="13"/>
        <v>6.6640585444250178</v>
      </c>
    </row>
    <row r="95" spans="1:12" x14ac:dyDescent="0.2">
      <c r="A95" s="16">
        <v>86</v>
      </c>
      <c r="B95" s="51">
        <v>6</v>
      </c>
      <c r="C95" s="51">
        <v>207</v>
      </c>
      <c r="D95" s="51">
        <v>214</v>
      </c>
      <c r="E95" s="17">
        <v>0.5</v>
      </c>
      <c r="F95" s="18">
        <f t="shared" si="8"/>
        <v>2.8503562945368172E-2</v>
      </c>
      <c r="G95" s="18">
        <f t="shared" si="9"/>
        <v>2.8103044496487119E-2</v>
      </c>
      <c r="H95" s="13">
        <f t="shared" si="14"/>
        <v>52435.989888742573</v>
      </c>
      <c r="I95" s="13">
        <f t="shared" si="12"/>
        <v>1473.6109570606811</v>
      </c>
      <c r="J95" s="13">
        <f t="shared" si="10"/>
        <v>51699.184410212234</v>
      </c>
      <c r="K95" s="13">
        <f t="shared" si="11"/>
        <v>320994.9038819847</v>
      </c>
      <c r="L95" s="20">
        <f t="shared" si="13"/>
        <v>6.1216524101683598</v>
      </c>
    </row>
    <row r="96" spans="1:12" x14ac:dyDescent="0.2">
      <c r="A96" s="16">
        <v>87</v>
      </c>
      <c r="B96" s="51">
        <v>13</v>
      </c>
      <c r="C96" s="51">
        <v>177</v>
      </c>
      <c r="D96" s="51">
        <v>192</v>
      </c>
      <c r="E96" s="17">
        <v>0.5</v>
      </c>
      <c r="F96" s="18">
        <f t="shared" si="8"/>
        <v>7.0460704607046065E-2</v>
      </c>
      <c r="G96" s="18">
        <f t="shared" si="9"/>
        <v>6.8062827225130879E-2</v>
      </c>
      <c r="H96" s="13">
        <f t="shared" si="14"/>
        <v>50962.378931681895</v>
      </c>
      <c r="I96" s="13">
        <f t="shared" si="12"/>
        <v>3468.6435922087148</v>
      </c>
      <c r="J96" s="13">
        <f t="shared" si="10"/>
        <v>49228.057135577532</v>
      </c>
      <c r="K96" s="13">
        <f t="shared" si="11"/>
        <v>269295.71947177249</v>
      </c>
      <c r="L96" s="20">
        <f t="shared" si="13"/>
        <v>5.2842062147997337</v>
      </c>
    </row>
    <row r="97" spans="1:12" x14ac:dyDescent="0.2">
      <c r="A97" s="16">
        <v>88</v>
      </c>
      <c r="B97" s="51">
        <v>17</v>
      </c>
      <c r="C97" s="51">
        <v>144</v>
      </c>
      <c r="D97" s="51">
        <v>162</v>
      </c>
      <c r="E97" s="17">
        <v>0.5</v>
      </c>
      <c r="F97" s="18">
        <f t="shared" si="8"/>
        <v>0.1111111111111111</v>
      </c>
      <c r="G97" s="18">
        <f t="shared" si="9"/>
        <v>0.10526315789473684</v>
      </c>
      <c r="H97" s="13">
        <f t="shared" si="14"/>
        <v>47493.735339473176</v>
      </c>
      <c r="I97" s="13">
        <f t="shared" si="12"/>
        <v>4999.3405620498079</v>
      </c>
      <c r="J97" s="13">
        <f t="shared" si="10"/>
        <v>44994.065058448272</v>
      </c>
      <c r="K97" s="13">
        <f t="shared" si="11"/>
        <v>220067.66233619498</v>
      </c>
      <c r="L97" s="20">
        <f t="shared" si="13"/>
        <v>4.6336145338581423</v>
      </c>
    </row>
    <row r="98" spans="1:12" x14ac:dyDescent="0.2">
      <c r="A98" s="16">
        <v>89</v>
      </c>
      <c r="B98" s="51">
        <v>16</v>
      </c>
      <c r="C98" s="51">
        <v>137</v>
      </c>
      <c r="D98" s="51">
        <v>125</v>
      </c>
      <c r="E98" s="17">
        <v>0.5</v>
      </c>
      <c r="F98" s="18">
        <f t="shared" si="8"/>
        <v>0.12213740458015267</v>
      </c>
      <c r="G98" s="18">
        <f t="shared" si="9"/>
        <v>0.11510791366906473</v>
      </c>
      <c r="H98" s="13">
        <f t="shared" si="14"/>
        <v>42494.394777423367</v>
      </c>
      <c r="I98" s="13">
        <f t="shared" si="12"/>
        <v>4891.441125458804</v>
      </c>
      <c r="J98" s="13">
        <f t="shared" si="10"/>
        <v>40048.674214693965</v>
      </c>
      <c r="K98" s="13">
        <f>K99+J98</f>
        <v>175073.59727774671</v>
      </c>
      <c r="L98" s="20">
        <f t="shared" si="13"/>
        <v>4.1199221260767471</v>
      </c>
    </row>
    <row r="99" spans="1:12" x14ac:dyDescent="0.2">
      <c r="A99" s="16">
        <v>90</v>
      </c>
      <c r="B99" s="51">
        <v>18</v>
      </c>
      <c r="C99" s="51">
        <v>95</v>
      </c>
      <c r="D99" s="51">
        <v>114</v>
      </c>
      <c r="E99" s="21">
        <v>0.5</v>
      </c>
      <c r="F99" s="22">
        <f t="shared" si="8"/>
        <v>0.17224880382775121</v>
      </c>
      <c r="G99" s="22">
        <f t="shared" si="9"/>
        <v>0.15859030837004406</v>
      </c>
      <c r="H99" s="23">
        <f t="shared" si="14"/>
        <v>37602.953651964563</v>
      </c>
      <c r="I99" s="23">
        <f t="shared" si="12"/>
        <v>5963.4640152895345</v>
      </c>
      <c r="J99" s="23">
        <f t="shared" si="10"/>
        <v>34621.221644319798</v>
      </c>
      <c r="K99" s="23">
        <f t="shared" ref="K99:K102" si="15">K100+J99</f>
        <v>135024.92306305273</v>
      </c>
      <c r="L99" s="24">
        <f t="shared" si="13"/>
        <v>3.5908063050786003</v>
      </c>
    </row>
    <row r="100" spans="1:12" x14ac:dyDescent="0.2">
      <c r="A100" s="16">
        <v>91</v>
      </c>
      <c r="B100" s="51">
        <v>17</v>
      </c>
      <c r="C100" s="51">
        <v>99</v>
      </c>
      <c r="D100" s="51">
        <v>85</v>
      </c>
      <c r="E100" s="21">
        <v>0.5</v>
      </c>
      <c r="F100" s="22">
        <f t="shared" si="8"/>
        <v>0.18478260869565216</v>
      </c>
      <c r="G100" s="22">
        <f t="shared" si="9"/>
        <v>0.16915422885572137</v>
      </c>
      <c r="H100" s="23">
        <f t="shared" si="14"/>
        <v>31639.489636675029</v>
      </c>
      <c r="I100" s="23">
        <f t="shared" si="12"/>
        <v>5351.9534708803521</v>
      </c>
      <c r="J100" s="23">
        <f t="shared" si="10"/>
        <v>28963.512901234855</v>
      </c>
      <c r="K100" s="23">
        <f t="shared" si="15"/>
        <v>100403.70141873293</v>
      </c>
      <c r="L100" s="24">
        <f t="shared" si="13"/>
        <v>3.1733666557740432</v>
      </c>
    </row>
    <row r="101" spans="1:12" x14ac:dyDescent="0.2">
      <c r="A101" s="16">
        <v>92</v>
      </c>
      <c r="B101" s="51">
        <v>6</v>
      </c>
      <c r="C101" s="51">
        <v>52</v>
      </c>
      <c r="D101" s="51">
        <v>81</v>
      </c>
      <c r="E101" s="21">
        <v>0.5</v>
      </c>
      <c r="F101" s="22">
        <f t="shared" si="8"/>
        <v>9.0225563909774431E-2</v>
      </c>
      <c r="G101" s="22">
        <f t="shared" si="9"/>
        <v>8.6330935251798566E-2</v>
      </c>
      <c r="H101" s="23">
        <f t="shared" si="14"/>
        <v>26287.536165794678</v>
      </c>
      <c r="I101" s="23">
        <f t="shared" si="12"/>
        <v>2269.4275826585335</v>
      </c>
      <c r="J101" s="23">
        <f t="shared" si="10"/>
        <v>25152.822374465413</v>
      </c>
      <c r="K101" s="23">
        <f t="shared" si="15"/>
        <v>71440.188517498085</v>
      </c>
      <c r="L101" s="24">
        <f t="shared" si="13"/>
        <v>2.7176448970693574</v>
      </c>
    </row>
    <row r="102" spans="1:12" x14ac:dyDescent="0.2">
      <c r="A102" s="16">
        <v>93</v>
      </c>
      <c r="B102" s="51">
        <v>9</v>
      </c>
      <c r="C102" s="51">
        <v>43</v>
      </c>
      <c r="D102" s="51">
        <v>44</v>
      </c>
      <c r="E102" s="21">
        <v>0.5</v>
      </c>
      <c r="F102" s="22">
        <f t="shared" si="8"/>
        <v>0.20689655172413793</v>
      </c>
      <c r="G102" s="22">
        <f t="shared" si="9"/>
        <v>0.1875</v>
      </c>
      <c r="H102" s="23">
        <f t="shared" si="14"/>
        <v>24018.108583136145</v>
      </c>
      <c r="I102" s="23">
        <f t="shared" si="12"/>
        <v>4503.3953593380274</v>
      </c>
      <c r="J102" s="23">
        <f t="shared" si="10"/>
        <v>21766.410903467131</v>
      </c>
      <c r="K102" s="23">
        <f t="shared" si="15"/>
        <v>46287.366143032676</v>
      </c>
      <c r="L102" s="24">
        <f t="shared" si="13"/>
        <v>1.9271861471861469</v>
      </c>
    </row>
    <row r="103" spans="1:12" x14ac:dyDescent="0.2">
      <c r="A103" s="16">
        <v>94</v>
      </c>
      <c r="B103" s="51">
        <v>1</v>
      </c>
      <c r="C103" s="51">
        <v>32</v>
      </c>
      <c r="D103" s="51">
        <v>37</v>
      </c>
      <c r="E103" s="21">
        <v>0.5</v>
      </c>
      <c r="F103" s="22">
        <f t="shared" si="8"/>
        <v>2.8985507246376812E-2</v>
      </c>
      <c r="G103" s="22">
        <f t="shared" si="9"/>
        <v>2.8571428571428571E-2</v>
      </c>
      <c r="H103" s="23">
        <f t="shared" si="14"/>
        <v>19514.713223798117</v>
      </c>
      <c r="I103" s="23">
        <f t="shared" si="12"/>
        <v>557.56323496566051</v>
      </c>
      <c r="J103" s="23">
        <f t="shared" si="10"/>
        <v>19235.931606315287</v>
      </c>
      <c r="K103" s="23">
        <f>K104+J103</f>
        <v>24520.955239565548</v>
      </c>
      <c r="L103" s="24">
        <f t="shared" si="13"/>
        <v>1.2565367965367966</v>
      </c>
    </row>
    <row r="104" spans="1:12" x14ac:dyDescent="0.2">
      <c r="A104" s="16" t="s">
        <v>28</v>
      </c>
      <c r="B104" s="23">
        <v>23</v>
      </c>
      <c r="C104" s="23">
        <v>83</v>
      </c>
      <c r="D104" s="23">
        <v>82</v>
      </c>
      <c r="E104" s="21"/>
      <c r="F104" s="22">
        <f t="shared" si="8"/>
        <v>0.27878787878787881</v>
      </c>
      <c r="G104" s="22">
        <v>1</v>
      </c>
      <c r="H104" s="23">
        <f t="shared" si="14"/>
        <v>18957.149988832458</v>
      </c>
      <c r="I104" s="23">
        <f>H104*G104</f>
        <v>18957.149988832458</v>
      </c>
      <c r="J104" s="23">
        <f>H104*F104</f>
        <v>5285.0236332502609</v>
      </c>
      <c r="K104" s="23">
        <f>J104</f>
        <v>5285.0236332502609</v>
      </c>
      <c r="L104" s="24">
        <f>K104/H104</f>
        <v>0.27878787878787881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ht="11.25" x14ac:dyDescent="0.2">
      <c r="A107" s="27" t="s">
        <v>11</v>
      </c>
      <c r="B107" s="28"/>
      <c r="C107" s="28"/>
      <c r="D107" s="28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ht="11.25" x14ac:dyDescent="0.2">
      <c r="A108" s="31" t="s">
        <v>31</v>
      </c>
      <c r="B108" s="32"/>
      <c r="C108" s="32"/>
      <c r="D108" s="32"/>
      <c r="H108" s="32"/>
      <c r="I108" s="32"/>
      <c r="J108" s="32"/>
      <c r="K108" s="32"/>
      <c r="L108" s="29"/>
    </row>
    <row r="109" spans="1:12" s="30" customFormat="1" ht="11.25" x14ac:dyDescent="0.2">
      <c r="A109" s="33" t="s">
        <v>12</v>
      </c>
      <c r="B109" s="34"/>
      <c r="C109" s="34"/>
      <c r="D109" s="34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ht="11.25" x14ac:dyDescent="0.2">
      <c r="A110" s="31" t="s">
        <v>29</v>
      </c>
      <c r="B110" s="34"/>
      <c r="C110" s="34"/>
      <c r="D110" s="34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ht="11.25" x14ac:dyDescent="0.2">
      <c r="A111" s="31" t="s">
        <v>13</v>
      </c>
      <c r="B111" s="34"/>
      <c r="C111" s="34"/>
      <c r="D111" s="34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ht="11.25" x14ac:dyDescent="0.2">
      <c r="A112" s="31" t="s">
        <v>14</v>
      </c>
      <c r="B112" s="34"/>
      <c r="C112" s="34"/>
      <c r="D112" s="34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ht="11.25" x14ac:dyDescent="0.2">
      <c r="A113" s="31" t="s">
        <v>15</v>
      </c>
      <c r="B113" s="34"/>
      <c r="C113" s="34"/>
      <c r="D113" s="34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ht="11.25" x14ac:dyDescent="0.2">
      <c r="A114" s="31" t="s">
        <v>16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17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18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30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19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20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28"/>
      <c r="B120" s="28"/>
      <c r="C120" s="28"/>
      <c r="D120" s="28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ht="11.25" x14ac:dyDescent="0.2">
      <c r="A121" s="4" t="s">
        <v>59</v>
      </c>
      <c r="B121" s="32"/>
      <c r="C121" s="32"/>
      <c r="D121" s="32"/>
      <c r="H121" s="32"/>
      <c r="I121" s="32"/>
      <c r="J121" s="32"/>
      <c r="K121" s="32"/>
      <c r="L121" s="29"/>
    </row>
    <row r="122" spans="1:12" s="30" customFormat="1" ht="11.25" x14ac:dyDescent="0.2">
      <c r="A122" s="32"/>
      <c r="B122" s="32"/>
      <c r="C122" s="32"/>
      <c r="D122" s="32"/>
      <c r="H122" s="32"/>
      <c r="I122" s="32"/>
      <c r="J122" s="32"/>
      <c r="K122" s="32"/>
      <c r="L122" s="29"/>
    </row>
    <row r="123" spans="1:12" s="30" customFormat="1" ht="11.25" x14ac:dyDescent="0.2">
      <c r="A123" s="32"/>
      <c r="B123" s="32"/>
      <c r="C123" s="32"/>
      <c r="D123" s="32"/>
      <c r="H123" s="32"/>
      <c r="I123" s="32"/>
      <c r="J123" s="32"/>
      <c r="K123" s="32"/>
      <c r="L123" s="29"/>
    </row>
    <row r="124" spans="1:12" s="30" customFormat="1" ht="11.25" x14ac:dyDescent="0.2">
      <c r="A124" s="32"/>
      <c r="B124" s="32"/>
      <c r="C124" s="32"/>
      <c r="D124" s="32"/>
      <c r="H124" s="32"/>
      <c r="I124" s="32"/>
      <c r="J124" s="32"/>
      <c r="K124" s="32"/>
      <c r="L124" s="29"/>
    </row>
    <row r="125" spans="1:12" s="30" customFormat="1" ht="11.25" x14ac:dyDescent="0.2">
      <c r="A125" s="32"/>
      <c r="B125" s="32"/>
      <c r="C125" s="32"/>
      <c r="D125" s="32"/>
      <c r="H125" s="32"/>
      <c r="I125" s="32"/>
      <c r="J125" s="32"/>
      <c r="K125" s="32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29"/>
    </row>
    <row r="154" spans="1:12" s="30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29"/>
    </row>
    <row r="155" spans="1:12" s="30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29"/>
    </row>
    <row r="156" spans="1:12" s="30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29"/>
    </row>
    <row r="157" spans="1:12" s="30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29"/>
    </row>
    <row r="158" spans="1:12" s="30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29"/>
    </row>
    <row r="159" spans="1:12" s="30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29"/>
    </row>
    <row r="160" spans="1:12" s="30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29"/>
    </row>
    <row r="161" spans="1:12" s="30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29"/>
    </row>
    <row r="162" spans="1:12" s="30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29"/>
    </row>
    <row r="163" spans="1:12" s="30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29"/>
    </row>
    <row r="164" spans="1:12" s="30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29"/>
    </row>
    <row r="165" spans="1:12" s="30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29"/>
    </row>
    <row r="166" spans="1:12" s="30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29"/>
    </row>
    <row r="167" spans="1:12" s="30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29"/>
    </row>
    <row r="168" spans="1:12" s="30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29"/>
    </row>
    <row r="169" spans="1:12" s="30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29"/>
    </row>
    <row r="170" spans="1:12" s="30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29"/>
    </row>
    <row r="171" spans="1:12" s="30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29"/>
    </row>
    <row r="172" spans="1:12" s="30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29"/>
    </row>
    <row r="173" spans="1:12" s="30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29"/>
    </row>
    <row r="174" spans="1:12" s="30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29"/>
    </row>
    <row r="175" spans="1:12" s="30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29"/>
    </row>
    <row r="176" spans="1:12" s="30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29"/>
    </row>
    <row r="177" spans="1:12" s="30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29"/>
    </row>
    <row r="178" spans="1:12" s="30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29"/>
    </row>
    <row r="179" spans="1:12" s="30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29"/>
    </row>
    <row r="180" spans="1:12" s="30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29"/>
    </row>
    <row r="181" spans="1:12" s="30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29"/>
    </row>
    <row r="182" spans="1:12" s="30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29"/>
    </row>
    <row r="183" spans="1:12" s="30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29"/>
    </row>
    <row r="184" spans="1:12" s="30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29"/>
    </row>
    <row r="185" spans="1:12" s="30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29"/>
    </row>
    <row r="186" spans="1:12" s="30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29"/>
    </row>
    <row r="187" spans="1:12" s="30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29"/>
    </row>
    <row r="188" spans="1:12" s="30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29"/>
    </row>
    <row r="189" spans="1:12" s="30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29"/>
    </row>
    <row r="190" spans="1:12" s="30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29"/>
    </row>
    <row r="191" spans="1:12" s="30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29"/>
    </row>
    <row r="192" spans="1:12" s="30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29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1591</v>
      </c>
      <c r="D9" s="51">
        <v>1519</v>
      </c>
      <c r="E9" s="17">
        <v>0.5</v>
      </c>
      <c r="F9" s="18">
        <f t="shared" ref="F9:F40" si="0">B9/((C9+D9)/2)</f>
        <v>1.9292604501607716E-3</v>
      </c>
      <c r="G9" s="18">
        <f t="shared" ref="G9:G72" si="1">F9/((1+(1-E9)*F9))</f>
        <v>1.9274012206874399E-3</v>
      </c>
      <c r="H9" s="13">
        <v>100000</v>
      </c>
      <c r="I9" s="13">
        <f>H9*G9</f>
        <v>192.740122068744</v>
      </c>
      <c r="J9" s="13">
        <f t="shared" ref="J9:J72" si="2">H10+I9*E9</f>
        <v>99903.62993896562</v>
      </c>
      <c r="K9" s="13">
        <f t="shared" ref="K9:K72" si="3">K10+J9</f>
        <v>8331363.3797210557</v>
      </c>
      <c r="L9" s="19">
        <f>K9/H9</f>
        <v>83.313633797210557</v>
      </c>
    </row>
    <row r="10" spans="1:13" ht="15" x14ac:dyDescent="0.25">
      <c r="A10" s="16">
        <v>1</v>
      </c>
      <c r="B10">
        <v>0</v>
      </c>
      <c r="C10" s="8">
        <v>1584</v>
      </c>
      <c r="D10" s="51">
        <v>1659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99807.259877931254</v>
      </c>
      <c r="I10" s="13">
        <f t="shared" ref="I10:I73" si="4">H10*G10</f>
        <v>0</v>
      </c>
      <c r="J10" s="13">
        <f t="shared" si="2"/>
        <v>99807.259877931254</v>
      </c>
      <c r="K10" s="13">
        <f t="shared" si="3"/>
        <v>8231459.7497820901</v>
      </c>
      <c r="L10" s="20">
        <f t="shared" ref="L10:L73" si="5">K10/H10</f>
        <v>82.473557132512539</v>
      </c>
    </row>
    <row r="11" spans="1:13" ht="15" x14ac:dyDescent="0.25">
      <c r="A11" s="16">
        <v>2</v>
      </c>
      <c r="B11">
        <v>0</v>
      </c>
      <c r="C11" s="8">
        <v>1680</v>
      </c>
      <c r="D11" s="51">
        <v>1581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99807.259877931254</v>
      </c>
      <c r="I11" s="13">
        <f t="shared" si="4"/>
        <v>0</v>
      </c>
      <c r="J11" s="13">
        <f t="shared" si="2"/>
        <v>99807.259877931254</v>
      </c>
      <c r="K11" s="13">
        <f t="shared" si="3"/>
        <v>8131652.4899041587</v>
      </c>
      <c r="L11" s="20">
        <f t="shared" si="5"/>
        <v>81.473557132512539</v>
      </c>
    </row>
    <row r="12" spans="1:13" ht="15" x14ac:dyDescent="0.25">
      <c r="A12" s="16">
        <v>3</v>
      </c>
      <c r="B12">
        <v>0</v>
      </c>
      <c r="C12" s="8">
        <v>1581</v>
      </c>
      <c r="D12" s="51">
        <v>1695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99807.259877931254</v>
      </c>
      <c r="I12" s="13">
        <f t="shared" si="4"/>
        <v>0</v>
      </c>
      <c r="J12" s="13">
        <f t="shared" si="2"/>
        <v>99807.259877931254</v>
      </c>
      <c r="K12" s="13">
        <f t="shared" si="3"/>
        <v>8031845.2300262274</v>
      </c>
      <c r="L12" s="20">
        <f t="shared" si="5"/>
        <v>80.473557132512539</v>
      </c>
    </row>
    <row r="13" spans="1:13" x14ac:dyDescent="0.2">
      <c r="A13" s="16">
        <v>4</v>
      </c>
      <c r="B13" s="8">
        <v>1</v>
      </c>
      <c r="C13" s="8">
        <v>1469</v>
      </c>
      <c r="D13" s="51">
        <v>1592</v>
      </c>
      <c r="E13" s="17">
        <v>0.5</v>
      </c>
      <c r="F13" s="18">
        <f t="shared" si="0"/>
        <v>6.5338124795818358E-4</v>
      </c>
      <c r="G13" s="18">
        <f t="shared" si="1"/>
        <v>6.5316786414108417E-4</v>
      </c>
      <c r="H13" s="13">
        <f t="shared" si="6"/>
        <v>99807.259877931254</v>
      </c>
      <c r="I13" s="13">
        <f t="shared" si="4"/>
        <v>65.190894760242486</v>
      </c>
      <c r="J13" s="13">
        <f t="shared" si="2"/>
        <v>99774.664430551129</v>
      </c>
      <c r="K13" s="13">
        <f t="shared" si="3"/>
        <v>7932037.9701482961</v>
      </c>
      <c r="L13" s="20">
        <f t="shared" si="5"/>
        <v>79.473557132512539</v>
      </c>
    </row>
    <row r="14" spans="1:13" ht="15" x14ac:dyDescent="0.25">
      <c r="A14" s="16">
        <v>5</v>
      </c>
      <c r="B14">
        <v>0</v>
      </c>
      <c r="C14" s="8">
        <v>1404</v>
      </c>
      <c r="D14" s="51">
        <v>1477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99742.068983171004</v>
      </c>
      <c r="I14" s="13">
        <f t="shared" si="4"/>
        <v>0</v>
      </c>
      <c r="J14" s="13">
        <f t="shared" si="2"/>
        <v>99742.068983171004</v>
      </c>
      <c r="K14" s="13">
        <f t="shared" si="3"/>
        <v>7832263.3057177449</v>
      </c>
      <c r="L14" s="20">
        <f t="shared" si="5"/>
        <v>78.525173836520722</v>
      </c>
    </row>
    <row r="15" spans="1:13" ht="15" x14ac:dyDescent="0.25">
      <c r="A15" s="16">
        <v>6</v>
      </c>
      <c r="B15">
        <v>0</v>
      </c>
      <c r="C15" s="8">
        <v>1480</v>
      </c>
      <c r="D15" s="51">
        <v>1400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99742.068983171004</v>
      </c>
      <c r="I15" s="13">
        <f t="shared" si="4"/>
        <v>0</v>
      </c>
      <c r="J15" s="13">
        <f t="shared" si="2"/>
        <v>99742.068983171004</v>
      </c>
      <c r="K15" s="13">
        <f t="shared" si="3"/>
        <v>7732521.2367345737</v>
      </c>
      <c r="L15" s="20">
        <f t="shared" si="5"/>
        <v>77.525173836520722</v>
      </c>
    </row>
    <row r="16" spans="1:13" ht="15" x14ac:dyDescent="0.25">
      <c r="A16" s="16">
        <v>7</v>
      </c>
      <c r="B16">
        <v>0</v>
      </c>
      <c r="C16" s="8">
        <v>1327</v>
      </c>
      <c r="D16" s="51">
        <v>1485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99742.068983171004</v>
      </c>
      <c r="I16" s="13">
        <f t="shared" si="4"/>
        <v>0</v>
      </c>
      <c r="J16" s="13">
        <f t="shared" si="2"/>
        <v>99742.068983171004</v>
      </c>
      <c r="K16" s="13">
        <f t="shared" si="3"/>
        <v>7632779.1677514026</v>
      </c>
      <c r="L16" s="20">
        <f t="shared" si="5"/>
        <v>76.525173836520722</v>
      </c>
    </row>
    <row r="17" spans="1:12" ht="15" x14ac:dyDescent="0.25">
      <c r="A17" s="16">
        <v>8</v>
      </c>
      <c r="B17">
        <v>0</v>
      </c>
      <c r="C17" s="8">
        <v>1285</v>
      </c>
      <c r="D17" s="51">
        <v>1328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99742.068983171004</v>
      </c>
      <c r="I17" s="13">
        <f t="shared" si="4"/>
        <v>0</v>
      </c>
      <c r="J17" s="13">
        <f t="shared" si="2"/>
        <v>99742.068983171004</v>
      </c>
      <c r="K17" s="13">
        <f t="shared" si="3"/>
        <v>7533037.0987682315</v>
      </c>
      <c r="L17" s="20">
        <f t="shared" si="5"/>
        <v>75.525173836520722</v>
      </c>
    </row>
    <row r="18" spans="1:12" ht="15" x14ac:dyDescent="0.25">
      <c r="A18" s="16">
        <v>9</v>
      </c>
      <c r="B18">
        <v>0</v>
      </c>
      <c r="C18" s="8">
        <v>1266</v>
      </c>
      <c r="D18" s="51">
        <v>1279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99742.068983171004</v>
      </c>
      <c r="I18" s="13">
        <f t="shared" si="4"/>
        <v>0</v>
      </c>
      <c r="J18" s="13">
        <f t="shared" si="2"/>
        <v>99742.068983171004</v>
      </c>
      <c r="K18" s="13">
        <f t="shared" si="3"/>
        <v>7433295.0297850603</v>
      </c>
      <c r="L18" s="20">
        <f t="shared" si="5"/>
        <v>74.525173836520722</v>
      </c>
    </row>
    <row r="19" spans="1:12" ht="15" x14ac:dyDescent="0.25">
      <c r="A19" s="16">
        <v>10</v>
      </c>
      <c r="B19">
        <v>0</v>
      </c>
      <c r="C19" s="8">
        <v>1191</v>
      </c>
      <c r="D19" s="51">
        <v>1275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99742.068983171004</v>
      </c>
      <c r="I19" s="13">
        <f t="shared" si="4"/>
        <v>0</v>
      </c>
      <c r="J19" s="13">
        <f t="shared" si="2"/>
        <v>99742.068983171004</v>
      </c>
      <c r="K19" s="13">
        <f t="shared" si="3"/>
        <v>7333552.9608018892</v>
      </c>
      <c r="L19" s="20">
        <f t="shared" si="5"/>
        <v>73.525173836520722</v>
      </c>
    </row>
    <row r="20" spans="1:12" ht="15" x14ac:dyDescent="0.25">
      <c r="A20" s="16">
        <v>11</v>
      </c>
      <c r="B20">
        <v>0</v>
      </c>
      <c r="C20" s="8">
        <v>1194</v>
      </c>
      <c r="D20" s="51">
        <v>1212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99742.068983171004</v>
      </c>
      <c r="I20" s="13">
        <f t="shared" si="4"/>
        <v>0</v>
      </c>
      <c r="J20" s="13">
        <f t="shared" si="2"/>
        <v>99742.068983171004</v>
      </c>
      <c r="K20" s="13">
        <f t="shared" si="3"/>
        <v>7233810.8918187181</v>
      </c>
      <c r="L20" s="20">
        <f t="shared" si="5"/>
        <v>72.525173836520722</v>
      </c>
    </row>
    <row r="21" spans="1:12" ht="15" x14ac:dyDescent="0.25">
      <c r="A21" s="16">
        <v>12</v>
      </c>
      <c r="B21">
        <v>0</v>
      </c>
      <c r="C21" s="8">
        <v>1107</v>
      </c>
      <c r="D21" s="51">
        <v>1195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99742.068983171004</v>
      </c>
      <c r="I21" s="13">
        <f t="shared" si="4"/>
        <v>0</v>
      </c>
      <c r="J21" s="13">
        <f t="shared" si="2"/>
        <v>99742.068983171004</v>
      </c>
      <c r="K21" s="13">
        <f t="shared" si="3"/>
        <v>7134068.8228355469</v>
      </c>
      <c r="L21" s="20">
        <f t="shared" si="5"/>
        <v>71.525173836520707</v>
      </c>
    </row>
    <row r="22" spans="1:12" ht="15" x14ac:dyDescent="0.25">
      <c r="A22" s="16">
        <v>13</v>
      </c>
      <c r="B22">
        <v>0</v>
      </c>
      <c r="C22" s="8">
        <v>1109</v>
      </c>
      <c r="D22" s="51">
        <v>1120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99742.068983171004</v>
      </c>
      <c r="I22" s="13">
        <f t="shared" si="4"/>
        <v>0</v>
      </c>
      <c r="J22" s="13">
        <f t="shared" si="2"/>
        <v>99742.068983171004</v>
      </c>
      <c r="K22" s="13">
        <f t="shared" si="3"/>
        <v>7034326.7538523758</v>
      </c>
      <c r="L22" s="20">
        <f t="shared" si="5"/>
        <v>70.525173836520707</v>
      </c>
    </row>
    <row r="23" spans="1:12" ht="15" x14ac:dyDescent="0.25">
      <c r="A23" s="16">
        <v>14</v>
      </c>
      <c r="B23">
        <v>0</v>
      </c>
      <c r="C23" s="8">
        <v>1045</v>
      </c>
      <c r="D23" s="51">
        <v>1111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99742.068983171004</v>
      </c>
      <c r="I23" s="13">
        <f t="shared" si="4"/>
        <v>0</v>
      </c>
      <c r="J23" s="13">
        <f t="shared" si="2"/>
        <v>99742.068983171004</v>
      </c>
      <c r="K23" s="13">
        <f t="shared" si="3"/>
        <v>6934584.6848692046</v>
      </c>
      <c r="L23" s="20">
        <f t="shared" si="5"/>
        <v>69.525173836520707</v>
      </c>
    </row>
    <row r="24" spans="1:12" ht="15" x14ac:dyDescent="0.25">
      <c r="A24" s="16">
        <v>15</v>
      </c>
      <c r="B24">
        <v>0</v>
      </c>
      <c r="C24" s="8">
        <v>1073</v>
      </c>
      <c r="D24" s="51">
        <v>1052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99742.068983171004</v>
      </c>
      <c r="I24" s="13">
        <f t="shared" si="4"/>
        <v>0</v>
      </c>
      <c r="J24" s="13">
        <f t="shared" si="2"/>
        <v>99742.068983171004</v>
      </c>
      <c r="K24" s="13">
        <f t="shared" si="3"/>
        <v>6834842.6158860335</v>
      </c>
      <c r="L24" s="20">
        <f t="shared" si="5"/>
        <v>68.525173836520707</v>
      </c>
    </row>
    <row r="25" spans="1:12" ht="15" x14ac:dyDescent="0.25">
      <c r="A25" s="16">
        <v>16</v>
      </c>
      <c r="B25">
        <v>0</v>
      </c>
      <c r="C25" s="8">
        <v>1066</v>
      </c>
      <c r="D25" s="51">
        <v>1093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99742.068983171004</v>
      </c>
      <c r="I25" s="13">
        <f t="shared" si="4"/>
        <v>0</v>
      </c>
      <c r="J25" s="13">
        <f t="shared" si="2"/>
        <v>99742.068983171004</v>
      </c>
      <c r="K25" s="13">
        <f t="shared" si="3"/>
        <v>6735100.5469028624</v>
      </c>
      <c r="L25" s="20">
        <f t="shared" si="5"/>
        <v>67.525173836520707</v>
      </c>
    </row>
    <row r="26" spans="1:12" ht="15" x14ac:dyDescent="0.25">
      <c r="A26" s="16">
        <v>17</v>
      </c>
      <c r="B26">
        <v>0</v>
      </c>
      <c r="C26" s="8">
        <v>1109</v>
      </c>
      <c r="D26" s="51">
        <v>1063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99742.068983171004</v>
      </c>
      <c r="I26" s="13">
        <f t="shared" si="4"/>
        <v>0</v>
      </c>
      <c r="J26" s="13">
        <f t="shared" si="2"/>
        <v>99742.068983171004</v>
      </c>
      <c r="K26" s="13">
        <f t="shared" si="3"/>
        <v>6635358.4779196912</v>
      </c>
      <c r="L26" s="20">
        <f t="shared" si="5"/>
        <v>66.525173836520707</v>
      </c>
    </row>
    <row r="27" spans="1:12" ht="15" x14ac:dyDescent="0.25">
      <c r="A27" s="16">
        <v>18</v>
      </c>
      <c r="B27">
        <v>0</v>
      </c>
      <c r="C27" s="8">
        <v>1278</v>
      </c>
      <c r="D27" s="51">
        <v>1123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99742.068983171004</v>
      </c>
      <c r="I27" s="13">
        <f t="shared" si="4"/>
        <v>0</v>
      </c>
      <c r="J27" s="13">
        <f t="shared" si="2"/>
        <v>99742.068983171004</v>
      </c>
      <c r="K27" s="13">
        <f t="shared" si="3"/>
        <v>6535616.4089365201</v>
      </c>
      <c r="L27" s="20">
        <f t="shared" si="5"/>
        <v>65.525173836520707</v>
      </c>
    </row>
    <row r="28" spans="1:12" x14ac:dyDescent="0.2">
      <c r="A28" s="16">
        <v>19</v>
      </c>
      <c r="B28" s="8">
        <v>1</v>
      </c>
      <c r="C28" s="8">
        <v>1211</v>
      </c>
      <c r="D28" s="51">
        <v>1309</v>
      </c>
      <c r="E28" s="17">
        <v>0.5</v>
      </c>
      <c r="F28" s="18">
        <f t="shared" si="0"/>
        <v>7.9365079365079365E-4</v>
      </c>
      <c r="G28" s="18">
        <f t="shared" si="1"/>
        <v>7.9333597778659263E-4</v>
      </c>
      <c r="H28" s="13">
        <f t="shared" si="6"/>
        <v>99742.068983171004</v>
      </c>
      <c r="I28" s="13">
        <f t="shared" si="4"/>
        <v>79.128971823221747</v>
      </c>
      <c r="J28" s="13">
        <f t="shared" si="2"/>
        <v>99702.504497259404</v>
      </c>
      <c r="K28" s="13">
        <f t="shared" si="3"/>
        <v>6435874.339953349</v>
      </c>
      <c r="L28" s="20">
        <f t="shared" si="5"/>
        <v>64.525173836520707</v>
      </c>
    </row>
    <row r="29" spans="1:12" x14ac:dyDescent="0.2">
      <c r="A29" s="16">
        <v>20</v>
      </c>
      <c r="B29" s="8">
        <v>1</v>
      </c>
      <c r="C29" s="8">
        <v>1218</v>
      </c>
      <c r="D29" s="51">
        <v>1242</v>
      </c>
      <c r="E29" s="17">
        <v>0.5</v>
      </c>
      <c r="F29" s="18">
        <f t="shared" si="0"/>
        <v>8.1300813008130081E-4</v>
      </c>
      <c r="G29" s="18">
        <f t="shared" si="1"/>
        <v>8.1267777326290123E-4</v>
      </c>
      <c r="H29" s="13">
        <f t="shared" si="6"/>
        <v>99662.94001134779</v>
      </c>
      <c r="I29" s="13">
        <f t="shared" si="4"/>
        <v>80.993856165256233</v>
      </c>
      <c r="J29" s="13">
        <f t="shared" si="2"/>
        <v>99622.443083265171</v>
      </c>
      <c r="K29" s="13">
        <f t="shared" si="3"/>
        <v>6336171.8354560891</v>
      </c>
      <c r="L29" s="20">
        <f t="shared" si="5"/>
        <v>63.576007638693397</v>
      </c>
    </row>
    <row r="30" spans="1:12" ht="15" x14ac:dyDescent="0.25">
      <c r="A30" s="16">
        <v>21</v>
      </c>
      <c r="B30">
        <v>0</v>
      </c>
      <c r="C30" s="8">
        <v>1406</v>
      </c>
      <c r="D30" s="51">
        <v>1245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99581.946155182537</v>
      </c>
      <c r="I30" s="13">
        <f t="shared" si="4"/>
        <v>0</v>
      </c>
      <c r="J30" s="13">
        <f t="shared" si="2"/>
        <v>99581.946155182537</v>
      </c>
      <c r="K30" s="13">
        <f t="shared" si="3"/>
        <v>6236549.3923728243</v>
      </c>
      <c r="L30" s="20">
        <f t="shared" si="5"/>
        <v>62.627309800253947</v>
      </c>
    </row>
    <row r="31" spans="1:12" ht="15" x14ac:dyDescent="0.25">
      <c r="A31" s="16">
        <v>22</v>
      </c>
      <c r="B31">
        <v>0</v>
      </c>
      <c r="C31" s="8">
        <v>1490</v>
      </c>
      <c r="D31" s="51">
        <v>1457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99581.946155182537</v>
      </c>
      <c r="I31" s="13">
        <f t="shared" si="4"/>
        <v>0</v>
      </c>
      <c r="J31" s="13">
        <f t="shared" si="2"/>
        <v>99581.946155182537</v>
      </c>
      <c r="K31" s="13">
        <f t="shared" si="3"/>
        <v>6136967.4462176422</v>
      </c>
      <c r="L31" s="20">
        <f t="shared" si="5"/>
        <v>61.627309800253954</v>
      </c>
    </row>
    <row r="32" spans="1:12" x14ac:dyDescent="0.2">
      <c r="A32" s="16">
        <v>23</v>
      </c>
      <c r="B32" s="8">
        <v>1</v>
      </c>
      <c r="C32" s="8">
        <v>1596</v>
      </c>
      <c r="D32" s="51">
        <v>1555</v>
      </c>
      <c r="E32" s="17">
        <v>0.5</v>
      </c>
      <c r="F32" s="18">
        <f t="shared" si="0"/>
        <v>6.3471913678197394E-4</v>
      </c>
      <c r="G32" s="18">
        <f t="shared" si="1"/>
        <v>6.3451776649746188E-4</v>
      </c>
      <c r="H32" s="13">
        <f t="shared" si="6"/>
        <v>99581.946155182537</v>
      </c>
      <c r="I32" s="13">
        <f t="shared" si="4"/>
        <v>63.186514057856932</v>
      </c>
      <c r="J32" s="13">
        <f t="shared" si="2"/>
        <v>99550.352898153607</v>
      </c>
      <c r="K32" s="13">
        <f t="shared" si="3"/>
        <v>6037385.5000624601</v>
      </c>
      <c r="L32" s="20">
        <f t="shared" si="5"/>
        <v>60.627309800253954</v>
      </c>
    </row>
    <row r="33" spans="1:12" ht="15" x14ac:dyDescent="0.25">
      <c r="A33" s="16">
        <v>24</v>
      </c>
      <c r="B33">
        <v>0</v>
      </c>
      <c r="C33" s="8">
        <v>1724</v>
      </c>
      <c r="D33" s="51">
        <v>1663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99518.759641124678</v>
      </c>
      <c r="I33" s="13">
        <f t="shared" si="4"/>
        <v>0</v>
      </c>
      <c r="J33" s="13">
        <f t="shared" si="2"/>
        <v>99518.759641124678</v>
      </c>
      <c r="K33" s="13">
        <f t="shared" si="3"/>
        <v>5937835.1471643066</v>
      </c>
      <c r="L33" s="20">
        <f t="shared" si="5"/>
        <v>59.665485869968407</v>
      </c>
    </row>
    <row r="34" spans="1:12" ht="15" x14ac:dyDescent="0.25">
      <c r="A34" s="16">
        <v>25</v>
      </c>
      <c r="B34">
        <v>0</v>
      </c>
      <c r="C34" s="8">
        <v>1935</v>
      </c>
      <c r="D34" s="51">
        <v>1793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99518.759641124678</v>
      </c>
      <c r="I34" s="13">
        <f t="shared" si="4"/>
        <v>0</v>
      </c>
      <c r="J34" s="13">
        <f t="shared" si="2"/>
        <v>99518.759641124678</v>
      </c>
      <c r="K34" s="13">
        <f t="shared" si="3"/>
        <v>5838316.3875231817</v>
      </c>
      <c r="L34" s="20">
        <f t="shared" si="5"/>
        <v>58.665485869968407</v>
      </c>
    </row>
    <row r="35" spans="1:12" ht="15" x14ac:dyDescent="0.25">
      <c r="A35" s="16">
        <v>26</v>
      </c>
      <c r="B35">
        <v>0</v>
      </c>
      <c r="C35" s="8">
        <v>1983</v>
      </c>
      <c r="D35" s="51">
        <v>1985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99518.759641124678</v>
      </c>
      <c r="I35" s="13">
        <f t="shared" si="4"/>
        <v>0</v>
      </c>
      <c r="J35" s="13">
        <f t="shared" si="2"/>
        <v>99518.759641124678</v>
      </c>
      <c r="K35" s="13">
        <f t="shared" si="3"/>
        <v>5738797.6278820569</v>
      </c>
      <c r="L35" s="20">
        <f t="shared" si="5"/>
        <v>57.6654858699684</v>
      </c>
    </row>
    <row r="36" spans="1:12" ht="15" x14ac:dyDescent="0.25">
      <c r="A36" s="16">
        <v>27</v>
      </c>
      <c r="B36">
        <v>0</v>
      </c>
      <c r="C36" s="8">
        <v>2129</v>
      </c>
      <c r="D36" s="51">
        <v>2075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99518.759641124678</v>
      </c>
      <c r="I36" s="13">
        <f t="shared" si="4"/>
        <v>0</v>
      </c>
      <c r="J36" s="13">
        <f t="shared" si="2"/>
        <v>99518.759641124678</v>
      </c>
      <c r="K36" s="13">
        <f t="shared" si="3"/>
        <v>5639278.868240932</v>
      </c>
      <c r="L36" s="20">
        <f t="shared" si="5"/>
        <v>56.6654858699684</v>
      </c>
    </row>
    <row r="37" spans="1:12" ht="15" x14ac:dyDescent="0.25">
      <c r="A37" s="16">
        <v>28</v>
      </c>
      <c r="B37">
        <v>0</v>
      </c>
      <c r="C37" s="8">
        <v>2308</v>
      </c>
      <c r="D37" s="51">
        <v>2243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99518.759641124678</v>
      </c>
      <c r="I37" s="13">
        <f t="shared" si="4"/>
        <v>0</v>
      </c>
      <c r="J37" s="13">
        <f t="shared" si="2"/>
        <v>99518.759641124678</v>
      </c>
      <c r="K37" s="13">
        <f t="shared" si="3"/>
        <v>5539760.1085998071</v>
      </c>
      <c r="L37" s="20">
        <f t="shared" si="5"/>
        <v>55.6654858699684</v>
      </c>
    </row>
    <row r="38" spans="1:12" ht="15" x14ac:dyDescent="0.25">
      <c r="A38" s="16">
        <v>29</v>
      </c>
      <c r="B38">
        <v>0</v>
      </c>
      <c r="C38" s="8">
        <v>2442</v>
      </c>
      <c r="D38" s="51">
        <v>2435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99518.759641124678</v>
      </c>
      <c r="I38" s="13">
        <f t="shared" si="4"/>
        <v>0</v>
      </c>
      <c r="J38" s="13">
        <f t="shared" si="2"/>
        <v>99518.759641124678</v>
      </c>
      <c r="K38" s="13">
        <f t="shared" si="3"/>
        <v>5440241.3489586823</v>
      </c>
      <c r="L38" s="20">
        <f t="shared" si="5"/>
        <v>54.6654858699684</v>
      </c>
    </row>
    <row r="39" spans="1:12" ht="15" x14ac:dyDescent="0.25">
      <c r="A39" s="16">
        <v>30</v>
      </c>
      <c r="B39">
        <v>0</v>
      </c>
      <c r="C39" s="8">
        <v>2564</v>
      </c>
      <c r="D39" s="51">
        <v>2508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99518.759641124678</v>
      </c>
      <c r="I39" s="13">
        <f t="shared" si="4"/>
        <v>0</v>
      </c>
      <c r="J39" s="13">
        <f t="shared" si="2"/>
        <v>99518.759641124678</v>
      </c>
      <c r="K39" s="13">
        <f t="shared" si="3"/>
        <v>5340722.5893175574</v>
      </c>
      <c r="L39" s="20">
        <f t="shared" si="5"/>
        <v>53.665485869968393</v>
      </c>
    </row>
    <row r="40" spans="1:12" ht="15" x14ac:dyDescent="0.25">
      <c r="A40" s="16">
        <v>31</v>
      </c>
      <c r="B40">
        <v>0</v>
      </c>
      <c r="C40" s="8">
        <v>2766</v>
      </c>
      <c r="D40" s="51">
        <v>2640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99518.759641124678</v>
      </c>
      <c r="I40" s="13">
        <f t="shared" si="4"/>
        <v>0</v>
      </c>
      <c r="J40" s="13">
        <f t="shared" si="2"/>
        <v>99518.759641124678</v>
      </c>
      <c r="K40" s="13">
        <f t="shared" si="3"/>
        <v>5241203.8296764325</v>
      </c>
      <c r="L40" s="20">
        <f t="shared" si="5"/>
        <v>52.665485869968393</v>
      </c>
    </row>
    <row r="41" spans="1:12" x14ac:dyDescent="0.2">
      <c r="A41" s="16">
        <v>32</v>
      </c>
      <c r="B41" s="8">
        <v>2</v>
      </c>
      <c r="C41" s="8">
        <v>2841</v>
      </c>
      <c r="D41" s="51">
        <v>2866</v>
      </c>
      <c r="E41" s="17">
        <v>0.5</v>
      </c>
      <c r="F41" s="18">
        <f t="shared" ref="F41:F72" si="7">B41/((C41+D41)/2)</f>
        <v>7.0089363939022258E-4</v>
      </c>
      <c r="G41" s="18">
        <f t="shared" si="1"/>
        <v>7.0064809949203018E-4</v>
      </c>
      <c r="H41" s="13">
        <f t="shared" si="6"/>
        <v>99518.759641124678</v>
      </c>
      <c r="I41" s="13">
        <f t="shared" si="4"/>
        <v>69.727629806358166</v>
      </c>
      <c r="J41" s="13">
        <f t="shared" si="2"/>
        <v>99483.895826221502</v>
      </c>
      <c r="K41" s="13">
        <f t="shared" si="3"/>
        <v>5141685.0700353077</v>
      </c>
      <c r="L41" s="20">
        <f t="shared" si="5"/>
        <v>51.665485869968393</v>
      </c>
    </row>
    <row r="42" spans="1:12" x14ac:dyDescent="0.2">
      <c r="A42" s="16">
        <v>33</v>
      </c>
      <c r="B42" s="8">
        <v>1</v>
      </c>
      <c r="C42" s="8">
        <v>2817</v>
      </c>
      <c r="D42" s="51">
        <v>2892</v>
      </c>
      <c r="E42" s="17">
        <v>0.5</v>
      </c>
      <c r="F42" s="18">
        <f t="shared" si="7"/>
        <v>3.5032404974601509E-4</v>
      </c>
      <c r="G42" s="18">
        <f t="shared" si="1"/>
        <v>3.5026269702276709E-4</v>
      </c>
      <c r="H42" s="13">
        <f t="shared" si="6"/>
        <v>99449.032011318326</v>
      </c>
      <c r="I42" s="13">
        <f t="shared" si="4"/>
        <v>34.833286168587854</v>
      </c>
      <c r="J42" s="13">
        <f t="shared" si="2"/>
        <v>99431.615368234023</v>
      </c>
      <c r="K42" s="13">
        <f t="shared" si="3"/>
        <v>5042201.1742090862</v>
      </c>
      <c r="L42" s="20">
        <f t="shared" si="5"/>
        <v>50.701360005547684</v>
      </c>
    </row>
    <row r="43" spans="1:12" x14ac:dyDescent="0.2">
      <c r="A43" s="16">
        <v>34</v>
      </c>
      <c r="B43" s="8">
        <v>1</v>
      </c>
      <c r="C43" s="8">
        <v>2979</v>
      </c>
      <c r="D43" s="51">
        <v>2864</v>
      </c>
      <c r="E43" s="17">
        <v>0.5</v>
      </c>
      <c r="F43" s="18">
        <f t="shared" si="7"/>
        <v>3.4228991956186889E-4</v>
      </c>
      <c r="G43" s="18">
        <f t="shared" si="1"/>
        <v>3.422313483915126E-4</v>
      </c>
      <c r="H43" s="13">
        <f t="shared" si="6"/>
        <v>99414.198725149734</v>
      </c>
      <c r="I43" s="13">
        <f t="shared" si="4"/>
        <v>34.022655278969786</v>
      </c>
      <c r="J43" s="13">
        <f t="shared" si="2"/>
        <v>99397.18739751025</v>
      </c>
      <c r="K43" s="13">
        <f t="shared" si="3"/>
        <v>4942769.5588408522</v>
      </c>
      <c r="L43" s="20">
        <f t="shared" si="5"/>
        <v>49.71894983035692</v>
      </c>
    </row>
    <row r="44" spans="1:12" x14ac:dyDescent="0.2">
      <c r="A44" s="16">
        <v>35</v>
      </c>
      <c r="B44" s="8">
        <v>1</v>
      </c>
      <c r="C44" s="8">
        <v>2831</v>
      </c>
      <c r="D44" s="51">
        <v>3056</v>
      </c>
      <c r="E44" s="17">
        <v>0.5</v>
      </c>
      <c r="F44" s="18">
        <f t="shared" si="7"/>
        <v>3.3973161202649905E-4</v>
      </c>
      <c r="G44" s="18">
        <f t="shared" si="1"/>
        <v>3.3967391304347825E-4</v>
      </c>
      <c r="H44" s="13">
        <f t="shared" si="6"/>
        <v>99380.176069870766</v>
      </c>
      <c r="I44" s="13">
        <f t="shared" si="4"/>
        <v>33.75685328460284</v>
      </c>
      <c r="J44" s="13">
        <f t="shared" si="2"/>
        <v>99363.297643228463</v>
      </c>
      <c r="K44" s="13">
        <f t="shared" si="3"/>
        <v>4843372.3714433424</v>
      </c>
      <c r="L44" s="20">
        <f t="shared" si="5"/>
        <v>48.735799864533696</v>
      </c>
    </row>
    <row r="45" spans="1:12" x14ac:dyDescent="0.2">
      <c r="A45" s="16">
        <v>36</v>
      </c>
      <c r="B45" s="8">
        <v>2</v>
      </c>
      <c r="C45" s="8">
        <v>2722</v>
      </c>
      <c r="D45" s="51">
        <v>2891</v>
      </c>
      <c r="E45" s="17">
        <v>0.5</v>
      </c>
      <c r="F45" s="18">
        <f t="shared" si="7"/>
        <v>7.1263139141279175E-4</v>
      </c>
      <c r="G45" s="18">
        <f t="shared" si="1"/>
        <v>7.1237756010685655E-4</v>
      </c>
      <c r="H45" s="13">
        <f t="shared" si="6"/>
        <v>99346.41921658616</v>
      </c>
      <c r="I45" s="13">
        <f t="shared" si="4"/>
        <v>70.772159726864572</v>
      </c>
      <c r="J45" s="13">
        <f t="shared" si="2"/>
        <v>99311.033136722719</v>
      </c>
      <c r="K45" s="13">
        <f t="shared" si="3"/>
        <v>4744009.073800114</v>
      </c>
      <c r="L45" s="20">
        <f t="shared" si="5"/>
        <v>47.752189874681349</v>
      </c>
    </row>
    <row r="46" spans="1:12" ht="15" x14ac:dyDescent="0.25">
      <c r="A46" s="16">
        <v>37</v>
      </c>
      <c r="B46">
        <v>0</v>
      </c>
      <c r="C46" s="8">
        <v>2427</v>
      </c>
      <c r="D46" s="51">
        <v>2751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99275.647056859292</v>
      </c>
      <c r="I46" s="13">
        <f t="shared" si="4"/>
        <v>0</v>
      </c>
      <c r="J46" s="13">
        <f t="shared" si="2"/>
        <v>99275.647056859292</v>
      </c>
      <c r="K46" s="13">
        <f t="shared" si="3"/>
        <v>4644698.0406633914</v>
      </c>
      <c r="L46" s="20">
        <f t="shared" si="5"/>
        <v>46.785875271134515</v>
      </c>
    </row>
    <row r="47" spans="1:12" x14ac:dyDescent="0.2">
      <c r="A47" s="16">
        <v>38</v>
      </c>
      <c r="B47" s="8">
        <v>2</v>
      </c>
      <c r="C47" s="8">
        <v>2319</v>
      </c>
      <c r="D47" s="51">
        <v>2430</v>
      </c>
      <c r="E47" s="17">
        <v>0.5</v>
      </c>
      <c r="F47" s="18">
        <f t="shared" si="7"/>
        <v>8.4228258580753841E-4</v>
      </c>
      <c r="G47" s="18">
        <f t="shared" si="1"/>
        <v>8.4192801515470424E-4</v>
      </c>
      <c r="H47" s="13">
        <f t="shared" si="6"/>
        <v>99275.647056859292</v>
      </c>
      <c r="I47" s="13">
        <f t="shared" si="4"/>
        <v>83.582948479780498</v>
      </c>
      <c r="J47" s="13">
        <f t="shared" si="2"/>
        <v>99233.855582619391</v>
      </c>
      <c r="K47" s="13">
        <f t="shared" si="3"/>
        <v>4545422.3936065324</v>
      </c>
      <c r="L47" s="20">
        <f t="shared" si="5"/>
        <v>45.785875271134522</v>
      </c>
    </row>
    <row r="48" spans="1:12" x14ac:dyDescent="0.2">
      <c r="A48" s="16">
        <v>39</v>
      </c>
      <c r="B48" s="8">
        <v>1</v>
      </c>
      <c r="C48" s="8">
        <v>2244</v>
      </c>
      <c r="D48" s="51">
        <v>2354</v>
      </c>
      <c r="E48" s="17">
        <v>0.5</v>
      </c>
      <c r="F48" s="18">
        <f t="shared" si="7"/>
        <v>4.3497172683775554E-4</v>
      </c>
      <c r="G48" s="18">
        <f t="shared" si="1"/>
        <v>4.3487714720591431E-4</v>
      </c>
      <c r="H48" s="13">
        <f t="shared" si="6"/>
        <v>99192.064108379505</v>
      </c>
      <c r="I48" s="13">
        <f t="shared" si="4"/>
        <v>43.136361864918243</v>
      </c>
      <c r="J48" s="13">
        <f t="shared" si="2"/>
        <v>99170.495927447046</v>
      </c>
      <c r="K48" s="13">
        <f t="shared" si="3"/>
        <v>4446188.5380239133</v>
      </c>
      <c r="L48" s="20">
        <f t="shared" si="5"/>
        <v>44.824034845831079</v>
      </c>
    </row>
    <row r="49" spans="1:12" x14ac:dyDescent="0.2">
      <c r="A49" s="16">
        <v>40</v>
      </c>
      <c r="B49" s="8">
        <v>6</v>
      </c>
      <c r="C49" s="8">
        <v>2200</v>
      </c>
      <c r="D49" s="51">
        <v>2259</v>
      </c>
      <c r="E49" s="17">
        <v>0.5</v>
      </c>
      <c r="F49" s="18">
        <f t="shared" si="7"/>
        <v>2.6911863646557526E-3</v>
      </c>
      <c r="G49" s="18">
        <f t="shared" si="1"/>
        <v>2.6875699888017921E-3</v>
      </c>
      <c r="H49" s="13">
        <f t="shared" si="6"/>
        <v>99148.927746514586</v>
      </c>
      <c r="I49" s="13">
        <f t="shared" si="4"/>
        <v>266.46968263340989</v>
      </c>
      <c r="J49" s="13">
        <f t="shared" si="2"/>
        <v>99015.69290519788</v>
      </c>
      <c r="K49" s="13">
        <f t="shared" si="3"/>
        <v>4347018.0420964658</v>
      </c>
      <c r="L49" s="20">
        <f t="shared" si="5"/>
        <v>43.843318741783143</v>
      </c>
    </row>
    <row r="50" spans="1:12" x14ac:dyDescent="0.2">
      <c r="A50" s="16">
        <v>41</v>
      </c>
      <c r="B50" s="8">
        <v>2</v>
      </c>
      <c r="C50" s="8">
        <v>2123</v>
      </c>
      <c r="D50" s="51">
        <v>2199</v>
      </c>
      <c r="E50" s="17">
        <v>0.5</v>
      </c>
      <c r="F50" s="18">
        <f t="shared" si="7"/>
        <v>9.254974548819991E-4</v>
      </c>
      <c r="G50" s="18">
        <f t="shared" si="1"/>
        <v>9.2506938020351542E-4</v>
      </c>
      <c r="H50" s="13">
        <f t="shared" si="6"/>
        <v>98882.458063881175</v>
      </c>
      <c r="I50" s="13">
        <f t="shared" si="4"/>
        <v>91.473134194154667</v>
      </c>
      <c r="J50" s="13">
        <f t="shared" si="2"/>
        <v>98836.721496784099</v>
      </c>
      <c r="K50" s="13">
        <f t="shared" si="3"/>
        <v>4248002.349191268</v>
      </c>
      <c r="L50" s="20">
        <f t="shared" si="5"/>
        <v>42.96012085831164</v>
      </c>
    </row>
    <row r="51" spans="1:12" x14ac:dyDescent="0.2">
      <c r="A51" s="16">
        <v>42</v>
      </c>
      <c r="B51" s="8">
        <v>1</v>
      </c>
      <c r="C51" s="8">
        <v>2166</v>
      </c>
      <c r="D51" s="51">
        <v>2134</v>
      </c>
      <c r="E51" s="17">
        <v>0.5</v>
      </c>
      <c r="F51" s="18">
        <f t="shared" si="7"/>
        <v>4.6511627906976747E-4</v>
      </c>
      <c r="G51" s="18">
        <f t="shared" si="1"/>
        <v>4.650081376424088E-4</v>
      </c>
      <c r="H51" s="13">
        <f t="shared" si="6"/>
        <v>98790.984929687023</v>
      </c>
      <c r="I51" s="13">
        <f t="shared" si="4"/>
        <v>45.938611918013038</v>
      </c>
      <c r="J51" s="13">
        <f t="shared" si="2"/>
        <v>98768.015623728017</v>
      </c>
      <c r="K51" s="13">
        <f t="shared" si="3"/>
        <v>4149165.6276944838</v>
      </c>
      <c r="L51" s="20">
        <f t="shared" si="5"/>
        <v>41.999435785032297</v>
      </c>
    </row>
    <row r="52" spans="1:12" x14ac:dyDescent="0.2">
      <c r="A52" s="16">
        <v>43</v>
      </c>
      <c r="B52" s="8">
        <v>1</v>
      </c>
      <c r="C52" s="8">
        <v>2045</v>
      </c>
      <c r="D52" s="51">
        <v>2189</v>
      </c>
      <c r="E52" s="17">
        <v>0.5</v>
      </c>
      <c r="F52" s="18">
        <f t="shared" si="7"/>
        <v>4.7236655644780352E-4</v>
      </c>
      <c r="G52" s="18">
        <f t="shared" si="1"/>
        <v>4.7225501770956324E-4</v>
      </c>
      <c r="H52" s="13">
        <f t="shared" si="6"/>
        <v>98745.046317769011</v>
      </c>
      <c r="I52" s="13">
        <f t="shared" si="4"/>
        <v>46.632843597529643</v>
      </c>
      <c r="J52" s="13">
        <f t="shared" si="2"/>
        <v>98721.729895970246</v>
      </c>
      <c r="K52" s="13">
        <f t="shared" si="3"/>
        <v>4050397.612070756</v>
      </c>
      <c r="L52" s="20">
        <f t="shared" si="5"/>
        <v>41.018742338084188</v>
      </c>
    </row>
    <row r="53" spans="1:12" x14ac:dyDescent="0.2">
      <c r="A53" s="16">
        <v>44</v>
      </c>
      <c r="B53" s="8">
        <v>1</v>
      </c>
      <c r="C53" s="8">
        <v>1902</v>
      </c>
      <c r="D53" s="51">
        <v>2066</v>
      </c>
      <c r="E53" s="17">
        <v>0.5</v>
      </c>
      <c r="F53" s="18">
        <f t="shared" si="7"/>
        <v>5.0403225806451612E-4</v>
      </c>
      <c r="G53" s="18">
        <f t="shared" si="1"/>
        <v>5.0390526581002766E-4</v>
      </c>
      <c r="H53" s="13">
        <f t="shared" si="6"/>
        <v>98698.413474171481</v>
      </c>
      <c r="I53" s="13">
        <f t="shared" si="4"/>
        <v>49.734650276730392</v>
      </c>
      <c r="J53" s="13">
        <f t="shared" si="2"/>
        <v>98673.546149033107</v>
      </c>
      <c r="K53" s="13">
        <f t="shared" si="3"/>
        <v>3951675.8821747857</v>
      </c>
      <c r="L53" s="20">
        <f t="shared" si="5"/>
        <v>40.037886558418741</v>
      </c>
    </row>
    <row r="54" spans="1:12" ht="15" x14ac:dyDescent="0.25">
      <c r="A54" s="16">
        <v>45</v>
      </c>
      <c r="B54">
        <v>0</v>
      </c>
      <c r="C54" s="8">
        <v>1912</v>
      </c>
      <c r="D54" s="51">
        <v>1888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98648.678823894748</v>
      </c>
      <c r="I54" s="13">
        <f t="shared" si="4"/>
        <v>0</v>
      </c>
      <c r="J54" s="13">
        <f t="shared" si="2"/>
        <v>98648.678823894748</v>
      </c>
      <c r="K54" s="13">
        <f t="shared" si="3"/>
        <v>3853002.3360257526</v>
      </c>
      <c r="L54" s="20">
        <f t="shared" si="5"/>
        <v>39.057819952196624</v>
      </c>
    </row>
    <row r="55" spans="1:12" x14ac:dyDescent="0.2">
      <c r="A55" s="16">
        <v>46</v>
      </c>
      <c r="B55" s="8">
        <v>3</v>
      </c>
      <c r="C55" s="8">
        <v>1790</v>
      </c>
      <c r="D55" s="51">
        <v>1921</v>
      </c>
      <c r="E55" s="17">
        <v>0.5</v>
      </c>
      <c r="F55" s="18">
        <f t="shared" si="7"/>
        <v>1.6168148746968471E-3</v>
      </c>
      <c r="G55" s="18">
        <f t="shared" si="1"/>
        <v>1.615508885298869E-3</v>
      </c>
      <c r="H55" s="13">
        <f t="shared" si="6"/>
        <v>98648.678823894748</v>
      </c>
      <c r="I55" s="13">
        <f t="shared" si="4"/>
        <v>159.36781716299635</v>
      </c>
      <c r="J55" s="13">
        <f t="shared" si="2"/>
        <v>98568.994915313247</v>
      </c>
      <c r="K55" s="13">
        <f t="shared" si="3"/>
        <v>3754353.6572018578</v>
      </c>
      <c r="L55" s="20">
        <f t="shared" si="5"/>
        <v>38.057819952196617</v>
      </c>
    </row>
    <row r="56" spans="1:12" x14ac:dyDescent="0.2">
      <c r="A56" s="16">
        <v>47</v>
      </c>
      <c r="B56" s="8">
        <v>4</v>
      </c>
      <c r="C56" s="8">
        <v>1727</v>
      </c>
      <c r="D56" s="51">
        <v>1787</v>
      </c>
      <c r="E56" s="17">
        <v>0.5</v>
      </c>
      <c r="F56" s="18">
        <f t="shared" si="7"/>
        <v>2.2766078542970974E-3</v>
      </c>
      <c r="G56" s="18">
        <f t="shared" si="1"/>
        <v>2.2740193291642978E-3</v>
      </c>
      <c r="H56" s="13">
        <f t="shared" si="6"/>
        <v>98489.311006731747</v>
      </c>
      <c r="I56" s="13">
        <f t="shared" si="4"/>
        <v>223.96659694538201</v>
      </c>
      <c r="J56" s="13">
        <f t="shared" si="2"/>
        <v>98377.327708259065</v>
      </c>
      <c r="K56" s="13">
        <f t="shared" si="3"/>
        <v>3655784.6622865447</v>
      </c>
      <c r="L56" s="20">
        <f t="shared" si="5"/>
        <v>37.118593123640309</v>
      </c>
    </row>
    <row r="57" spans="1:12" x14ac:dyDescent="0.2">
      <c r="A57" s="16">
        <v>48</v>
      </c>
      <c r="B57" s="8">
        <v>2</v>
      </c>
      <c r="C57" s="8">
        <v>1607</v>
      </c>
      <c r="D57" s="51">
        <v>1745</v>
      </c>
      <c r="E57" s="17">
        <v>0.5</v>
      </c>
      <c r="F57" s="18">
        <f t="shared" si="7"/>
        <v>1.1933174224343676E-3</v>
      </c>
      <c r="G57" s="18">
        <f t="shared" si="1"/>
        <v>1.1926058437686346E-3</v>
      </c>
      <c r="H57" s="13">
        <f t="shared" si="6"/>
        <v>98265.344409786368</v>
      </c>
      <c r="I57" s="13">
        <f t="shared" si="4"/>
        <v>117.19182398304875</v>
      </c>
      <c r="J57" s="13">
        <f t="shared" si="2"/>
        <v>98206.748497794833</v>
      </c>
      <c r="K57" s="13">
        <f t="shared" si="3"/>
        <v>3557407.3345782855</v>
      </c>
      <c r="L57" s="20">
        <f t="shared" si="5"/>
        <v>36.202054304548888</v>
      </c>
    </row>
    <row r="58" spans="1:12" x14ac:dyDescent="0.2">
      <c r="A58" s="16">
        <v>49</v>
      </c>
      <c r="B58" s="8">
        <v>3</v>
      </c>
      <c r="C58" s="8">
        <v>1580</v>
      </c>
      <c r="D58" s="51">
        <v>1615</v>
      </c>
      <c r="E58" s="17">
        <v>0.5</v>
      </c>
      <c r="F58" s="18">
        <f t="shared" si="7"/>
        <v>1.8779342723004694E-3</v>
      </c>
      <c r="G58" s="18">
        <f t="shared" si="1"/>
        <v>1.876172607879925E-3</v>
      </c>
      <c r="H58" s="13">
        <f t="shared" si="6"/>
        <v>98148.152585803313</v>
      </c>
      <c r="I58" s="13">
        <f t="shared" si="4"/>
        <v>184.14287539550341</v>
      </c>
      <c r="J58" s="13">
        <f t="shared" si="2"/>
        <v>98056.081148105572</v>
      </c>
      <c r="K58" s="13">
        <f t="shared" si="3"/>
        <v>3459200.5860804906</v>
      </c>
      <c r="L58" s="20">
        <f t="shared" si="5"/>
        <v>35.244683623121482</v>
      </c>
    </row>
    <row r="59" spans="1:12" x14ac:dyDescent="0.2">
      <c r="A59" s="16">
        <v>50</v>
      </c>
      <c r="B59" s="8">
        <v>4</v>
      </c>
      <c r="C59" s="8">
        <v>1516</v>
      </c>
      <c r="D59" s="51">
        <v>1595</v>
      </c>
      <c r="E59" s="17">
        <v>0.5</v>
      </c>
      <c r="F59" s="18">
        <f t="shared" si="7"/>
        <v>2.5715204114432656E-3</v>
      </c>
      <c r="G59" s="18">
        <f t="shared" si="1"/>
        <v>2.5682182985553768E-3</v>
      </c>
      <c r="H59" s="13">
        <f t="shared" si="6"/>
        <v>97964.009710407816</v>
      </c>
      <c r="I59" s="13">
        <f t="shared" si="4"/>
        <v>251.59296233812597</v>
      </c>
      <c r="J59" s="13">
        <f t="shared" si="2"/>
        <v>97838.213229238754</v>
      </c>
      <c r="K59" s="13">
        <f t="shared" si="3"/>
        <v>3361144.5049323849</v>
      </c>
      <c r="L59" s="20">
        <f t="shared" si="5"/>
        <v>34.309993178804042</v>
      </c>
    </row>
    <row r="60" spans="1:12" x14ac:dyDescent="0.2">
      <c r="A60" s="16">
        <v>51</v>
      </c>
      <c r="B60" s="8">
        <v>4</v>
      </c>
      <c r="C60" s="8">
        <v>1503</v>
      </c>
      <c r="D60" s="51">
        <v>1509</v>
      </c>
      <c r="E60" s="17">
        <v>0.5</v>
      </c>
      <c r="F60" s="18">
        <f t="shared" si="7"/>
        <v>2.6560424966799467E-3</v>
      </c>
      <c r="G60" s="18">
        <f t="shared" si="1"/>
        <v>2.6525198938992041E-3</v>
      </c>
      <c r="H60" s="13">
        <f t="shared" si="6"/>
        <v>97712.416748069692</v>
      </c>
      <c r="I60" s="13">
        <f t="shared" si="4"/>
        <v>259.18412930522464</v>
      </c>
      <c r="J60" s="13">
        <f t="shared" si="2"/>
        <v>97582.824683417071</v>
      </c>
      <c r="K60" s="13">
        <f t="shared" si="3"/>
        <v>3263306.291703146</v>
      </c>
      <c r="L60" s="20">
        <f t="shared" si="5"/>
        <v>33.397048198253806</v>
      </c>
    </row>
    <row r="61" spans="1:12" x14ac:dyDescent="0.2">
      <c r="A61" s="16">
        <v>52</v>
      </c>
      <c r="B61" s="8">
        <v>6</v>
      </c>
      <c r="C61" s="8">
        <v>1533</v>
      </c>
      <c r="D61" s="51">
        <v>1492</v>
      </c>
      <c r="E61" s="17">
        <v>0.5</v>
      </c>
      <c r="F61" s="18">
        <f t="shared" si="7"/>
        <v>3.9669421487603307E-3</v>
      </c>
      <c r="G61" s="18">
        <f t="shared" si="1"/>
        <v>3.9590894094358297E-3</v>
      </c>
      <c r="H61" s="13">
        <f t="shared" si="6"/>
        <v>97453.232618764465</v>
      </c>
      <c r="I61" s="13">
        <f t="shared" si="4"/>
        <v>385.82606117623675</v>
      </c>
      <c r="J61" s="13">
        <f t="shared" si="2"/>
        <v>97260.319588176339</v>
      </c>
      <c r="K61" s="13">
        <f t="shared" si="3"/>
        <v>3165723.4670197289</v>
      </c>
      <c r="L61" s="20">
        <f t="shared" si="5"/>
        <v>32.48454034771725</v>
      </c>
    </row>
    <row r="62" spans="1:12" x14ac:dyDescent="0.2">
      <c r="A62" s="16">
        <v>53</v>
      </c>
      <c r="B62" s="8">
        <v>6</v>
      </c>
      <c r="C62" s="8">
        <v>1511</v>
      </c>
      <c r="D62" s="51">
        <v>1530</v>
      </c>
      <c r="E62" s="17">
        <v>0.5</v>
      </c>
      <c r="F62" s="18">
        <f t="shared" si="7"/>
        <v>3.9460703715882934E-3</v>
      </c>
      <c r="G62" s="18">
        <f t="shared" si="1"/>
        <v>3.9382999671808338E-3</v>
      </c>
      <c r="H62" s="13">
        <f t="shared" si="6"/>
        <v>97067.406557588227</v>
      </c>
      <c r="I62" s="13">
        <f t="shared" si="4"/>
        <v>382.28056406007835</v>
      </c>
      <c r="J62" s="13">
        <f t="shared" si="2"/>
        <v>96876.266275558184</v>
      </c>
      <c r="K62" s="13">
        <f t="shared" si="3"/>
        <v>3068463.1474315524</v>
      </c>
      <c r="L62" s="20">
        <f t="shared" si="5"/>
        <v>31.611673333531293</v>
      </c>
    </row>
    <row r="63" spans="1:12" x14ac:dyDescent="0.2">
      <c r="A63" s="16">
        <v>54</v>
      </c>
      <c r="B63" s="8">
        <v>2</v>
      </c>
      <c r="C63" s="8">
        <v>1448</v>
      </c>
      <c r="D63" s="51">
        <v>1514</v>
      </c>
      <c r="E63" s="17">
        <v>0.5</v>
      </c>
      <c r="F63" s="18">
        <f t="shared" si="7"/>
        <v>1.3504388926401081E-3</v>
      </c>
      <c r="G63" s="18">
        <f t="shared" si="1"/>
        <v>1.3495276653171392E-3</v>
      </c>
      <c r="H63" s="13">
        <f t="shared" si="6"/>
        <v>96685.125993528141</v>
      </c>
      <c r="I63" s="13">
        <f t="shared" si="4"/>
        <v>130.47925235293948</v>
      </c>
      <c r="J63" s="13">
        <f t="shared" si="2"/>
        <v>96619.886367351675</v>
      </c>
      <c r="K63" s="13">
        <f t="shared" si="3"/>
        <v>2971586.8811559943</v>
      </c>
      <c r="L63" s="20">
        <f t="shared" si="5"/>
        <v>30.734684892016428</v>
      </c>
    </row>
    <row r="64" spans="1:12" x14ac:dyDescent="0.2">
      <c r="A64" s="16">
        <v>55</v>
      </c>
      <c r="B64" s="8">
        <v>2</v>
      </c>
      <c r="C64" s="8">
        <v>1432</v>
      </c>
      <c r="D64" s="51">
        <v>1440</v>
      </c>
      <c r="E64" s="17">
        <v>0.5</v>
      </c>
      <c r="F64" s="18">
        <f t="shared" si="7"/>
        <v>1.3927576601671309E-3</v>
      </c>
      <c r="G64" s="18">
        <f t="shared" si="1"/>
        <v>1.3917884481558804E-3</v>
      </c>
      <c r="H64" s="13">
        <f t="shared" si="6"/>
        <v>96554.646741175209</v>
      </c>
      <c r="I64" s="13">
        <f t="shared" si="4"/>
        <v>134.38364195013949</v>
      </c>
      <c r="J64" s="13">
        <f t="shared" si="2"/>
        <v>96487.454920200136</v>
      </c>
      <c r="K64" s="13">
        <f t="shared" si="3"/>
        <v>2874966.9947886425</v>
      </c>
      <c r="L64" s="20">
        <f t="shared" si="5"/>
        <v>29.775542574302936</v>
      </c>
    </row>
    <row r="65" spans="1:12" x14ac:dyDescent="0.2">
      <c r="A65" s="16">
        <v>56</v>
      </c>
      <c r="B65" s="8">
        <v>5</v>
      </c>
      <c r="C65" s="8">
        <v>1354</v>
      </c>
      <c r="D65" s="51">
        <v>1422</v>
      </c>
      <c r="E65" s="17">
        <v>0.5</v>
      </c>
      <c r="F65" s="18">
        <f t="shared" si="7"/>
        <v>3.6023054755043226E-3</v>
      </c>
      <c r="G65" s="18">
        <f t="shared" si="1"/>
        <v>3.5958288385472851E-3</v>
      </c>
      <c r="H65" s="13">
        <f t="shared" si="6"/>
        <v>96420.263099225063</v>
      </c>
      <c r="I65" s="13">
        <f t="shared" si="4"/>
        <v>346.7107626725101</v>
      </c>
      <c r="J65" s="13">
        <f t="shared" si="2"/>
        <v>96246.907717888811</v>
      </c>
      <c r="K65" s="13">
        <f t="shared" si="3"/>
        <v>2778479.5398684423</v>
      </c>
      <c r="L65" s="20">
        <f t="shared" si="5"/>
        <v>28.816344724232277</v>
      </c>
    </row>
    <row r="66" spans="1:12" x14ac:dyDescent="0.2">
      <c r="A66" s="16">
        <v>57</v>
      </c>
      <c r="B66" s="8">
        <v>4</v>
      </c>
      <c r="C66" s="8">
        <v>1489</v>
      </c>
      <c r="D66" s="51">
        <v>1341</v>
      </c>
      <c r="E66" s="17">
        <v>0.5</v>
      </c>
      <c r="F66" s="18">
        <f t="shared" si="7"/>
        <v>2.8268551236749115E-3</v>
      </c>
      <c r="G66" s="18">
        <f t="shared" si="1"/>
        <v>2.8228652081863093E-3</v>
      </c>
      <c r="H66" s="13">
        <f t="shared" si="6"/>
        <v>96073.552336552559</v>
      </c>
      <c r="I66" s="13">
        <f t="shared" si="4"/>
        <v>271.20268831772074</v>
      </c>
      <c r="J66" s="13">
        <f t="shared" si="2"/>
        <v>95937.9509923937</v>
      </c>
      <c r="K66" s="13">
        <f t="shared" si="3"/>
        <v>2682232.6321505536</v>
      </c>
      <c r="L66" s="20">
        <f t="shared" si="5"/>
        <v>27.918532904399122</v>
      </c>
    </row>
    <row r="67" spans="1:12" x14ac:dyDescent="0.2">
      <c r="A67" s="16">
        <v>58</v>
      </c>
      <c r="B67" s="8">
        <v>6</v>
      </c>
      <c r="C67" s="8">
        <v>1469</v>
      </c>
      <c r="D67" s="51">
        <v>1489</v>
      </c>
      <c r="E67" s="17">
        <v>0.5</v>
      </c>
      <c r="F67" s="18">
        <f t="shared" si="7"/>
        <v>4.0567951318458417E-3</v>
      </c>
      <c r="G67" s="18">
        <f t="shared" si="1"/>
        <v>4.048582995951417E-3</v>
      </c>
      <c r="H67" s="13">
        <f t="shared" si="6"/>
        <v>95802.349648234842</v>
      </c>
      <c r="I67" s="13">
        <f t="shared" si="4"/>
        <v>387.86376375803582</v>
      </c>
      <c r="J67" s="13">
        <f t="shared" si="2"/>
        <v>95608.417766355822</v>
      </c>
      <c r="K67" s="13">
        <f t="shared" si="3"/>
        <v>2586294.6811581599</v>
      </c>
      <c r="L67" s="20">
        <f t="shared" si="5"/>
        <v>26.996150831941652</v>
      </c>
    </row>
    <row r="68" spans="1:12" x14ac:dyDescent="0.2">
      <c r="A68" s="16">
        <v>59</v>
      </c>
      <c r="B68" s="8">
        <v>5</v>
      </c>
      <c r="C68" s="8">
        <v>1351</v>
      </c>
      <c r="D68" s="51">
        <v>1461</v>
      </c>
      <c r="E68" s="17">
        <v>0.5</v>
      </c>
      <c r="F68" s="18">
        <f t="shared" si="7"/>
        <v>3.5561877667140826E-3</v>
      </c>
      <c r="G68" s="18">
        <f t="shared" si="1"/>
        <v>3.5498757543485976E-3</v>
      </c>
      <c r="H68" s="13">
        <f t="shared" si="6"/>
        <v>95414.485884476802</v>
      </c>
      <c r="I68" s="13">
        <f t="shared" si="4"/>
        <v>338.70957005494068</v>
      </c>
      <c r="J68" s="13">
        <f t="shared" si="2"/>
        <v>95245.13109944934</v>
      </c>
      <c r="K68" s="13">
        <f t="shared" si="3"/>
        <v>2490686.263391804</v>
      </c>
      <c r="L68" s="20">
        <f t="shared" si="5"/>
        <v>26.103858762152797</v>
      </c>
    </row>
    <row r="69" spans="1:12" x14ac:dyDescent="0.2">
      <c r="A69" s="16">
        <v>60</v>
      </c>
      <c r="B69" s="8">
        <v>7</v>
      </c>
      <c r="C69" s="8">
        <v>1250</v>
      </c>
      <c r="D69" s="51">
        <v>1348</v>
      </c>
      <c r="E69" s="17">
        <v>0.5</v>
      </c>
      <c r="F69" s="18">
        <f t="shared" si="7"/>
        <v>5.3887605850654347E-3</v>
      </c>
      <c r="G69" s="18">
        <f t="shared" si="1"/>
        <v>5.3742802303262949E-3</v>
      </c>
      <c r="H69" s="13">
        <f t="shared" si="6"/>
        <v>95075.776314421862</v>
      </c>
      <c r="I69" s="13">
        <f t="shared" si="4"/>
        <v>510.96386502952242</v>
      </c>
      <c r="J69" s="13">
        <f t="shared" si="2"/>
        <v>94820.294381907093</v>
      </c>
      <c r="K69" s="13">
        <f t="shared" si="3"/>
        <v>2395441.1322923545</v>
      </c>
      <c r="L69" s="20">
        <f t="shared" si="5"/>
        <v>25.195073079082444</v>
      </c>
    </row>
    <row r="70" spans="1:12" x14ac:dyDescent="0.2">
      <c r="A70" s="16">
        <v>61</v>
      </c>
      <c r="B70" s="8">
        <v>8</v>
      </c>
      <c r="C70" s="8">
        <v>1345</v>
      </c>
      <c r="D70" s="51">
        <v>1251</v>
      </c>
      <c r="E70" s="17">
        <v>0.5</v>
      </c>
      <c r="F70" s="18">
        <f t="shared" si="7"/>
        <v>6.1633281972265025E-3</v>
      </c>
      <c r="G70" s="18">
        <f t="shared" si="1"/>
        <v>6.1443932411674347E-3</v>
      </c>
      <c r="H70" s="13">
        <f t="shared" si="6"/>
        <v>94564.812449392339</v>
      </c>
      <c r="I70" s="13">
        <f t="shared" si="4"/>
        <v>581.04339446631241</v>
      </c>
      <c r="J70" s="13">
        <f t="shared" si="2"/>
        <v>94274.290752159184</v>
      </c>
      <c r="K70" s="13">
        <f t="shared" si="3"/>
        <v>2300620.8379104473</v>
      </c>
      <c r="L70" s="20">
        <f t="shared" si="5"/>
        <v>24.328508441146184</v>
      </c>
    </row>
    <row r="71" spans="1:12" x14ac:dyDescent="0.2">
      <c r="A71" s="16">
        <v>62</v>
      </c>
      <c r="B71" s="8">
        <v>9</v>
      </c>
      <c r="C71" s="8">
        <v>1320</v>
      </c>
      <c r="D71" s="51">
        <v>1335</v>
      </c>
      <c r="E71" s="17">
        <v>0.5</v>
      </c>
      <c r="F71" s="18">
        <f t="shared" si="7"/>
        <v>6.7796610169491523E-3</v>
      </c>
      <c r="G71" s="18">
        <f t="shared" si="1"/>
        <v>6.7567567567567571E-3</v>
      </c>
      <c r="H71" s="13">
        <f t="shared" si="6"/>
        <v>93983.76905492603</v>
      </c>
      <c r="I71" s="13">
        <f t="shared" si="4"/>
        <v>635.02546658733809</v>
      </c>
      <c r="J71" s="13">
        <f t="shared" si="2"/>
        <v>93666.256321632362</v>
      </c>
      <c r="K71" s="13">
        <f t="shared" si="3"/>
        <v>2206346.5471582883</v>
      </c>
      <c r="L71" s="20">
        <f t="shared" si="5"/>
        <v>23.47582534031865</v>
      </c>
    </row>
    <row r="72" spans="1:12" x14ac:dyDescent="0.2">
      <c r="A72" s="16">
        <v>63</v>
      </c>
      <c r="B72" s="8">
        <v>10</v>
      </c>
      <c r="C72" s="8">
        <v>1158</v>
      </c>
      <c r="D72" s="51">
        <v>1320</v>
      </c>
      <c r="E72" s="17">
        <v>0.5</v>
      </c>
      <c r="F72" s="18">
        <f t="shared" si="7"/>
        <v>8.0710250201775618E-3</v>
      </c>
      <c r="G72" s="18">
        <f t="shared" si="1"/>
        <v>8.0385852090032149E-3</v>
      </c>
      <c r="H72" s="13">
        <f t="shared" si="6"/>
        <v>93348.743588338693</v>
      </c>
      <c r="I72" s="13">
        <f t="shared" si="4"/>
        <v>750.39182948825317</v>
      </c>
      <c r="J72" s="13">
        <f t="shared" si="2"/>
        <v>92973.54767359457</v>
      </c>
      <c r="K72" s="13">
        <f t="shared" si="3"/>
        <v>2112680.290836656</v>
      </c>
      <c r="L72" s="20">
        <f t="shared" si="5"/>
        <v>22.632123471885443</v>
      </c>
    </row>
    <row r="73" spans="1:12" x14ac:dyDescent="0.2">
      <c r="A73" s="16">
        <v>64</v>
      </c>
      <c r="B73" s="8">
        <v>4</v>
      </c>
      <c r="C73" s="8">
        <v>892</v>
      </c>
      <c r="D73" s="51">
        <v>1154</v>
      </c>
      <c r="E73" s="17">
        <v>0.5</v>
      </c>
      <c r="F73" s="18">
        <f t="shared" ref="F73:F104" si="8">B73/((C73+D73)/2)</f>
        <v>3.9100684261974585E-3</v>
      </c>
      <c r="G73" s="18">
        <f t="shared" ref="G73:G103" si="9">F73/((1+(1-E73)*F73))</f>
        <v>3.9024390243902439E-3</v>
      </c>
      <c r="H73" s="13">
        <f t="shared" si="6"/>
        <v>92598.351758850447</v>
      </c>
      <c r="I73" s="13">
        <f t="shared" si="4"/>
        <v>361.35942149795295</v>
      </c>
      <c r="J73" s="13">
        <f t="shared" ref="J73:J103" si="10">H74+I73*E73</f>
        <v>92417.672048101464</v>
      </c>
      <c r="K73" s="13">
        <f t="shared" ref="K73:K97" si="11">K74+J73</f>
        <v>2019706.7431630613</v>
      </c>
      <c r="L73" s="20">
        <f t="shared" si="5"/>
        <v>21.811476174250803</v>
      </c>
    </row>
    <row r="74" spans="1:12" x14ac:dyDescent="0.2">
      <c r="A74" s="16">
        <v>65</v>
      </c>
      <c r="B74" s="8">
        <v>3</v>
      </c>
      <c r="C74" s="8">
        <v>1011</v>
      </c>
      <c r="D74" s="51">
        <v>898</v>
      </c>
      <c r="E74" s="17">
        <v>0.5</v>
      </c>
      <c r="F74" s="18">
        <f t="shared" si="8"/>
        <v>3.1430068098480882E-3</v>
      </c>
      <c r="G74" s="18">
        <f t="shared" si="9"/>
        <v>3.1380753138075318E-3</v>
      </c>
      <c r="H74" s="13">
        <f t="shared" si="6"/>
        <v>92236.992337352494</v>
      </c>
      <c r="I74" s="13">
        <f t="shared" ref="I74:I103" si="12">H74*G74</f>
        <v>289.44662867370033</v>
      </c>
      <c r="J74" s="13">
        <f t="shared" si="10"/>
        <v>92092.269023015644</v>
      </c>
      <c r="K74" s="13">
        <f t="shared" si="11"/>
        <v>1927289.0711149599</v>
      </c>
      <c r="L74" s="20">
        <f t="shared" ref="L74:L103" si="13">K74/H74</f>
        <v>20.894968735168533</v>
      </c>
    </row>
    <row r="75" spans="1:12" x14ac:dyDescent="0.2">
      <c r="A75" s="16">
        <v>66</v>
      </c>
      <c r="B75" s="8">
        <v>7</v>
      </c>
      <c r="C75" s="8">
        <v>957</v>
      </c>
      <c r="D75" s="51">
        <v>1016</v>
      </c>
      <c r="E75" s="17">
        <v>0.5</v>
      </c>
      <c r="F75" s="18">
        <f t="shared" si="8"/>
        <v>7.0957932083122151E-3</v>
      </c>
      <c r="G75" s="18">
        <f t="shared" si="9"/>
        <v>7.070707070707072E-3</v>
      </c>
      <c r="H75" s="13">
        <f t="shared" ref="H75:H104" si="14">H74-I74</f>
        <v>91947.545708678794</v>
      </c>
      <c r="I75" s="13">
        <f t="shared" si="12"/>
        <v>650.13416157651682</v>
      </c>
      <c r="J75" s="13">
        <f t="shared" si="10"/>
        <v>91622.478627890538</v>
      </c>
      <c r="K75" s="13">
        <f t="shared" si="11"/>
        <v>1835196.8020919443</v>
      </c>
      <c r="L75" s="20">
        <f t="shared" si="13"/>
        <v>19.959171155111353</v>
      </c>
    </row>
    <row r="76" spans="1:12" x14ac:dyDescent="0.2">
      <c r="A76" s="16">
        <v>67</v>
      </c>
      <c r="B76" s="8">
        <v>9</v>
      </c>
      <c r="C76" s="8">
        <v>890</v>
      </c>
      <c r="D76" s="51">
        <v>954</v>
      </c>
      <c r="E76" s="17">
        <v>0.5</v>
      </c>
      <c r="F76" s="18">
        <f t="shared" si="8"/>
        <v>9.7613882863340565E-3</v>
      </c>
      <c r="G76" s="18">
        <f t="shared" si="9"/>
        <v>9.7139773340528882E-3</v>
      </c>
      <c r="H76" s="13">
        <f t="shared" si="14"/>
        <v>91297.411547102281</v>
      </c>
      <c r="I76" s="13">
        <f t="shared" si="12"/>
        <v>886.86098642624995</v>
      </c>
      <c r="J76" s="13">
        <f t="shared" si="10"/>
        <v>90853.981053889147</v>
      </c>
      <c r="K76" s="13">
        <f t="shared" si="11"/>
        <v>1743574.3234640537</v>
      </c>
      <c r="L76" s="20">
        <f t="shared" si="13"/>
        <v>19.097741041261685</v>
      </c>
    </row>
    <row r="77" spans="1:12" x14ac:dyDescent="0.2">
      <c r="A77" s="16">
        <v>68</v>
      </c>
      <c r="B77" s="8">
        <v>7</v>
      </c>
      <c r="C77" s="8">
        <v>724</v>
      </c>
      <c r="D77" s="51">
        <v>890</v>
      </c>
      <c r="E77" s="17">
        <v>0.5</v>
      </c>
      <c r="F77" s="18">
        <f t="shared" si="8"/>
        <v>8.6741016109045856E-3</v>
      </c>
      <c r="G77" s="18">
        <f t="shared" si="9"/>
        <v>8.6366440468846391E-3</v>
      </c>
      <c r="H77" s="13">
        <f t="shared" si="14"/>
        <v>90410.550560676027</v>
      </c>
      <c r="I77" s="13">
        <f t="shared" si="12"/>
        <v>780.84374327542525</v>
      </c>
      <c r="J77" s="13">
        <f t="shared" si="10"/>
        <v>90020.128689038305</v>
      </c>
      <c r="K77" s="13">
        <f t="shared" si="11"/>
        <v>1652720.3424101644</v>
      </c>
      <c r="L77" s="20">
        <f t="shared" si="13"/>
        <v>18.28017119861466</v>
      </c>
    </row>
    <row r="78" spans="1:12" x14ac:dyDescent="0.2">
      <c r="A78" s="16">
        <v>69</v>
      </c>
      <c r="B78" s="8">
        <v>10</v>
      </c>
      <c r="C78" s="8">
        <v>573</v>
      </c>
      <c r="D78" s="51">
        <v>718</v>
      </c>
      <c r="E78" s="17">
        <v>0.5</v>
      </c>
      <c r="F78" s="18">
        <f t="shared" si="8"/>
        <v>1.5491866769945779E-2</v>
      </c>
      <c r="G78" s="18">
        <f t="shared" si="9"/>
        <v>1.5372790161414296E-2</v>
      </c>
      <c r="H78" s="13">
        <f t="shared" si="14"/>
        <v>89629.706817400598</v>
      </c>
      <c r="I78" s="13">
        <f t="shared" si="12"/>
        <v>1377.8586751329838</v>
      </c>
      <c r="J78" s="13">
        <f t="shared" si="10"/>
        <v>88940.777479834098</v>
      </c>
      <c r="K78" s="13">
        <f t="shared" si="11"/>
        <v>1562700.2137211261</v>
      </c>
      <c r="L78" s="20">
        <f t="shared" si="13"/>
        <v>17.435070014283987</v>
      </c>
    </row>
    <row r="79" spans="1:12" x14ac:dyDescent="0.2">
      <c r="A79" s="16">
        <v>70</v>
      </c>
      <c r="B79" s="8">
        <v>12</v>
      </c>
      <c r="C79" s="8">
        <v>763</v>
      </c>
      <c r="D79" s="51">
        <v>570</v>
      </c>
      <c r="E79" s="17">
        <v>0.5</v>
      </c>
      <c r="F79" s="18">
        <f t="shared" si="8"/>
        <v>1.8004501125281319E-2</v>
      </c>
      <c r="G79" s="18">
        <f t="shared" si="9"/>
        <v>1.7843866171003718E-2</v>
      </c>
      <c r="H79" s="13">
        <f t="shared" si="14"/>
        <v>88251.848142267612</v>
      </c>
      <c r="I79" s="13">
        <f t="shared" si="12"/>
        <v>1574.7541675943664</v>
      </c>
      <c r="J79" s="13">
        <f t="shared" si="10"/>
        <v>87464.47105847043</v>
      </c>
      <c r="K79" s="13">
        <f t="shared" si="11"/>
        <v>1473759.4362412919</v>
      </c>
      <c r="L79" s="20">
        <f t="shared" si="13"/>
        <v>16.699473917707621</v>
      </c>
    </row>
    <row r="80" spans="1:12" x14ac:dyDescent="0.2">
      <c r="A80" s="16">
        <v>71</v>
      </c>
      <c r="B80" s="8">
        <v>4</v>
      </c>
      <c r="C80" s="8">
        <v>491</v>
      </c>
      <c r="D80" s="51">
        <v>751</v>
      </c>
      <c r="E80" s="17">
        <v>0.5</v>
      </c>
      <c r="F80" s="18">
        <f t="shared" si="8"/>
        <v>6.4412238325281803E-3</v>
      </c>
      <c r="G80" s="18">
        <f t="shared" si="9"/>
        <v>6.420545746388443E-3</v>
      </c>
      <c r="H80" s="13">
        <f t="shared" si="14"/>
        <v>86677.093974673247</v>
      </c>
      <c r="I80" s="13">
        <f t="shared" si="12"/>
        <v>556.51424702839961</v>
      </c>
      <c r="J80" s="13">
        <f t="shared" si="10"/>
        <v>86398.836851159038</v>
      </c>
      <c r="K80" s="13">
        <f t="shared" si="11"/>
        <v>1386294.9651828215</v>
      </c>
      <c r="L80" s="20">
        <f t="shared" si="13"/>
        <v>15.99378684278331</v>
      </c>
    </row>
    <row r="81" spans="1:12" x14ac:dyDescent="0.2">
      <c r="A81" s="16">
        <v>72</v>
      </c>
      <c r="B81" s="8">
        <v>14</v>
      </c>
      <c r="C81" s="8">
        <v>522</v>
      </c>
      <c r="D81" s="51">
        <v>481</v>
      </c>
      <c r="E81" s="17">
        <v>0.5</v>
      </c>
      <c r="F81" s="18">
        <f t="shared" si="8"/>
        <v>2.7916251246261216E-2</v>
      </c>
      <c r="G81" s="18">
        <f t="shared" si="9"/>
        <v>2.7531956735496556E-2</v>
      </c>
      <c r="H81" s="13">
        <f t="shared" si="14"/>
        <v>86120.579727644843</v>
      </c>
      <c r="I81" s="13">
        <f t="shared" si="12"/>
        <v>2371.0680750973997</v>
      </c>
      <c r="J81" s="13">
        <f t="shared" si="10"/>
        <v>84935.045690096144</v>
      </c>
      <c r="K81" s="13">
        <f t="shared" si="11"/>
        <v>1299896.1283316624</v>
      </c>
      <c r="L81" s="20">
        <f t="shared" si="13"/>
        <v>15.093908244029082</v>
      </c>
    </row>
    <row r="82" spans="1:12" x14ac:dyDescent="0.2">
      <c r="A82" s="16">
        <v>73</v>
      </c>
      <c r="B82" s="8">
        <v>9</v>
      </c>
      <c r="C82" s="8">
        <v>580</v>
      </c>
      <c r="D82" s="51">
        <v>521</v>
      </c>
      <c r="E82" s="17">
        <v>0.5</v>
      </c>
      <c r="F82" s="18">
        <f t="shared" si="8"/>
        <v>1.6348773841961851E-2</v>
      </c>
      <c r="G82" s="18">
        <f t="shared" si="9"/>
        <v>1.6216216216216214E-2</v>
      </c>
      <c r="H82" s="13">
        <f t="shared" si="14"/>
        <v>83749.511652547444</v>
      </c>
      <c r="I82" s="13">
        <f t="shared" si="12"/>
        <v>1358.1001889602287</v>
      </c>
      <c r="J82" s="13">
        <f t="shared" si="10"/>
        <v>83070.461558067327</v>
      </c>
      <c r="K82" s="13">
        <f t="shared" si="11"/>
        <v>1214961.0826415662</v>
      </c>
      <c r="L82" s="20">
        <f t="shared" si="13"/>
        <v>14.507082592697246</v>
      </c>
    </row>
    <row r="83" spans="1:12" x14ac:dyDescent="0.2">
      <c r="A83" s="16">
        <v>74</v>
      </c>
      <c r="B83" s="8">
        <v>6</v>
      </c>
      <c r="C83" s="8">
        <v>539</v>
      </c>
      <c r="D83" s="51">
        <v>576</v>
      </c>
      <c r="E83" s="17">
        <v>0.5</v>
      </c>
      <c r="F83" s="18">
        <f t="shared" si="8"/>
        <v>1.0762331838565023E-2</v>
      </c>
      <c r="G83" s="18">
        <f t="shared" si="9"/>
        <v>1.0704727921498661E-2</v>
      </c>
      <c r="H83" s="13">
        <f t="shared" si="14"/>
        <v>82391.41146358721</v>
      </c>
      <c r="I83" s="13">
        <f t="shared" si="12"/>
        <v>881.97764278594684</v>
      </c>
      <c r="J83" s="13">
        <f t="shared" si="10"/>
        <v>81950.422642194229</v>
      </c>
      <c r="K83" s="13">
        <f t="shared" si="11"/>
        <v>1131890.6210834989</v>
      </c>
      <c r="L83" s="20">
        <f t="shared" si="13"/>
        <v>13.73796856949995</v>
      </c>
    </row>
    <row r="84" spans="1:12" x14ac:dyDescent="0.2">
      <c r="A84" s="16">
        <v>75</v>
      </c>
      <c r="B84" s="8">
        <v>14</v>
      </c>
      <c r="C84" s="8">
        <v>486</v>
      </c>
      <c r="D84" s="51">
        <v>527</v>
      </c>
      <c r="E84" s="17">
        <v>0.5</v>
      </c>
      <c r="F84" s="18">
        <f t="shared" si="8"/>
        <v>2.7640671273445213E-2</v>
      </c>
      <c r="G84" s="18">
        <f t="shared" si="9"/>
        <v>2.7263875365141188E-2</v>
      </c>
      <c r="H84" s="13">
        <f t="shared" si="14"/>
        <v>81509.433820801263</v>
      </c>
      <c r="I84" s="13">
        <f t="shared" si="12"/>
        <v>2222.2630447735496</v>
      </c>
      <c r="J84" s="13">
        <f t="shared" si="10"/>
        <v>80398.302298414492</v>
      </c>
      <c r="K84" s="13">
        <f t="shared" si="11"/>
        <v>1049940.1984413047</v>
      </c>
      <c r="L84" s="20">
        <f t="shared" si="13"/>
        <v>12.881210790270012</v>
      </c>
    </row>
    <row r="85" spans="1:12" x14ac:dyDescent="0.2">
      <c r="A85" s="16">
        <v>76</v>
      </c>
      <c r="B85" s="8">
        <v>10</v>
      </c>
      <c r="C85" s="8">
        <v>507</v>
      </c>
      <c r="D85" s="51">
        <v>485</v>
      </c>
      <c r="E85" s="17">
        <v>0.5</v>
      </c>
      <c r="F85" s="18">
        <f t="shared" si="8"/>
        <v>2.0161290322580645E-2</v>
      </c>
      <c r="G85" s="18">
        <f t="shared" si="9"/>
        <v>1.9960079840319361E-2</v>
      </c>
      <c r="H85" s="13">
        <f t="shared" si="14"/>
        <v>79287.17077602772</v>
      </c>
      <c r="I85" s="13">
        <f t="shared" si="12"/>
        <v>1582.5782590025492</v>
      </c>
      <c r="J85" s="13">
        <f t="shared" si="10"/>
        <v>78495.881646526454</v>
      </c>
      <c r="K85" s="13">
        <f t="shared" si="11"/>
        <v>969541.89614289021</v>
      </c>
      <c r="L85" s="20">
        <f t="shared" si="13"/>
        <v>12.228231713320621</v>
      </c>
    </row>
    <row r="86" spans="1:12" x14ac:dyDescent="0.2">
      <c r="A86" s="16">
        <v>77</v>
      </c>
      <c r="B86" s="8">
        <v>9</v>
      </c>
      <c r="C86" s="8">
        <v>472</v>
      </c>
      <c r="D86" s="51">
        <v>502</v>
      </c>
      <c r="E86" s="17">
        <v>0.5</v>
      </c>
      <c r="F86" s="18">
        <f t="shared" si="8"/>
        <v>1.8480492813141684E-2</v>
      </c>
      <c r="G86" s="18">
        <f t="shared" si="9"/>
        <v>1.8311291963377416E-2</v>
      </c>
      <c r="H86" s="13">
        <f t="shared" si="14"/>
        <v>77704.592517025172</v>
      </c>
      <c r="I86" s="13">
        <f t="shared" si="12"/>
        <v>1422.87148047452</v>
      </c>
      <c r="J86" s="13">
        <f t="shared" si="10"/>
        <v>76993.156776787902</v>
      </c>
      <c r="K86" s="13">
        <f t="shared" si="11"/>
        <v>891046.0144963637</v>
      </c>
      <c r="L86" s="20">
        <f t="shared" si="13"/>
        <v>11.467095903001285</v>
      </c>
    </row>
    <row r="87" spans="1:12" x14ac:dyDescent="0.2">
      <c r="A87" s="16">
        <v>78</v>
      </c>
      <c r="B87" s="8">
        <v>13</v>
      </c>
      <c r="C87" s="8">
        <v>441</v>
      </c>
      <c r="D87" s="51">
        <v>466</v>
      </c>
      <c r="E87" s="17">
        <v>0.5</v>
      </c>
      <c r="F87" s="18">
        <f t="shared" si="8"/>
        <v>2.8665931642778392E-2</v>
      </c>
      <c r="G87" s="18">
        <f t="shared" si="9"/>
        <v>2.8260869565217395E-2</v>
      </c>
      <c r="H87" s="13">
        <f t="shared" si="14"/>
        <v>76281.721036550647</v>
      </c>
      <c r="I87" s="13">
        <f t="shared" si="12"/>
        <v>2155.7877684242576</v>
      </c>
      <c r="J87" s="13">
        <f t="shared" si="10"/>
        <v>75203.827152338519</v>
      </c>
      <c r="K87" s="13">
        <f t="shared" si="11"/>
        <v>814052.85771957575</v>
      </c>
      <c r="L87" s="20">
        <f t="shared" si="13"/>
        <v>10.671663494974366</v>
      </c>
    </row>
    <row r="88" spans="1:12" x14ac:dyDescent="0.2">
      <c r="A88" s="16">
        <v>79</v>
      </c>
      <c r="B88" s="8">
        <v>11</v>
      </c>
      <c r="C88" s="8">
        <v>406</v>
      </c>
      <c r="D88" s="51">
        <v>430</v>
      </c>
      <c r="E88" s="17">
        <v>0.5</v>
      </c>
      <c r="F88" s="18">
        <f t="shared" si="8"/>
        <v>2.6315789473684209E-2</v>
      </c>
      <c r="G88" s="18">
        <f t="shared" si="9"/>
        <v>2.5974025974025976E-2</v>
      </c>
      <c r="H88" s="13">
        <f t="shared" si="14"/>
        <v>74125.933268126391</v>
      </c>
      <c r="I88" s="13">
        <f t="shared" si="12"/>
        <v>1925.348916055231</v>
      </c>
      <c r="J88" s="13">
        <f t="shared" si="10"/>
        <v>73163.258810098778</v>
      </c>
      <c r="K88" s="13">
        <f t="shared" si="11"/>
        <v>738849.03056723729</v>
      </c>
      <c r="L88" s="20">
        <f t="shared" si="13"/>
        <v>9.9674836861033764</v>
      </c>
    </row>
    <row r="89" spans="1:12" x14ac:dyDescent="0.2">
      <c r="A89" s="16">
        <v>80</v>
      </c>
      <c r="B89" s="8">
        <v>20</v>
      </c>
      <c r="C89" s="8">
        <v>420</v>
      </c>
      <c r="D89" s="51">
        <v>396</v>
      </c>
      <c r="E89" s="17">
        <v>0.5</v>
      </c>
      <c r="F89" s="18">
        <f t="shared" si="8"/>
        <v>4.9019607843137254E-2</v>
      </c>
      <c r="G89" s="18">
        <f t="shared" si="9"/>
        <v>4.7846889952153117E-2</v>
      </c>
      <c r="H89" s="13">
        <f t="shared" si="14"/>
        <v>72200.584352071164</v>
      </c>
      <c r="I89" s="13">
        <f t="shared" si="12"/>
        <v>3454.5734139746974</v>
      </c>
      <c r="J89" s="13">
        <f t="shared" si="10"/>
        <v>70473.297645083818</v>
      </c>
      <c r="K89" s="13">
        <f t="shared" si="11"/>
        <v>665685.77175713854</v>
      </c>
      <c r="L89" s="20">
        <f t="shared" si="13"/>
        <v>9.2199499177327997</v>
      </c>
    </row>
    <row r="90" spans="1:12" x14ac:dyDescent="0.2">
      <c r="A90" s="16">
        <v>81</v>
      </c>
      <c r="B90" s="8">
        <v>14</v>
      </c>
      <c r="C90" s="8">
        <v>381</v>
      </c>
      <c r="D90" s="51">
        <v>415</v>
      </c>
      <c r="E90" s="17">
        <v>0.5</v>
      </c>
      <c r="F90" s="18">
        <f t="shared" si="8"/>
        <v>3.5175879396984924E-2</v>
      </c>
      <c r="G90" s="18">
        <f t="shared" si="9"/>
        <v>3.4567901234567905E-2</v>
      </c>
      <c r="H90" s="13">
        <f t="shared" si="14"/>
        <v>68746.010938096471</v>
      </c>
      <c r="I90" s="13">
        <f t="shared" si="12"/>
        <v>2376.4053163786439</v>
      </c>
      <c r="J90" s="13">
        <f t="shared" si="10"/>
        <v>67557.808279907142</v>
      </c>
      <c r="K90" s="13">
        <f t="shared" si="11"/>
        <v>595212.47411205468</v>
      </c>
      <c r="L90" s="20">
        <f t="shared" si="13"/>
        <v>8.6581383558098235</v>
      </c>
    </row>
    <row r="91" spans="1:12" x14ac:dyDescent="0.2">
      <c r="A91" s="16">
        <v>82</v>
      </c>
      <c r="B91" s="8">
        <v>19</v>
      </c>
      <c r="C91" s="8">
        <v>311</v>
      </c>
      <c r="D91" s="51">
        <v>360</v>
      </c>
      <c r="E91" s="17">
        <v>0.5</v>
      </c>
      <c r="F91" s="18">
        <f t="shared" si="8"/>
        <v>5.663189269746647E-2</v>
      </c>
      <c r="G91" s="18">
        <f t="shared" si="9"/>
        <v>5.5072463768115941E-2</v>
      </c>
      <c r="H91" s="13">
        <f t="shared" si="14"/>
        <v>66369.605621717827</v>
      </c>
      <c r="I91" s="13">
        <f t="shared" si="12"/>
        <v>3655.1377009061989</v>
      </c>
      <c r="J91" s="13">
        <f t="shared" si="10"/>
        <v>64542.036771264728</v>
      </c>
      <c r="K91" s="13">
        <f t="shared" si="11"/>
        <v>527654.66583214758</v>
      </c>
      <c r="L91" s="20">
        <f t="shared" si="13"/>
        <v>7.9502456115165696</v>
      </c>
    </row>
    <row r="92" spans="1:12" x14ac:dyDescent="0.2">
      <c r="A92" s="16">
        <v>83</v>
      </c>
      <c r="B92" s="8">
        <v>10</v>
      </c>
      <c r="C92" s="8">
        <v>272</v>
      </c>
      <c r="D92" s="51">
        <v>303</v>
      </c>
      <c r="E92" s="17">
        <v>0.5</v>
      </c>
      <c r="F92" s="18">
        <f t="shared" si="8"/>
        <v>3.4782608695652174E-2</v>
      </c>
      <c r="G92" s="18">
        <f t="shared" si="9"/>
        <v>3.4188034188034191E-2</v>
      </c>
      <c r="H92" s="13">
        <f t="shared" si="14"/>
        <v>62714.467920811629</v>
      </c>
      <c r="I92" s="13">
        <f t="shared" si="12"/>
        <v>2144.0843733610814</v>
      </c>
      <c r="J92" s="13">
        <f t="shared" si="10"/>
        <v>61642.425734131088</v>
      </c>
      <c r="K92" s="13">
        <f t="shared" si="11"/>
        <v>463112.62906088284</v>
      </c>
      <c r="L92" s="20">
        <f t="shared" si="13"/>
        <v>7.3844623802859397</v>
      </c>
    </row>
    <row r="93" spans="1:12" x14ac:dyDescent="0.2">
      <c r="A93" s="16">
        <v>84</v>
      </c>
      <c r="B93" s="8">
        <v>11</v>
      </c>
      <c r="C93" s="8">
        <v>228</v>
      </c>
      <c r="D93" s="51">
        <v>270</v>
      </c>
      <c r="E93" s="17">
        <v>0.5</v>
      </c>
      <c r="F93" s="18">
        <f t="shared" si="8"/>
        <v>4.4176706827309238E-2</v>
      </c>
      <c r="G93" s="18">
        <f t="shared" si="9"/>
        <v>4.3222003929273084E-2</v>
      </c>
      <c r="H93" s="13">
        <f t="shared" si="14"/>
        <v>60570.383547450547</v>
      </c>
      <c r="I93" s="13">
        <f t="shared" si="12"/>
        <v>2617.9733556854853</v>
      </c>
      <c r="J93" s="13">
        <f t="shared" si="10"/>
        <v>59261.396869607808</v>
      </c>
      <c r="K93" s="13">
        <f t="shared" si="11"/>
        <v>401470.20332675177</v>
      </c>
      <c r="L93" s="20">
        <f t="shared" si="13"/>
        <v>6.6281601636588938</v>
      </c>
    </row>
    <row r="94" spans="1:12" x14ac:dyDescent="0.2">
      <c r="A94" s="16">
        <v>85</v>
      </c>
      <c r="B94" s="8">
        <v>21</v>
      </c>
      <c r="C94" s="8">
        <v>222</v>
      </c>
      <c r="D94" s="51">
        <v>216</v>
      </c>
      <c r="E94" s="17">
        <v>0.5</v>
      </c>
      <c r="F94" s="18">
        <f t="shared" si="8"/>
        <v>9.5890410958904104E-2</v>
      </c>
      <c r="G94" s="18">
        <f t="shared" si="9"/>
        <v>9.1503267973856203E-2</v>
      </c>
      <c r="H94" s="13">
        <f t="shared" si="14"/>
        <v>57952.410191765062</v>
      </c>
      <c r="I94" s="13">
        <f t="shared" si="12"/>
        <v>5302.8349195079136</v>
      </c>
      <c r="J94" s="13">
        <f t="shared" si="10"/>
        <v>55300.992732011102</v>
      </c>
      <c r="K94" s="13">
        <f t="shared" si="11"/>
        <v>342208.80645714398</v>
      </c>
      <c r="L94" s="20">
        <f t="shared" si="13"/>
        <v>5.9049969677666878</v>
      </c>
    </row>
    <row r="95" spans="1:12" x14ac:dyDescent="0.2">
      <c r="A95" s="16">
        <v>86</v>
      </c>
      <c r="B95" s="8">
        <v>18</v>
      </c>
      <c r="C95" s="8">
        <v>197</v>
      </c>
      <c r="D95" s="51">
        <v>207</v>
      </c>
      <c r="E95" s="17">
        <v>0.5</v>
      </c>
      <c r="F95" s="18">
        <f t="shared" si="8"/>
        <v>8.9108910891089105E-2</v>
      </c>
      <c r="G95" s="18">
        <f t="shared" si="9"/>
        <v>8.5308056872037907E-2</v>
      </c>
      <c r="H95" s="13">
        <f t="shared" si="14"/>
        <v>52649.575272257149</v>
      </c>
      <c r="I95" s="13">
        <f t="shared" si="12"/>
        <v>4491.4329616143532</v>
      </c>
      <c r="J95" s="13">
        <f t="shared" si="10"/>
        <v>50403.858791449973</v>
      </c>
      <c r="K95" s="13">
        <f t="shared" si="11"/>
        <v>286907.81372513284</v>
      </c>
      <c r="L95" s="20">
        <f t="shared" si="13"/>
        <v>5.4493851515705263</v>
      </c>
    </row>
    <row r="96" spans="1:12" x14ac:dyDescent="0.2">
      <c r="A96" s="16">
        <v>87</v>
      </c>
      <c r="B96" s="8">
        <v>23</v>
      </c>
      <c r="C96" s="8">
        <v>159</v>
      </c>
      <c r="D96" s="51">
        <v>177</v>
      </c>
      <c r="E96" s="17">
        <v>0.5</v>
      </c>
      <c r="F96" s="18">
        <f t="shared" si="8"/>
        <v>0.13690476190476192</v>
      </c>
      <c r="G96" s="18">
        <f t="shared" si="9"/>
        <v>0.12813370473537605</v>
      </c>
      <c r="H96" s="13">
        <f t="shared" si="14"/>
        <v>48158.142310642797</v>
      </c>
      <c r="I96" s="13">
        <f t="shared" si="12"/>
        <v>6170.6811874361247</v>
      </c>
      <c r="J96" s="13">
        <f t="shared" si="10"/>
        <v>45072.80171692474</v>
      </c>
      <c r="K96" s="13">
        <f t="shared" si="11"/>
        <v>236503.95493368289</v>
      </c>
      <c r="L96" s="20">
        <f t="shared" si="13"/>
        <v>4.9109858392817669</v>
      </c>
    </row>
    <row r="97" spans="1:12" x14ac:dyDescent="0.2">
      <c r="A97" s="16">
        <v>88</v>
      </c>
      <c r="B97" s="8">
        <v>20</v>
      </c>
      <c r="C97" s="8">
        <v>156</v>
      </c>
      <c r="D97" s="51">
        <v>144</v>
      </c>
      <c r="E97" s="17">
        <v>0.5</v>
      </c>
      <c r="F97" s="18">
        <f t="shared" si="8"/>
        <v>0.13333333333333333</v>
      </c>
      <c r="G97" s="18">
        <f t="shared" si="9"/>
        <v>0.125</v>
      </c>
      <c r="H97" s="13">
        <f t="shared" si="14"/>
        <v>41987.461123206675</v>
      </c>
      <c r="I97" s="13">
        <f t="shared" si="12"/>
        <v>5248.4326404008343</v>
      </c>
      <c r="J97" s="13">
        <f t="shared" si="10"/>
        <v>39363.244803006259</v>
      </c>
      <c r="K97" s="13">
        <f t="shared" si="11"/>
        <v>191431.15321675816</v>
      </c>
      <c r="L97" s="20">
        <f t="shared" si="13"/>
        <v>4.5592457389845187</v>
      </c>
    </row>
    <row r="98" spans="1:12" x14ac:dyDescent="0.2">
      <c r="A98" s="16">
        <v>89</v>
      </c>
      <c r="B98" s="8">
        <v>11</v>
      </c>
      <c r="C98" s="8">
        <v>100</v>
      </c>
      <c r="D98" s="51">
        <v>137</v>
      </c>
      <c r="E98" s="17">
        <v>0.5</v>
      </c>
      <c r="F98" s="18">
        <f t="shared" si="8"/>
        <v>9.2827004219409287E-2</v>
      </c>
      <c r="G98" s="18">
        <f t="shared" si="9"/>
        <v>8.8709677419354829E-2</v>
      </c>
      <c r="H98" s="13">
        <f t="shared" si="14"/>
        <v>36739.028482805843</v>
      </c>
      <c r="I98" s="13">
        <f t="shared" si="12"/>
        <v>3259.1073654101956</v>
      </c>
      <c r="J98" s="13">
        <f t="shared" si="10"/>
        <v>35109.474800100747</v>
      </c>
      <c r="K98" s="13">
        <f>K99+J98</f>
        <v>152067.90841375189</v>
      </c>
      <c r="L98" s="20">
        <f t="shared" si="13"/>
        <v>4.1391379874108782</v>
      </c>
    </row>
    <row r="99" spans="1:12" x14ac:dyDescent="0.2">
      <c r="A99" s="16">
        <v>90</v>
      </c>
      <c r="B99" s="8">
        <v>12</v>
      </c>
      <c r="C99" s="8">
        <v>110</v>
      </c>
      <c r="D99" s="51">
        <v>95</v>
      </c>
      <c r="E99" s="21">
        <v>0.5</v>
      </c>
      <c r="F99" s="22">
        <f t="shared" si="8"/>
        <v>0.11707317073170732</v>
      </c>
      <c r="G99" s="22">
        <f t="shared" si="9"/>
        <v>0.11059907834101383</v>
      </c>
      <c r="H99" s="23">
        <f t="shared" si="14"/>
        <v>33479.92111739565</v>
      </c>
      <c r="I99" s="23">
        <f t="shared" si="12"/>
        <v>3702.848418513805</v>
      </c>
      <c r="J99" s="23">
        <f t="shared" si="10"/>
        <v>31628.49690813875</v>
      </c>
      <c r="K99" s="23">
        <f t="shared" ref="K99:K102" si="15">K100+J99</f>
        <v>116958.43361365116</v>
      </c>
      <c r="L99" s="24">
        <f t="shared" si="13"/>
        <v>3.493390357866804</v>
      </c>
    </row>
    <row r="100" spans="1:12" x14ac:dyDescent="0.2">
      <c r="A100" s="16">
        <v>91</v>
      </c>
      <c r="B100" s="8">
        <v>11</v>
      </c>
      <c r="C100" s="8">
        <v>60</v>
      </c>
      <c r="D100" s="51">
        <v>99</v>
      </c>
      <c r="E100" s="21">
        <v>0.5</v>
      </c>
      <c r="F100" s="22">
        <f t="shared" si="8"/>
        <v>0.13836477987421383</v>
      </c>
      <c r="G100" s="22">
        <f t="shared" si="9"/>
        <v>0.12941176470588237</v>
      </c>
      <c r="H100" s="23">
        <f t="shared" si="14"/>
        <v>29777.072698881846</v>
      </c>
      <c r="I100" s="23">
        <f t="shared" si="12"/>
        <v>3853.5035257376512</v>
      </c>
      <c r="J100" s="23">
        <f t="shared" si="10"/>
        <v>27850.32093601302</v>
      </c>
      <c r="K100" s="23">
        <f t="shared" si="15"/>
        <v>85329.936705512402</v>
      </c>
      <c r="L100" s="24">
        <f t="shared" si="13"/>
        <v>2.865625428275111</v>
      </c>
    </row>
    <row r="101" spans="1:12" x14ac:dyDescent="0.2">
      <c r="A101" s="16">
        <v>92</v>
      </c>
      <c r="B101" s="8">
        <v>12</v>
      </c>
      <c r="C101" s="8">
        <v>49</v>
      </c>
      <c r="D101" s="51">
        <v>52</v>
      </c>
      <c r="E101" s="21">
        <v>0.5</v>
      </c>
      <c r="F101" s="22">
        <f t="shared" si="8"/>
        <v>0.23762376237623761</v>
      </c>
      <c r="G101" s="22">
        <f t="shared" si="9"/>
        <v>0.21238938053097342</v>
      </c>
      <c r="H101" s="23">
        <f t="shared" si="14"/>
        <v>25923.569173144195</v>
      </c>
      <c r="I101" s="23">
        <f t="shared" si="12"/>
        <v>5505.8907978359348</v>
      </c>
      <c r="J101" s="23">
        <f t="shared" si="10"/>
        <v>23170.623774226227</v>
      </c>
      <c r="K101" s="23">
        <f t="shared" si="15"/>
        <v>57479.615769499374</v>
      </c>
      <c r="L101" s="24">
        <f t="shared" si="13"/>
        <v>2.2172724513970867</v>
      </c>
    </row>
    <row r="102" spans="1:12" x14ac:dyDescent="0.2">
      <c r="A102" s="16">
        <v>93</v>
      </c>
      <c r="B102" s="8">
        <v>14</v>
      </c>
      <c r="C102" s="8">
        <v>42</v>
      </c>
      <c r="D102" s="51">
        <v>43</v>
      </c>
      <c r="E102" s="21">
        <v>0.5</v>
      </c>
      <c r="F102" s="22">
        <f t="shared" si="8"/>
        <v>0.32941176470588235</v>
      </c>
      <c r="G102" s="22">
        <f t="shared" si="9"/>
        <v>0.28282828282828282</v>
      </c>
      <c r="H102" s="23">
        <f t="shared" si="14"/>
        <v>20417.67837530826</v>
      </c>
      <c r="I102" s="23">
        <f t="shared" si="12"/>
        <v>5774.6969142285989</v>
      </c>
      <c r="J102" s="23">
        <f t="shared" si="10"/>
        <v>17530.329918193958</v>
      </c>
      <c r="K102" s="23">
        <f t="shared" si="15"/>
        <v>34308.991995273151</v>
      </c>
      <c r="L102" s="24">
        <f t="shared" si="13"/>
        <v>1.6803571573918068</v>
      </c>
    </row>
    <row r="103" spans="1:12" x14ac:dyDescent="0.2">
      <c r="A103" s="16">
        <v>94</v>
      </c>
      <c r="B103" s="8">
        <v>5</v>
      </c>
      <c r="C103" s="8">
        <v>36</v>
      </c>
      <c r="D103" s="51">
        <v>32</v>
      </c>
      <c r="E103" s="21">
        <v>0.5</v>
      </c>
      <c r="F103" s="22">
        <f t="shared" si="8"/>
        <v>0.14705882352941177</v>
      </c>
      <c r="G103" s="22">
        <f t="shared" si="9"/>
        <v>0.13698630136986303</v>
      </c>
      <c r="H103" s="23">
        <f t="shared" si="14"/>
        <v>14642.98146107966</v>
      </c>
      <c r="I103" s="23">
        <f t="shared" si="12"/>
        <v>2005.8878713807758</v>
      </c>
      <c r="J103" s="23">
        <f t="shared" si="10"/>
        <v>13640.037525389273</v>
      </c>
      <c r="K103" s="23">
        <f>K104+J103</f>
        <v>16778.662077079192</v>
      </c>
      <c r="L103" s="24">
        <f t="shared" si="13"/>
        <v>1.1458501208702661</v>
      </c>
    </row>
    <row r="104" spans="1:12" x14ac:dyDescent="0.2">
      <c r="A104" s="16" t="s">
        <v>28</v>
      </c>
      <c r="B104" s="23">
        <v>19</v>
      </c>
      <c r="C104" s="23">
        <v>70</v>
      </c>
      <c r="D104" s="23">
        <v>83</v>
      </c>
      <c r="E104" s="21"/>
      <c r="F104" s="22">
        <f t="shared" si="8"/>
        <v>0.24836601307189543</v>
      </c>
      <c r="G104" s="22">
        <v>1</v>
      </c>
      <c r="H104" s="23">
        <f t="shared" si="14"/>
        <v>12637.093589698885</v>
      </c>
      <c r="I104" s="23">
        <f>H104*G104</f>
        <v>12637.093589698885</v>
      </c>
      <c r="J104" s="23">
        <f>H104*F104</f>
        <v>3138.6245516899194</v>
      </c>
      <c r="K104" s="23">
        <f>J104</f>
        <v>3138.6245516899194</v>
      </c>
      <c r="L104" s="24">
        <f>K104/H104</f>
        <v>0.24836601307189543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ht="11.25" x14ac:dyDescent="0.2">
      <c r="A107" s="27" t="s">
        <v>11</v>
      </c>
      <c r="B107" s="28"/>
      <c r="C107" s="28"/>
      <c r="D107" s="28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ht="11.25" x14ac:dyDescent="0.2">
      <c r="A108" s="31" t="s">
        <v>31</v>
      </c>
      <c r="B108" s="32"/>
      <c r="C108" s="32"/>
      <c r="D108" s="32"/>
      <c r="H108" s="32"/>
      <c r="I108" s="32"/>
      <c r="J108" s="32"/>
      <c r="K108" s="32"/>
      <c r="L108" s="29"/>
    </row>
    <row r="109" spans="1:12" s="30" customFormat="1" ht="11.25" x14ac:dyDescent="0.2">
      <c r="A109" s="33" t="s">
        <v>12</v>
      </c>
      <c r="B109" s="34"/>
      <c r="C109" s="34"/>
      <c r="D109" s="34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ht="11.25" x14ac:dyDescent="0.2">
      <c r="A110" s="31" t="s">
        <v>29</v>
      </c>
      <c r="B110" s="34"/>
      <c r="C110" s="34"/>
      <c r="D110" s="34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ht="11.25" x14ac:dyDescent="0.2">
      <c r="A111" s="31" t="s">
        <v>13</v>
      </c>
      <c r="B111" s="34"/>
      <c r="C111" s="34"/>
      <c r="D111" s="34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ht="11.25" x14ac:dyDescent="0.2">
      <c r="A112" s="31" t="s">
        <v>14</v>
      </c>
      <c r="B112" s="34"/>
      <c r="C112" s="34"/>
      <c r="D112" s="34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ht="11.25" x14ac:dyDescent="0.2">
      <c r="A113" s="31" t="s">
        <v>15</v>
      </c>
      <c r="B113" s="34"/>
      <c r="C113" s="34"/>
      <c r="D113" s="34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ht="11.25" x14ac:dyDescent="0.2">
      <c r="A114" s="31" t="s">
        <v>16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17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18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30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19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20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28"/>
      <c r="B120" s="28"/>
      <c r="C120" s="28"/>
      <c r="D120" s="28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ht="11.25" x14ac:dyDescent="0.2">
      <c r="A121" s="4" t="s">
        <v>59</v>
      </c>
      <c r="B121" s="32"/>
      <c r="C121" s="32"/>
      <c r="D121" s="32"/>
      <c r="H121" s="32"/>
      <c r="I121" s="32"/>
      <c r="J121" s="32"/>
      <c r="K121" s="32"/>
      <c r="L121" s="29"/>
    </row>
    <row r="122" spans="1:12" s="30" customFormat="1" ht="11.25" x14ac:dyDescent="0.2">
      <c r="A122" s="32"/>
      <c r="B122" s="32"/>
      <c r="C122" s="32"/>
      <c r="D122" s="32"/>
      <c r="H122" s="32"/>
      <c r="I122" s="32"/>
      <c r="J122" s="32"/>
      <c r="K122" s="32"/>
      <c r="L122" s="29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1" spans="1:13" x14ac:dyDescent="0.2">
      <c r="D1" s="11"/>
    </row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75" t="s">
        <v>2</v>
      </c>
      <c r="D6" s="75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6</v>
      </c>
      <c r="C9" s="8">
        <v>1459</v>
      </c>
      <c r="D9" s="8">
        <v>1591</v>
      </c>
      <c r="E9" s="17">
        <v>0.5</v>
      </c>
      <c r="F9" s="18">
        <f t="shared" ref="F9:F72" si="0">B9/((C9+D9)/2)</f>
        <v>3.9344262295081967E-3</v>
      </c>
      <c r="G9" s="18">
        <f t="shared" ref="G9:G72" si="1">F9/((1+(1-E9)*F9))</f>
        <v>3.9267015706806281E-3</v>
      </c>
      <c r="H9" s="13">
        <v>100000</v>
      </c>
      <c r="I9" s="13">
        <f>H9*G9</f>
        <v>392.67015706806279</v>
      </c>
      <c r="J9" s="13">
        <f t="shared" ref="J9:J72" si="2">H10+I9*E9</f>
        <v>99803.66492146597</v>
      </c>
      <c r="K9" s="13">
        <f t="shared" ref="K9:K72" si="3">K10+J9</f>
        <v>8354259.9613794452</v>
      </c>
      <c r="L9" s="19">
        <f>K9/H9</f>
        <v>83.542599613794451</v>
      </c>
    </row>
    <row r="10" spans="1:13" x14ac:dyDescent="0.2">
      <c r="A10" s="16">
        <v>1</v>
      </c>
      <c r="B10" s="8">
        <v>2</v>
      </c>
      <c r="C10" s="8">
        <v>1635</v>
      </c>
      <c r="D10" s="8">
        <v>1584</v>
      </c>
      <c r="E10" s="17">
        <v>0.5</v>
      </c>
      <c r="F10" s="18">
        <f t="shared" si="0"/>
        <v>1.2426219322771047E-3</v>
      </c>
      <c r="G10" s="18">
        <f t="shared" si="1"/>
        <v>1.2418503570319776E-3</v>
      </c>
      <c r="H10" s="13">
        <f>H9-I9</f>
        <v>99607.32984293194</v>
      </c>
      <c r="I10" s="13">
        <f t="shared" ref="I10:I73" si="4">H10*G10</f>
        <v>123.69739812844699</v>
      </c>
      <c r="J10" s="13">
        <f t="shared" si="2"/>
        <v>99545.481143867713</v>
      </c>
      <c r="K10" s="13">
        <f t="shared" si="3"/>
        <v>8254456.2964579789</v>
      </c>
      <c r="L10" s="20">
        <f t="shared" ref="L10:L73" si="5">K10/H10</f>
        <v>82.869968600445404</v>
      </c>
    </row>
    <row r="11" spans="1:13" ht="15" x14ac:dyDescent="0.25">
      <c r="A11" s="16">
        <v>2</v>
      </c>
      <c r="B11">
        <v>0</v>
      </c>
      <c r="C11" s="8">
        <v>1537</v>
      </c>
      <c r="D11" s="8">
        <v>1680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99483.632444803487</v>
      </c>
      <c r="I11" s="13">
        <f t="shared" si="4"/>
        <v>0</v>
      </c>
      <c r="J11" s="13">
        <f t="shared" si="2"/>
        <v>99483.632444803487</v>
      </c>
      <c r="K11" s="13">
        <f t="shared" si="3"/>
        <v>8154910.8153141113</v>
      </c>
      <c r="L11" s="20">
        <f t="shared" si="5"/>
        <v>81.972386963641497</v>
      </c>
    </row>
    <row r="12" spans="1:13" ht="15" x14ac:dyDescent="0.25">
      <c r="A12" s="16">
        <v>3</v>
      </c>
      <c r="B12">
        <v>0</v>
      </c>
      <c r="C12" s="8">
        <v>1446</v>
      </c>
      <c r="D12" s="8">
        <v>1581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99483.632444803487</v>
      </c>
      <c r="I12" s="13">
        <f t="shared" si="4"/>
        <v>0</v>
      </c>
      <c r="J12" s="13">
        <f t="shared" si="2"/>
        <v>99483.632444803487</v>
      </c>
      <c r="K12" s="13">
        <f t="shared" si="3"/>
        <v>8055427.1828693077</v>
      </c>
      <c r="L12" s="20">
        <f t="shared" si="5"/>
        <v>80.972386963641497</v>
      </c>
    </row>
    <row r="13" spans="1:13" ht="15" x14ac:dyDescent="0.25">
      <c r="A13" s="16">
        <v>4</v>
      </c>
      <c r="B13">
        <v>0</v>
      </c>
      <c r="C13" s="8">
        <v>1374</v>
      </c>
      <c r="D13" s="8">
        <v>1469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99483.632444803487</v>
      </c>
      <c r="I13" s="13">
        <f t="shared" si="4"/>
        <v>0</v>
      </c>
      <c r="J13" s="13">
        <f t="shared" si="2"/>
        <v>99483.632444803487</v>
      </c>
      <c r="K13" s="13">
        <f t="shared" si="3"/>
        <v>7955943.5504245041</v>
      </c>
      <c r="L13" s="20">
        <f t="shared" si="5"/>
        <v>79.972386963641497</v>
      </c>
    </row>
    <row r="14" spans="1:13" x14ac:dyDescent="0.2">
      <c r="A14" s="16">
        <v>5</v>
      </c>
      <c r="B14" s="8">
        <v>1</v>
      </c>
      <c r="C14" s="8">
        <v>1450</v>
      </c>
      <c r="D14" s="8">
        <v>1404</v>
      </c>
      <c r="E14" s="17">
        <v>0.5</v>
      </c>
      <c r="F14" s="18">
        <f t="shared" si="0"/>
        <v>7.0077084793272596E-4</v>
      </c>
      <c r="G14" s="18">
        <f t="shared" si="1"/>
        <v>7.0052539404553407E-4</v>
      </c>
      <c r="H14" s="13">
        <f t="shared" si="6"/>
        <v>99483.632444803487</v>
      </c>
      <c r="I14" s="13">
        <f t="shared" si="4"/>
        <v>69.690810819477036</v>
      </c>
      <c r="J14" s="13">
        <f t="shared" si="2"/>
        <v>99448.787039393748</v>
      </c>
      <c r="K14" s="13">
        <f t="shared" si="3"/>
        <v>7856459.9179797005</v>
      </c>
      <c r="L14" s="20">
        <f t="shared" si="5"/>
        <v>78.972386963641497</v>
      </c>
    </row>
    <row r="15" spans="1:13" ht="15" x14ac:dyDescent="0.25">
      <c r="A15" s="16">
        <v>6</v>
      </c>
      <c r="B15">
        <v>0</v>
      </c>
      <c r="C15" s="8">
        <v>1318</v>
      </c>
      <c r="D15" s="8">
        <v>1480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99413.94163398401</v>
      </c>
      <c r="I15" s="13">
        <f t="shared" si="4"/>
        <v>0</v>
      </c>
      <c r="J15" s="13">
        <f t="shared" si="2"/>
        <v>99413.94163398401</v>
      </c>
      <c r="K15" s="13">
        <f t="shared" si="3"/>
        <v>7757011.1309403069</v>
      </c>
      <c r="L15" s="20">
        <f t="shared" si="5"/>
        <v>78.027397399648251</v>
      </c>
    </row>
    <row r="16" spans="1:13" ht="15" x14ac:dyDescent="0.25">
      <c r="A16" s="16">
        <v>7</v>
      </c>
      <c r="B16">
        <v>0</v>
      </c>
      <c r="C16" s="8">
        <v>1265</v>
      </c>
      <c r="D16" s="8">
        <v>1327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99413.94163398401</v>
      </c>
      <c r="I16" s="13">
        <f t="shared" si="4"/>
        <v>0</v>
      </c>
      <c r="J16" s="13">
        <f t="shared" si="2"/>
        <v>99413.94163398401</v>
      </c>
      <c r="K16" s="13">
        <f t="shared" si="3"/>
        <v>7657597.1893063225</v>
      </c>
      <c r="L16" s="20">
        <f t="shared" si="5"/>
        <v>77.027397399648251</v>
      </c>
    </row>
    <row r="17" spans="1:12" ht="15" x14ac:dyDescent="0.25">
      <c r="A17" s="16">
        <v>8</v>
      </c>
      <c r="B17">
        <v>0</v>
      </c>
      <c r="C17" s="8">
        <v>1243</v>
      </c>
      <c r="D17" s="8">
        <v>1285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99413.94163398401</v>
      </c>
      <c r="I17" s="13">
        <f t="shared" si="4"/>
        <v>0</v>
      </c>
      <c r="J17" s="13">
        <f t="shared" si="2"/>
        <v>99413.94163398401</v>
      </c>
      <c r="K17" s="13">
        <f t="shared" si="3"/>
        <v>7558183.247672338</v>
      </c>
      <c r="L17" s="20">
        <f t="shared" si="5"/>
        <v>76.027397399648237</v>
      </c>
    </row>
    <row r="18" spans="1:12" ht="15" x14ac:dyDescent="0.25">
      <c r="A18" s="16">
        <v>9</v>
      </c>
      <c r="B18">
        <v>0</v>
      </c>
      <c r="C18" s="8">
        <v>1179</v>
      </c>
      <c r="D18" s="8">
        <v>1266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99413.94163398401</v>
      </c>
      <c r="I18" s="13">
        <f t="shared" si="4"/>
        <v>0</v>
      </c>
      <c r="J18" s="13">
        <f t="shared" si="2"/>
        <v>99413.94163398401</v>
      </c>
      <c r="K18" s="13">
        <f t="shared" si="3"/>
        <v>7458769.3060383536</v>
      </c>
      <c r="L18" s="20">
        <f t="shared" si="5"/>
        <v>75.027397399648237</v>
      </c>
    </row>
    <row r="19" spans="1:12" ht="15" x14ac:dyDescent="0.25">
      <c r="A19" s="16">
        <v>10</v>
      </c>
      <c r="B19">
        <v>0</v>
      </c>
      <c r="C19" s="8">
        <v>1174</v>
      </c>
      <c r="D19" s="8">
        <v>1191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99413.94163398401</v>
      </c>
      <c r="I19" s="13">
        <f t="shared" si="4"/>
        <v>0</v>
      </c>
      <c r="J19" s="13">
        <f t="shared" si="2"/>
        <v>99413.94163398401</v>
      </c>
      <c r="K19" s="13">
        <f t="shared" si="3"/>
        <v>7359355.3644043691</v>
      </c>
      <c r="L19" s="20">
        <f t="shared" si="5"/>
        <v>74.027397399648237</v>
      </c>
    </row>
    <row r="20" spans="1:12" ht="15" x14ac:dyDescent="0.25">
      <c r="A20" s="16">
        <v>11</v>
      </c>
      <c r="B20">
        <v>0</v>
      </c>
      <c r="C20" s="8">
        <v>1080</v>
      </c>
      <c r="D20" s="8">
        <v>1194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99413.94163398401</v>
      </c>
      <c r="I20" s="13">
        <f t="shared" si="4"/>
        <v>0</v>
      </c>
      <c r="J20" s="13">
        <f t="shared" si="2"/>
        <v>99413.94163398401</v>
      </c>
      <c r="K20" s="13">
        <f t="shared" si="3"/>
        <v>7259941.4227703847</v>
      </c>
      <c r="L20" s="20">
        <f t="shared" si="5"/>
        <v>73.027397399648223</v>
      </c>
    </row>
    <row r="21" spans="1:12" ht="15" x14ac:dyDescent="0.25">
      <c r="A21" s="16">
        <v>12</v>
      </c>
      <c r="B21">
        <v>0</v>
      </c>
      <c r="C21" s="8">
        <v>1092</v>
      </c>
      <c r="D21" s="8">
        <v>1107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99413.94163398401</v>
      </c>
      <c r="I21" s="13">
        <f t="shared" si="4"/>
        <v>0</v>
      </c>
      <c r="J21" s="13">
        <f t="shared" si="2"/>
        <v>99413.94163398401</v>
      </c>
      <c r="K21" s="13">
        <f t="shared" si="3"/>
        <v>7160527.4811364003</v>
      </c>
      <c r="L21" s="20">
        <f t="shared" si="5"/>
        <v>72.027397399648223</v>
      </c>
    </row>
    <row r="22" spans="1:12" ht="15" x14ac:dyDescent="0.25">
      <c r="A22" s="16">
        <v>13</v>
      </c>
      <c r="B22">
        <v>0</v>
      </c>
      <c r="C22" s="8">
        <v>1019</v>
      </c>
      <c r="D22" s="8">
        <v>1109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99413.94163398401</v>
      </c>
      <c r="I22" s="13">
        <f t="shared" si="4"/>
        <v>0</v>
      </c>
      <c r="J22" s="13">
        <f t="shared" si="2"/>
        <v>99413.94163398401</v>
      </c>
      <c r="K22" s="13">
        <f t="shared" si="3"/>
        <v>7061113.5395024158</v>
      </c>
      <c r="L22" s="20">
        <f t="shared" si="5"/>
        <v>71.027397399648223</v>
      </c>
    </row>
    <row r="23" spans="1:12" ht="15" x14ac:dyDescent="0.25">
      <c r="A23" s="16">
        <v>14</v>
      </c>
      <c r="B23">
        <v>0</v>
      </c>
      <c r="C23" s="8">
        <v>1065</v>
      </c>
      <c r="D23" s="8">
        <v>1045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99413.94163398401</v>
      </c>
      <c r="I23" s="13">
        <f t="shared" si="4"/>
        <v>0</v>
      </c>
      <c r="J23" s="13">
        <f t="shared" si="2"/>
        <v>99413.94163398401</v>
      </c>
      <c r="K23" s="13">
        <f t="shared" si="3"/>
        <v>6961699.5978684314</v>
      </c>
      <c r="L23" s="20">
        <f t="shared" si="5"/>
        <v>70.027397399648223</v>
      </c>
    </row>
    <row r="24" spans="1:12" ht="15" x14ac:dyDescent="0.25">
      <c r="A24" s="16">
        <v>15</v>
      </c>
      <c r="B24">
        <v>0</v>
      </c>
      <c r="C24" s="8">
        <v>1061</v>
      </c>
      <c r="D24" s="8">
        <v>1073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99413.94163398401</v>
      </c>
      <c r="I24" s="13">
        <f t="shared" si="4"/>
        <v>0</v>
      </c>
      <c r="J24" s="13">
        <f t="shared" si="2"/>
        <v>99413.94163398401</v>
      </c>
      <c r="K24" s="13">
        <f t="shared" si="3"/>
        <v>6862285.6562344469</v>
      </c>
      <c r="L24" s="20">
        <f t="shared" si="5"/>
        <v>69.027397399648208</v>
      </c>
    </row>
    <row r="25" spans="1:12" ht="15" x14ac:dyDescent="0.25">
      <c r="A25" s="16">
        <v>16</v>
      </c>
      <c r="B25">
        <v>0</v>
      </c>
      <c r="C25" s="8">
        <v>1099</v>
      </c>
      <c r="D25" s="8">
        <v>1066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99413.94163398401</v>
      </c>
      <c r="I25" s="13">
        <f t="shared" si="4"/>
        <v>0</v>
      </c>
      <c r="J25" s="13">
        <f t="shared" si="2"/>
        <v>99413.94163398401</v>
      </c>
      <c r="K25" s="13">
        <f t="shared" si="3"/>
        <v>6762871.7146004625</v>
      </c>
      <c r="L25" s="20">
        <f t="shared" si="5"/>
        <v>68.027397399648208</v>
      </c>
    </row>
    <row r="26" spans="1:12" ht="15" x14ac:dyDescent="0.25">
      <c r="A26" s="16">
        <v>17</v>
      </c>
      <c r="B26">
        <v>0</v>
      </c>
      <c r="C26" s="8">
        <v>1235</v>
      </c>
      <c r="D26" s="8">
        <v>1109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99413.94163398401</v>
      </c>
      <c r="I26" s="13">
        <f t="shared" si="4"/>
        <v>0</v>
      </c>
      <c r="J26" s="13">
        <f t="shared" si="2"/>
        <v>99413.94163398401</v>
      </c>
      <c r="K26" s="13">
        <f t="shared" si="3"/>
        <v>6663457.772966478</v>
      </c>
      <c r="L26" s="20">
        <f t="shared" si="5"/>
        <v>67.027397399648208</v>
      </c>
    </row>
    <row r="27" spans="1:12" x14ac:dyDescent="0.2">
      <c r="A27" s="16">
        <v>18</v>
      </c>
      <c r="B27" s="8">
        <v>1</v>
      </c>
      <c r="C27" s="8">
        <v>1162</v>
      </c>
      <c r="D27" s="8">
        <v>1278</v>
      </c>
      <c r="E27" s="17">
        <v>0.5</v>
      </c>
      <c r="F27" s="18">
        <f t="shared" si="0"/>
        <v>8.1967213114754098E-4</v>
      </c>
      <c r="G27" s="18">
        <f t="shared" si="1"/>
        <v>8.1933633756657109E-4</v>
      </c>
      <c r="H27" s="13">
        <f t="shared" si="6"/>
        <v>99413.94163398401</v>
      </c>
      <c r="I27" s="13">
        <f t="shared" si="4"/>
        <v>81.453454841445321</v>
      </c>
      <c r="J27" s="13">
        <f t="shared" si="2"/>
        <v>99373.214906563284</v>
      </c>
      <c r="K27" s="13">
        <f t="shared" si="3"/>
        <v>6564043.8313324936</v>
      </c>
      <c r="L27" s="20">
        <f t="shared" si="5"/>
        <v>66.027397399648194</v>
      </c>
    </row>
    <row r="28" spans="1:12" x14ac:dyDescent="0.2">
      <c r="A28" s="16">
        <v>19</v>
      </c>
      <c r="B28" s="8">
        <v>1</v>
      </c>
      <c r="C28" s="8">
        <v>1162</v>
      </c>
      <c r="D28" s="8">
        <v>1211</v>
      </c>
      <c r="E28" s="17">
        <v>0.5</v>
      </c>
      <c r="F28" s="18">
        <f t="shared" si="0"/>
        <v>8.4281500210703754E-4</v>
      </c>
      <c r="G28" s="18">
        <f t="shared" si="1"/>
        <v>8.4245998315080029E-4</v>
      </c>
      <c r="H28" s="13">
        <f t="shared" si="6"/>
        <v>99332.488179142558</v>
      </c>
      <c r="I28" s="13">
        <f t="shared" si="4"/>
        <v>83.683646317727508</v>
      </c>
      <c r="J28" s="13">
        <f t="shared" si="2"/>
        <v>99290.646355983685</v>
      </c>
      <c r="K28" s="13">
        <f t="shared" si="3"/>
        <v>6464670.6164259305</v>
      </c>
      <c r="L28" s="20">
        <f t="shared" si="5"/>
        <v>65.081130402845943</v>
      </c>
    </row>
    <row r="29" spans="1:12" ht="15" x14ac:dyDescent="0.25">
      <c r="A29" s="16">
        <v>20</v>
      </c>
      <c r="B29">
        <v>0</v>
      </c>
      <c r="C29" s="8">
        <v>1337</v>
      </c>
      <c r="D29" s="8">
        <v>1218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99248.804532824826</v>
      </c>
      <c r="I29" s="13">
        <f t="shared" si="4"/>
        <v>0</v>
      </c>
      <c r="J29" s="13">
        <f t="shared" si="2"/>
        <v>99248.804532824826</v>
      </c>
      <c r="K29" s="13">
        <f t="shared" si="3"/>
        <v>6365379.9700699467</v>
      </c>
      <c r="L29" s="20">
        <f t="shared" si="5"/>
        <v>64.135583295259821</v>
      </c>
    </row>
    <row r="30" spans="1:12" x14ac:dyDescent="0.2">
      <c r="A30" s="16">
        <v>21</v>
      </c>
      <c r="B30" s="8">
        <v>1</v>
      </c>
      <c r="C30" s="8">
        <v>1403</v>
      </c>
      <c r="D30" s="8">
        <v>1406</v>
      </c>
      <c r="E30" s="17">
        <v>0.5</v>
      </c>
      <c r="F30" s="18">
        <f t="shared" si="0"/>
        <v>7.1199715201139199E-4</v>
      </c>
      <c r="G30" s="18">
        <f t="shared" si="1"/>
        <v>7.1174377224199282E-4</v>
      </c>
      <c r="H30" s="13">
        <f t="shared" si="6"/>
        <v>99248.804532824826</v>
      </c>
      <c r="I30" s="13">
        <f t="shared" si="4"/>
        <v>70.639718528700939</v>
      </c>
      <c r="J30" s="13">
        <f t="shared" si="2"/>
        <v>99213.484673560466</v>
      </c>
      <c r="K30" s="13">
        <f t="shared" si="3"/>
        <v>6266131.1655371217</v>
      </c>
      <c r="L30" s="20">
        <f t="shared" si="5"/>
        <v>63.135583295259813</v>
      </c>
    </row>
    <row r="31" spans="1:12" ht="15" x14ac:dyDescent="0.25">
      <c r="A31" s="16">
        <v>22</v>
      </c>
      <c r="B31">
        <v>0</v>
      </c>
      <c r="C31" s="8">
        <v>1499</v>
      </c>
      <c r="D31" s="8">
        <v>1490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99178.16481429612</v>
      </c>
      <c r="I31" s="13">
        <f t="shared" si="4"/>
        <v>0</v>
      </c>
      <c r="J31" s="13">
        <f t="shared" si="2"/>
        <v>99178.16481429612</v>
      </c>
      <c r="K31" s="13">
        <f t="shared" si="3"/>
        <v>6166917.6808635611</v>
      </c>
      <c r="L31" s="20">
        <f t="shared" si="5"/>
        <v>62.180195534074102</v>
      </c>
    </row>
    <row r="32" spans="1:12" x14ac:dyDescent="0.2">
      <c r="A32" s="16">
        <v>23</v>
      </c>
      <c r="B32" s="8">
        <v>1</v>
      </c>
      <c r="C32" s="8">
        <v>1598</v>
      </c>
      <c r="D32" s="8">
        <v>1596</v>
      </c>
      <c r="E32" s="17">
        <v>0.5</v>
      </c>
      <c r="F32" s="18">
        <f t="shared" si="0"/>
        <v>6.2617407639323729E-4</v>
      </c>
      <c r="G32" s="18">
        <f t="shared" si="1"/>
        <v>6.2597809076682311E-4</v>
      </c>
      <c r="H32" s="13">
        <f t="shared" si="6"/>
        <v>99178.16481429612</v>
      </c>
      <c r="I32" s="13">
        <f t="shared" si="4"/>
        <v>62.083358256210396</v>
      </c>
      <c r="J32" s="13">
        <f t="shared" si="2"/>
        <v>99147.123135168018</v>
      </c>
      <c r="K32" s="13">
        <f t="shared" si="3"/>
        <v>6067739.5160492649</v>
      </c>
      <c r="L32" s="20">
        <f t="shared" si="5"/>
        <v>61.180195534074102</v>
      </c>
    </row>
    <row r="33" spans="1:12" x14ac:dyDescent="0.2">
      <c r="A33" s="16">
        <v>24</v>
      </c>
      <c r="B33" s="8">
        <v>1</v>
      </c>
      <c r="C33" s="8">
        <v>1802</v>
      </c>
      <c r="D33" s="8">
        <v>1724</v>
      </c>
      <c r="E33" s="17">
        <v>0.5</v>
      </c>
      <c r="F33" s="18">
        <f t="shared" si="0"/>
        <v>5.6721497447532619E-4</v>
      </c>
      <c r="G33" s="18">
        <f t="shared" si="1"/>
        <v>5.6705415367167564E-4</v>
      </c>
      <c r="H33" s="13">
        <f t="shared" si="6"/>
        <v>99116.081456039916</v>
      </c>
      <c r="I33" s="13">
        <f t="shared" si="4"/>
        <v>56.204185685307579</v>
      </c>
      <c r="J33" s="13">
        <f t="shared" si="2"/>
        <v>99087.979363197272</v>
      </c>
      <c r="K33" s="13">
        <f t="shared" si="3"/>
        <v>5968592.3929140968</v>
      </c>
      <c r="L33" s="20">
        <f t="shared" si="5"/>
        <v>60.218203799363216</v>
      </c>
    </row>
    <row r="34" spans="1:12" ht="15" x14ac:dyDescent="0.25">
      <c r="A34" s="16">
        <v>25</v>
      </c>
      <c r="B34">
        <v>0</v>
      </c>
      <c r="C34" s="8">
        <v>1890</v>
      </c>
      <c r="D34" s="8">
        <v>1935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99059.877270354613</v>
      </c>
      <c r="I34" s="13">
        <f t="shared" si="4"/>
        <v>0</v>
      </c>
      <c r="J34" s="13">
        <f t="shared" si="2"/>
        <v>99059.877270354613</v>
      </c>
      <c r="K34" s="13">
        <f t="shared" si="3"/>
        <v>5869504.4135508994</v>
      </c>
      <c r="L34" s="20">
        <f t="shared" si="5"/>
        <v>59.252086468185546</v>
      </c>
    </row>
    <row r="35" spans="1:12" ht="15" x14ac:dyDescent="0.25">
      <c r="A35" s="16">
        <v>26</v>
      </c>
      <c r="B35">
        <v>0</v>
      </c>
      <c r="C35" s="8">
        <v>2003</v>
      </c>
      <c r="D35" s="8">
        <v>1983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99059.877270354613</v>
      </c>
      <c r="I35" s="13">
        <f t="shared" si="4"/>
        <v>0</v>
      </c>
      <c r="J35" s="13">
        <f t="shared" si="2"/>
        <v>99059.877270354613</v>
      </c>
      <c r="K35" s="13">
        <f t="shared" si="3"/>
        <v>5770444.5362805445</v>
      </c>
      <c r="L35" s="20">
        <f t="shared" si="5"/>
        <v>58.252086468185539</v>
      </c>
    </row>
    <row r="36" spans="1:12" ht="15" x14ac:dyDescent="0.25">
      <c r="A36" s="16">
        <v>27</v>
      </c>
      <c r="B36">
        <v>0</v>
      </c>
      <c r="C36" s="8">
        <v>2165</v>
      </c>
      <c r="D36" s="8">
        <v>2129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99059.877270354613</v>
      </c>
      <c r="I36" s="13">
        <f t="shared" si="4"/>
        <v>0</v>
      </c>
      <c r="J36" s="13">
        <f t="shared" si="2"/>
        <v>99059.877270354613</v>
      </c>
      <c r="K36" s="13">
        <f t="shared" si="3"/>
        <v>5671384.6590101896</v>
      </c>
      <c r="L36" s="20">
        <f t="shared" si="5"/>
        <v>57.252086468185539</v>
      </c>
    </row>
    <row r="37" spans="1:12" ht="15" x14ac:dyDescent="0.25">
      <c r="A37" s="16">
        <v>28</v>
      </c>
      <c r="B37">
        <v>0</v>
      </c>
      <c r="C37" s="8">
        <v>2245</v>
      </c>
      <c r="D37" s="8">
        <v>2308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99059.877270354613</v>
      </c>
      <c r="I37" s="13">
        <f t="shared" si="4"/>
        <v>0</v>
      </c>
      <c r="J37" s="13">
        <f t="shared" si="2"/>
        <v>99059.877270354613</v>
      </c>
      <c r="K37" s="13">
        <f t="shared" si="3"/>
        <v>5572324.7817398347</v>
      </c>
      <c r="L37" s="20">
        <f t="shared" si="5"/>
        <v>56.252086468185539</v>
      </c>
    </row>
    <row r="38" spans="1:12" ht="15" x14ac:dyDescent="0.25">
      <c r="A38" s="16">
        <v>29</v>
      </c>
      <c r="B38">
        <v>0</v>
      </c>
      <c r="C38" s="8">
        <v>2388</v>
      </c>
      <c r="D38" s="8">
        <v>2442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99059.877270354613</v>
      </c>
      <c r="I38" s="13">
        <f t="shared" si="4"/>
        <v>0</v>
      </c>
      <c r="J38" s="13">
        <f t="shared" si="2"/>
        <v>99059.877270354613</v>
      </c>
      <c r="K38" s="13">
        <f t="shared" si="3"/>
        <v>5473264.9044694798</v>
      </c>
      <c r="L38" s="20">
        <f t="shared" si="5"/>
        <v>55.252086468185531</v>
      </c>
    </row>
    <row r="39" spans="1:12" ht="15" x14ac:dyDescent="0.25">
      <c r="A39" s="16">
        <v>30</v>
      </c>
      <c r="B39">
        <v>0</v>
      </c>
      <c r="C39" s="8">
        <v>2649</v>
      </c>
      <c r="D39" s="8">
        <v>2564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99059.877270354613</v>
      </c>
      <c r="I39" s="13">
        <f t="shared" si="4"/>
        <v>0</v>
      </c>
      <c r="J39" s="13">
        <f t="shared" si="2"/>
        <v>99059.877270354613</v>
      </c>
      <c r="K39" s="13">
        <f t="shared" si="3"/>
        <v>5374205.0271991249</v>
      </c>
      <c r="L39" s="20">
        <f t="shared" si="5"/>
        <v>54.252086468185531</v>
      </c>
    </row>
    <row r="40" spans="1:12" x14ac:dyDescent="0.2">
      <c r="A40" s="16">
        <v>31</v>
      </c>
      <c r="B40" s="8">
        <v>1</v>
      </c>
      <c r="C40" s="8">
        <v>2730</v>
      </c>
      <c r="D40" s="8">
        <v>2766</v>
      </c>
      <c r="E40" s="17">
        <v>0.5</v>
      </c>
      <c r="F40" s="18">
        <f t="shared" si="0"/>
        <v>3.63901018922853E-4</v>
      </c>
      <c r="G40" s="18">
        <f t="shared" si="1"/>
        <v>3.6383481899217762E-4</v>
      </c>
      <c r="H40" s="13">
        <f t="shared" si="6"/>
        <v>99059.877270354613</v>
      </c>
      <c r="I40" s="13">
        <f t="shared" si="4"/>
        <v>36.041432516046804</v>
      </c>
      <c r="J40" s="13">
        <f t="shared" si="2"/>
        <v>99041.856554096579</v>
      </c>
      <c r="K40" s="13">
        <f t="shared" si="3"/>
        <v>5275145.14992877</v>
      </c>
      <c r="L40" s="20">
        <f t="shared" si="5"/>
        <v>53.252086468185524</v>
      </c>
    </row>
    <row r="41" spans="1:12" ht="15" x14ac:dyDescent="0.25">
      <c r="A41" s="16">
        <v>32</v>
      </c>
      <c r="B41">
        <v>0</v>
      </c>
      <c r="C41" s="8">
        <v>2669</v>
      </c>
      <c r="D41" s="8">
        <v>2841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99023.83583783856</v>
      </c>
      <c r="I41" s="13">
        <f t="shared" si="4"/>
        <v>0</v>
      </c>
      <c r="J41" s="13">
        <f t="shared" si="2"/>
        <v>99023.83583783856</v>
      </c>
      <c r="K41" s="13">
        <f t="shared" si="3"/>
        <v>5176103.2933746735</v>
      </c>
      <c r="L41" s="20">
        <f t="shared" si="5"/>
        <v>52.271286499657116</v>
      </c>
    </row>
    <row r="42" spans="1:12" x14ac:dyDescent="0.2">
      <c r="A42" s="16">
        <v>33</v>
      </c>
      <c r="B42" s="8">
        <v>1</v>
      </c>
      <c r="C42" s="8">
        <v>2875</v>
      </c>
      <c r="D42" s="8">
        <v>2817</v>
      </c>
      <c r="E42" s="17">
        <v>0.5</v>
      </c>
      <c r="F42" s="18">
        <f t="shared" si="0"/>
        <v>3.5137034434293746E-4</v>
      </c>
      <c r="G42" s="18">
        <f t="shared" si="1"/>
        <v>3.513086246267346E-4</v>
      </c>
      <c r="H42" s="13">
        <f t="shared" si="6"/>
        <v>99023.83583783856</v>
      </c>
      <c r="I42" s="13">
        <f t="shared" si="4"/>
        <v>34.787927573454617</v>
      </c>
      <c r="J42" s="13">
        <f t="shared" si="2"/>
        <v>99006.44187405183</v>
      </c>
      <c r="K42" s="13">
        <f t="shared" si="3"/>
        <v>5077079.4575368352</v>
      </c>
      <c r="L42" s="20">
        <f t="shared" si="5"/>
        <v>51.271286499657123</v>
      </c>
    </row>
    <row r="43" spans="1:12" x14ac:dyDescent="0.2">
      <c r="A43" s="16">
        <v>34</v>
      </c>
      <c r="B43" s="8">
        <v>1</v>
      </c>
      <c r="C43" s="8">
        <v>2708</v>
      </c>
      <c r="D43" s="8">
        <v>2979</v>
      </c>
      <c r="E43" s="17">
        <v>0.5</v>
      </c>
      <c r="F43" s="18">
        <f t="shared" si="0"/>
        <v>3.5167926850712152E-4</v>
      </c>
      <c r="G43" s="18">
        <f t="shared" si="1"/>
        <v>3.5161744022503522E-4</v>
      </c>
      <c r="H43" s="13">
        <f t="shared" si="6"/>
        <v>98989.047910265101</v>
      </c>
      <c r="I43" s="13">
        <f t="shared" si="4"/>
        <v>34.806275636520787</v>
      </c>
      <c r="J43" s="13">
        <f t="shared" si="2"/>
        <v>98971.644772446831</v>
      </c>
      <c r="K43" s="13">
        <f t="shared" si="3"/>
        <v>4978073.0156627838</v>
      </c>
      <c r="L43" s="20">
        <f t="shared" si="5"/>
        <v>50.289129158767885</v>
      </c>
    </row>
    <row r="44" spans="1:12" x14ac:dyDescent="0.2">
      <c r="A44" s="16">
        <v>35</v>
      </c>
      <c r="B44" s="8">
        <v>1</v>
      </c>
      <c r="C44" s="8">
        <v>2645</v>
      </c>
      <c r="D44" s="8">
        <v>2831</v>
      </c>
      <c r="E44" s="17">
        <v>0.5</v>
      </c>
      <c r="F44" s="18">
        <f t="shared" si="0"/>
        <v>3.652300949598247E-4</v>
      </c>
      <c r="G44" s="18">
        <f t="shared" si="1"/>
        <v>3.6516341062625522E-4</v>
      </c>
      <c r="H44" s="13">
        <f t="shared" si="6"/>
        <v>98954.241634628575</v>
      </c>
      <c r="I44" s="13">
        <f t="shared" si="4"/>
        <v>36.134468371235556</v>
      </c>
      <c r="J44" s="13">
        <f t="shared" si="2"/>
        <v>98936.174400442949</v>
      </c>
      <c r="K44" s="13">
        <f t="shared" si="3"/>
        <v>4879101.370890337</v>
      </c>
      <c r="L44" s="20">
        <f t="shared" si="5"/>
        <v>49.306642042749161</v>
      </c>
    </row>
    <row r="45" spans="1:12" ht="15" x14ac:dyDescent="0.25">
      <c r="A45" s="16">
        <v>36</v>
      </c>
      <c r="B45">
        <v>0</v>
      </c>
      <c r="C45" s="8">
        <v>2396</v>
      </c>
      <c r="D45" s="8">
        <v>2722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98918.107166257338</v>
      </c>
      <c r="I45" s="13">
        <f t="shared" si="4"/>
        <v>0</v>
      </c>
      <c r="J45" s="13">
        <f t="shared" si="2"/>
        <v>98918.107166257338</v>
      </c>
      <c r="K45" s="13">
        <f t="shared" si="3"/>
        <v>4780165.1964898938</v>
      </c>
      <c r="L45" s="20">
        <f t="shared" si="5"/>
        <v>48.324470953084415</v>
      </c>
    </row>
    <row r="46" spans="1:12" x14ac:dyDescent="0.2">
      <c r="A46" s="16">
        <v>37</v>
      </c>
      <c r="B46" s="8">
        <v>1</v>
      </c>
      <c r="C46" s="8">
        <v>2231</v>
      </c>
      <c r="D46" s="8">
        <v>2427</v>
      </c>
      <c r="E46" s="17">
        <v>0.5</v>
      </c>
      <c r="F46" s="18">
        <f t="shared" si="0"/>
        <v>4.2936882782310007E-4</v>
      </c>
      <c r="G46" s="18">
        <f t="shared" si="1"/>
        <v>4.2927666881305005E-4</v>
      </c>
      <c r="H46" s="13">
        <f t="shared" si="6"/>
        <v>98918.107166257338</v>
      </c>
      <c r="I46" s="13">
        <f t="shared" si="4"/>
        <v>42.463235529623248</v>
      </c>
      <c r="J46" s="13">
        <f t="shared" si="2"/>
        <v>98896.875548492535</v>
      </c>
      <c r="K46" s="13">
        <f t="shared" si="3"/>
        <v>4681247.0893236361</v>
      </c>
      <c r="L46" s="20">
        <f t="shared" si="5"/>
        <v>47.324470953084408</v>
      </c>
    </row>
    <row r="47" spans="1:12" x14ac:dyDescent="0.2">
      <c r="A47" s="16">
        <v>38</v>
      </c>
      <c r="B47" s="8">
        <v>1</v>
      </c>
      <c r="C47" s="8">
        <v>2220</v>
      </c>
      <c r="D47" s="8">
        <v>2319</v>
      </c>
      <c r="E47" s="17">
        <v>0.5</v>
      </c>
      <c r="F47" s="18">
        <f t="shared" si="0"/>
        <v>4.4062568847763823E-4</v>
      </c>
      <c r="G47" s="18">
        <f t="shared" si="1"/>
        <v>4.4052863436123345E-4</v>
      </c>
      <c r="H47" s="13">
        <f t="shared" si="6"/>
        <v>98875.643930727718</v>
      </c>
      <c r="I47" s="13">
        <f t="shared" si="4"/>
        <v>43.557552392391059</v>
      </c>
      <c r="J47" s="13">
        <f t="shared" si="2"/>
        <v>98853.865154531522</v>
      </c>
      <c r="K47" s="13">
        <f t="shared" si="3"/>
        <v>4582350.213775144</v>
      </c>
      <c r="L47" s="20">
        <f t="shared" si="5"/>
        <v>46.344580238441118</v>
      </c>
    </row>
    <row r="48" spans="1:12" x14ac:dyDescent="0.2">
      <c r="A48" s="16">
        <v>39</v>
      </c>
      <c r="B48" s="8">
        <v>2</v>
      </c>
      <c r="C48" s="8">
        <v>2168</v>
      </c>
      <c r="D48" s="8">
        <v>2244</v>
      </c>
      <c r="E48" s="17">
        <v>0.5</v>
      </c>
      <c r="F48" s="18">
        <f t="shared" si="0"/>
        <v>9.0661831368993653E-4</v>
      </c>
      <c r="G48" s="18">
        <f t="shared" si="1"/>
        <v>9.0620752152242856E-4</v>
      </c>
      <c r="H48" s="13">
        <f t="shared" si="6"/>
        <v>98832.086378335327</v>
      </c>
      <c r="I48" s="13">
        <f t="shared" si="4"/>
        <v>89.562380043801824</v>
      </c>
      <c r="J48" s="13">
        <f t="shared" si="2"/>
        <v>98787.305188313418</v>
      </c>
      <c r="K48" s="13">
        <f t="shared" si="3"/>
        <v>4483496.3486206122</v>
      </c>
      <c r="L48" s="20">
        <f t="shared" si="5"/>
        <v>45.364784989537824</v>
      </c>
    </row>
    <row r="49" spans="1:12" x14ac:dyDescent="0.2">
      <c r="A49" s="16">
        <v>40</v>
      </c>
      <c r="B49" s="8">
        <v>2</v>
      </c>
      <c r="C49" s="8">
        <v>2115</v>
      </c>
      <c r="D49" s="8">
        <v>2200</v>
      </c>
      <c r="E49" s="17">
        <v>0.5</v>
      </c>
      <c r="F49" s="18">
        <f t="shared" si="0"/>
        <v>9.2699884125144844E-4</v>
      </c>
      <c r="G49" s="18">
        <f t="shared" si="1"/>
        <v>9.2656937688209413E-4</v>
      </c>
      <c r="H49" s="13">
        <f t="shared" si="6"/>
        <v>98742.523998291523</v>
      </c>
      <c r="I49" s="13">
        <f t="shared" si="4"/>
        <v>91.491798932862196</v>
      </c>
      <c r="J49" s="13">
        <f t="shared" si="2"/>
        <v>98696.778098825089</v>
      </c>
      <c r="K49" s="13">
        <f t="shared" si="3"/>
        <v>4384709.043432299</v>
      </c>
      <c r="L49" s="20">
        <f t="shared" si="5"/>
        <v>44.405478672068021</v>
      </c>
    </row>
    <row r="50" spans="1:12" x14ac:dyDescent="0.2">
      <c r="A50" s="16">
        <v>41</v>
      </c>
      <c r="B50" s="8">
        <v>1</v>
      </c>
      <c r="C50" s="8">
        <v>2134</v>
      </c>
      <c r="D50" s="8">
        <v>2123</v>
      </c>
      <c r="E50" s="17">
        <v>0.5</v>
      </c>
      <c r="F50" s="18">
        <f t="shared" si="0"/>
        <v>4.6981442330279542E-4</v>
      </c>
      <c r="G50" s="18">
        <f t="shared" si="1"/>
        <v>4.6970408642555192E-4</v>
      </c>
      <c r="H50" s="13">
        <f t="shared" si="6"/>
        <v>98651.032199358655</v>
      </c>
      <c r="I50" s="13">
        <f t="shared" si="4"/>
        <v>46.336792954137465</v>
      </c>
      <c r="J50" s="13">
        <f t="shared" si="2"/>
        <v>98627.863802881577</v>
      </c>
      <c r="K50" s="13">
        <f t="shared" si="3"/>
        <v>4286012.2653334737</v>
      </c>
      <c r="L50" s="20">
        <f t="shared" si="5"/>
        <v>43.446197873247776</v>
      </c>
    </row>
    <row r="51" spans="1:12" x14ac:dyDescent="0.2">
      <c r="A51" s="16">
        <v>42</v>
      </c>
      <c r="B51" s="8">
        <v>1</v>
      </c>
      <c r="C51" s="8">
        <v>1985</v>
      </c>
      <c r="D51" s="8">
        <v>2166</v>
      </c>
      <c r="E51" s="17">
        <v>0.5</v>
      </c>
      <c r="F51" s="18">
        <f t="shared" si="0"/>
        <v>4.8181161165984101E-4</v>
      </c>
      <c r="G51" s="18">
        <f t="shared" si="1"/>
        <v>4.8169556840077071E-4</v>
      </c>
      <c r="H51" s="13">
        <f t="shared" si="6"/>
        <v>98604.695406404513</v>
      </c>
      <c r="I51" s="13">
        <f t="shared" si="4"/>
        <v>47.49744480077289</v>
      </c>
      <c r="J51" s="13">
        <f t="shared" si="2"/>
        <v>98580.946684004128</v>
      </c>
      <c r="K51" s="13">
        <f t="shared" si="3"/>
        <v>4187384.4015305922</v>
      </c>
      <c r="L51" s="20">
        <f t="shared" si="5"/>
        <v>42.466379357210769</v>
      </c>
    </row>
    <row r="52" spans="1:12" x14ac:dyDescent="0.2">
      <c r="A52" s="16">
        <v>43</v>
      </c>
      <c r="B52" s="8">
        <v>1</v>
      </c>
      <c r="C52" s="8">
        <v>1882</v>
      </c>
      <c r="D52" s="8">
        <v>2045</v>
      </c>
      <c r="E52" s="17">
        <v>0.5</v>
      </c>
      <c r="F52" s="18">
        <f t="shared" si="0"/>
        <v>5.0929462694168572E-4</v>
      </c>
      <c r="G52" s="18">
        <f t="shared" si="1"/>
        <v>5.0916496945010179E-4</v>
      </c>
      <c r="H52" s="13">
        <f t="shared" si="6"/>
        <v>98557.197961603742</v>
      </c>
      <c r="I52" s="13">
        <f t="shared" si="4"/>
        <v>50.181872689207601</v>
      </c>
      <c r="J52" s="13">
        <f t="shared" si="2"/>
        <v>98532.107025259131</v>
      </c>
      <c r="K52" s="13">
        <f t="shared" si="3"/>
        <v>4088803.454846588</v>
      </c>
      <c r="L52" s="20">
        <f t="shared" si="5"/>
        <v>41.486604118346776</v>
      </c>
    </row>
    <row r="53" spans="1:12" x14ac:dyDescent="0.2">
      <c r="A53" s="16">
        <v>44</v>
      </c>
      <c r="B53" s="8">
        <v>4</v>
      </c>
      <c r="C53" s="8">
        <v>1898</v>
      </c>
      <c r="D53" s="8">
        <v>1902</v>
      </c>
      <c r="E53" s="17">
        <v>0.5</v>
      </c>
      <c r="F53" s="18">
        <f t="shared" si="0"/>
        <v>2.1052631578947368E-3</v>
      </c>
      <c r="G53" s="18">
        <f t="shared" si="1"/>
        <v>2.103049421661409E-3</v>
      </c>
      <c r="H53" s="13">
        <f t="shared" si="6"/>
        <v>98507.016088914534</v>
      </c>
      <c r="I53" s="13">
        <f t="shared" si="4"/>
        <v>207.16512321538281</v>
      </c>
      <c r="J53" s="13">
        <f t="shared" si="2"/>
        <v>98403.433527306843</v>
      </c>
      <c r="K53" s="13">
        <f t="shared" si="3"/>
        <v>3990271.3478213288</v>
      </c>
      <c r="L53" s="20">
        <f t="shared" si="5"/>
        <v>40.507483692528304</v>
      </c>
    </row>
    <row r="54" spans="1:12" x14ac:dyDescent="0.2">
      <c r="A54" s="16">
        <v>45</v>
      </c>
      <c r="B54" s="8">
        <v>2</v>
      </c>
      <c r="C54" s="8">
        <v>1783</v>
      </c>
      <c r="D54" s="8">
        <v>1912</v>
      </c>
      <c r="E54" s="17">
        <v>0.5</v>
      </c>
      <c r="F54" s="18">
        <f t="shared" si="0"/>
        <v>1.0825439783491205E-3</v>
      </c>
      <c r="G54" s="18">
        <f t="shared" si="1"/>
        <v>1.0819583446037328E-3</v>
      </c>
      <c r="H54" s="13">
        <f t="shared" si="6"/>
        <v>98299.850965699152</v>
      </c>
      <c r="I54" s="13">
        <f t="shared" si="4"/>
        <v>106.35634402564149</v>
      </c>
      <c r="J54" s="13">
        <f t="shared" si="2"/>
        <v>98246.672793686332</v>
      </c>
      <c r="K54" s="13">
        <f t="shared" si="3"/>
        <v>3891867.9142940221</v>
      </c>
      <c r="L54" s="20">
        <f t="shared" si="5"/>
        <v>39.591798726653764</v>
      </c>
    </row>
    <row r="55" spans="1:12" x14ac:dyDescent="0.2">
      <c r="A55" s="16">
        <v>46</v>
      </c>
      <c r="B55" s="8">
        <v>2</v>
      </c>
      <c r="C55" s="8">
        <v>1728</v>
      </c>
      <c r="D55" s="8">
        <v>1790</v>
      </c>
      <c r="E55" s="17">
        <v>0.5</v>
      </c>
      <c r="F55" s="18">
        <f t="shared" si="0"/>
        <v>1.1370096645821489E-3</v>
      </c>
      <c r="G55" s="18">
        <f t="shared" si="1"/>
        <v>1.1363636363636363E-3</v>
      </c>
      <c r="H55" s="13">
        <f t="shared" si="6"/>
        <v>98193.494621673512</v>
      </c>
      <c r="I55" s="13">
        <f t="shared" si="4"/>
        <v>111.58351661553807</v>
      </c>
      <c r="J55" s="13">
        <f t="shared" si="2"/>
        <v>98137.702863365732</v>
      </c>
      <c r="K55" s="13">
        <f t="shared" si="3"/>
        <v>3793621.2415003357</v>
      </c>
      <c r="L55" s="20">
        <f t="shared" si="5"/>
        <v>38.634140236241251</v>
      </c>
    </row>
    <row r="56" spans="1:12" x14ac:dyDescent="0.2">
      <c r="A56" s="16">
        <v>47</v>
      </c>
      <c r="B56" s="8">
        <v>4</v>
      </c>
      <c r="C56" s="8">
        <v>1594</v>
      </c>
      <c r="D56" s="8">
        <v>1727</v>
      </c>
      <c r="E56" s="17">
        <v>0.5</v>
      </c>
      <c r="F56" s="18">
        <f t="shared" si="0"/>
        <v>2.4089129780186691E-3</v>
      </c>
      <c r="G56" s="18">
        <f t="shared" si="1"/>
        <v>2.4060150375939853E-3</v>
      </c>
      <c r="H56" s="13">
        <f t="shared" si="6"/>
        <v>98081.911105057967</v>
      </c>
      <c r="I56" s="13">
        <f t="shared" si="4"/>
        <v>235.98655303472597</v>
      </c>
      <c r="J56" s="13">
        <f t="shared" si="2"/>
        <v>97963.917828540594</v>
      </c>
      <c r="K56" s="13">
        <f t="shared" si="3"/>
        <v>3695483.5386369699</v>
      </c>
      <c r="L56" s="20">
        <f t="shared" si="5"/>
        <v>37.677523785998069</v>
      </c>
    </row>
    <row r="57" spans="1:12" x14ac:dyDescent="0.2">
      <c r="A57" s="16">
        <v>48</v>
      </c>
      <c r="B57" s="8">
        <v>3</v>
      </c>
      <c r="C57" s="8">
        <v>1569</v>
      </c>
      <c r="D57" s="8">
        <v>1607</v>
      </c>
      <c r="E57" s="17">
        <v>0.5</v>
      </c>
      <c r="F57" s="18">
        <f t="shared" si="0"/>
        <v>1.889168765743073E-3</v>
      </c>
      <c r="G57" s="18">
        <f t="shared" si="1"/>
        <v>1.8873859704309531E-3</v>
      </c>
      <c r="H57" s="13">
        <f t="shared" si="6"/>
        <v>97845.924552023236</v>
      </c>
      <c r="I57" s="13">
        <f t="shared" si="4"/>
        <v>184.67302526333421</v>
      </c>
      <c r="J57" s="13">
        <f t="shared" si="2"/>
        <v>97753.588039391572</v>
      </c>
      <c r="K57" s="13">
        <f t="shared" si="3"/>
        <v>3597519.6208084291</v>
      </c>
      <c r="L57" s="20">
        <f t="shared" si="5"/>
        <v>36.767189203630863</v>
      </c>
    </row>
    <row r="58" spans="1:12" x14ac:dyDescent="0.2">
      <c r="A58" s="16">
        <v>49</v>
      </c>
      <c r="B58" s="8">
        <v>2</v>
      </c>
      <c r="C58" s="8">
        <v>1510</v>
      </c>
      <c r="D58" s="8">
        <v>1580</v>
      </c>
      <c r="E58" s="17">
        <v>0.5</v>
      </c>
      <c r="F58" s="18">
        <f t="shared" si="0"/>
        <v>1.2944983818770227E-3</v>
      </c>
      <c r="G58" s="18">
        <f t="shared" si="1"/>
        <v>1.2936610608020697E-3</v>
      </c>
      <c r="H58" s="13">
        <f t="shared" si="6"/>
        <v>97661.251526759908</v>
      </c>
      <c r="I58" s="13">
        <f t="shared" si="4"/>
        <v>126.34055824936598</v>
      </c>
      <c r="J58" s="13">
        <f t="shared" si="2"/>
        <v>97598.081247635215</v>
      </c>
      <c r="K58" s="13">
        <f t="shared" si="3"/>
        <v>3499766.0327690374</v>
      </c>
      <c r="L58" s="20">
        <f t="shared" si="5"/>
        <v>35.835768823933982</v>
      </c>
    </row>
    <row r="59" spans="1:12" x14ac:dyDescent="0.2">
      <c r="A59" s="16">
        <v>50</v>
      </c>
      <c r="B59" s="8">
        <v>4</v>
      </c>
      <c r="C59" s="8">
        <v>1493</v>
      </c>
      <c r="D59" s="8">
        <v>1516</v>
      </c>
      <c r="E59" s="17">
        <v>0.5</v>
      </c>
      <c r="F59" s="18">
        <f t="shared" si="0"/>
        <v>2.6586905948820204E-3</v>
      </c>
      <c r="G59" s="18">
        <f t="shared" si="1"/>
        <v>2.6551609691337534E-3</v>
      </c>
      <c r="H59" s="13">
        <f t="shared" si="6"/>
        <v>97534.910968510536</v>
      </c>
      <c r="I59" s="13">
        <f t="shared" si="4"/>
        <v>258.97088873152478</v>
      </c>
      <c r="J59" s="13">
        <f t="shared" si="2"/>
        <v>97405.425524144783</v>
      </c>
      <c r="K59" s="13">
        <f t="shared" si="3"/>
        <v>3402167.9515214022</v>
      </c>
      <c r="L59" s="20">
        <f t="shared" si="5"/>
        <v>34.881540545208509</v>
      </c>
    </row>
    <row r="60" spans="1:12" x14ac:dyDescent="0.2">
      <c r="A60" s="16">
        <v>51</v>
      </c>
      <c r="B60" s="8">
        <v>3</v>
      </c>
      <c r="C60" s="8">
        <v>1493</v>
      </c>
      <c r="D60" s="8">
        <v>1503</v>
      </c>
      <c r="E60" s="17">
        <v>0.5</v>
      </c>
      <c r="F60" s="18">
        <f t="shared" si="0"/>
        <v>2.0026702269692926E-3</v>
      </c>
      <c r="G60" s="18">
        <f t="shared" si="1"/>
        <v>2.0006668889629882E-3</v>
      </c>
      <c r="H60" s="13">
        <f t="shared" si="6"/>
        <v>97275.940079779015</v>
      </c>
      <c r="I60" s="13">
        <f t="shared" si="4"/>
        <v>194.61675241036153</v>
      </c>
      <c r="J60" s="13">
        <f t="shared" si="2"/>
        <v>97178.631703573832</v>
      </c>
      <c r="K60" s="13">
        <f t="shared" si="3"/>
        <v>3304762.5259972573</v>
      </c>
      <c r="L60" s="20">
        <f t="shared" si="5"/>
        <v>33.973072100736516</v>
      </c>
    </row>
    <row r="61" spans="1:12" x14ac:dyDescent="0.2">
      <c r="A61" s="16">
        <v>52</v>
      </c>
      <c r="B61" s="8">
        <v>4</v>
      </c>
      <c r="C61" s="8">
        <v>1499</v>
      </c>
      <c r="D61" s="8">
        <v>1533</v>
      </c>
      <c r="E61" s="17">
        <v>0.5</v>
      </c>
      <c r="F61" s="18">
        <f t="shared" si="0"/>
        <v>2.6385224274406332E-3</v>
      </c>
      <c r="G61" s="18">
        <f t="shared" si="1"/>
        <v>2.635046113306983E-3</v>
      </c>
      <c r="H61" s="13">
        <f t="shared" si="6"/>
        <v>97081.323327368649</v>
      </c>
      <c r="I61" s="13">
        <f t="shared" si="4"/>
        <v>255.8137637084813</v>
      </c>
      <c r="J61" s="13">
        <f t="shared" si="2"/>
        <v>96953.416445514405</v>
      </c>
      <c r="K61" s="13">
        <f t="shared" si="3"/>
        <v>3207583.8942936836</v>
      </c>
      <c r="L61" s="20">
        <f t="shared" si="5"/>
        <v>33.040174817944809</v>
      </c>
    </row>
    <row r="62" spans="1:12" x14ac:dyDescent="0.2">
      <c r="A62" s="16">
        <v>53</v>
      </c>
      <c r="B62" s="8">
        <v>2</v>
      </c>
      <c r="C62" s="8">
        <v>1450</v>
      </c>
      <c r="D62" s="8">
        <v>1511</v>
      </c>
      <c r="E62" s="17">
        <v>0.5</v>
      </c>
      <c r="F62" s="18">
        <f t="shared" si="0"/>
        <v>1.3508949679162446E-3</v>
      </c>
      <c r="G62" s="18">
        <f t="shared" si="1"/>
        <v>1.3499831252109351E-3</v>
      </c>
      <c r="H62" s="13">
        <f t="shared" si="6"/>
        <v>96825.509563660162</v>
      </c>
      <c r="I62" s="13">
        <f t="shared" si="4"/>
        <v>130.71280400089123</v>
      </c>
      <c r="J62" s="13">
        <f t="shared" si="2"/>
        <v>96760.153161659706</v>
      </c>
      <c r="K62" s="13">
        <f t="shared" si="3"/>
        <v>3110630.4778481694</v>
      </c>
      <c r="L62" s="20">
        <f t="shared" si="5"/>
        <v>32.126146217728021</v>
      </c>
    </row>
    <row r="63" spans="1:12" x14ac:dyDescent="0.2">
      <c r="A63" s="16">
        <v>54</v>
      </c>
      <c r="B63" s="8">
        <v>2</v>
      </c>
      <c r="C63" s="8">
        <v>1439</v>
      </c>
      <c r="D63" s="8">
        <v>1448</v>
      </c>
      <c r="E63" s="17">
        <v>0.5</v>
      </c>
      <c r="F63" s="18">
        <f t="shared" si="0"/>
        <v>1.3855213023900243E-3</v>
      </c>
      <c r="G63" s="18">
        <f t="shared" si="1"/>
        <v>1.3845621322256835E-3</v>
      </c>
      <c r="H63" s="13">
        <f t="shared" si="6"/>
        <v>96694.796759659264</v>
      </c>
      <c r="I63" s="13">
        <f t="shared" si="4"/>
        <v>133.87995397668294</v>
      </c>
      <c r="J63" s="13">
        <f t="shared" si="2"/>
        <v>96627.856782670933</v>
      </c>
      <c r="K63" s="13">
        <f t="shared" si="3"/>
        <v>3013870.3246865096</v>
      </c>
      <c r="L63" s="20">
        <f t="shared" si="5"/>
        <v>31.168898696562398</v>
      </c>
    </row>
    <row r="64" spans="1:12" x14ac:dyDescent="0.2">
      <c r="A64" s="16">
        <v>55</v>
      </c>
      <c r="B64" s="8">
        <v>6</v>
      </c>
      <c r="C64" s="8">
        <v>1343</v>
      </c>
      <c r="D64" s="8">
        <v>1432</v>
      </c>
      <c r="E64" s="17">
        <v>0.5</v>
      </c>
      <c r="F64" s="18">
        <f t="shared" si="0"/>
        <v>4.3243243243243244E-3</v>
      </c>
      <c r="G64" s="18">
        <f t="shared" si="1"/>
        <v>4.3149946062567427E-3</v>
      </c>
      <c r="H64" s="13">
        <f t="shared" si="6"/>
        <v>96560.916805682587</v>
      </c>
      <c r="I64" s="13">
        <f t="shared" si="4"/>
        <v>416.65983519172642</v>
      </c>
      <c r="J64" s="13">
        <f t="shared" si="2"/>
        <v>96352.586888086735</v>
      </c>
      <c r="K64" s="13">
        <f t="shared" si="3"/>
        <v>2917242.4679038385</v>
      </c>
      <c r="L64" s="20">
        <f t="shared" si="5"/>
        <v>30.211420566505634</v>
      </c>
    </row>
    <row r="65" spans="1:12" x14ac:dyDescent="0.2">
      <c r="A65" s="16">
        <v>56</v>
      </c>
      <c r="B65" s="8">
        <v>3</v>
      </c>
      <c r="C65" s="8">
        <v>1494</v>
      </c>
      <c r="D65" s="8">
        <v>1354</v>
      </c>
      <c r="E65" s="17">
        <v>0.5</v>
      </c>
      <c r="F65" s="18">
        <f t="shared" si="0"/>
        <v>2.1067415730337078E-3</v>
      </c>
      <c r="G65" s="18">
        <f t="shared" si="1"/>
        <v>2.104524728165556E-3</v>
      </c>
      <c r="H65" s="13">
        <f t="shared" si="6"/>
        <v>96144.256970490867</v>
      </c>
      <c r="I65" s="13">
        <f t="shared" si="4"/>
        <v>202.33796626550165</v>
      </c>
      <c r="J65" s="13">
        <f t="shared" si="2"/>
        <v>96043.087987358114</v>
      </c>
      <c r="K65" s="13">
        <f t="shared" si="3"/>
        <v>2820889.881015752</v>
      </c>
      <c r="L65" s="20">
        <f t="shared" si="5"/>
        <v>29.340180785645423</v>
      </c>
    </row>
    <row r="66" spans="1:12" x14ac:dyDescent="0.2">
      <c r="A66" s="16">
        <v>57</v>
      </c>
      <c r="B66" s="8">
        <v>4</v>
      </c>
      <c r="C66" s="8">
        <v>1460</v>
      </c>
      <c r="D66" s="8">
        <v>1489</v>
      </c>
      <c r="E66" s="17">
        <v>0.5</v>
      </c>
      <c r="F66" s="18">
        <f t="shared" si="0"/>
        <v>2.7127839945744322E-3</v>
      </c>
      <c r="G66" s="18">
        <f t="shared" si="1"/>
        <v>2.7091093802912294E-3</v>
      </c>
      <c r="H66" s="13">
        <f t="shared" si="6"/>
        <v>95941.919004225361</v>
      </c>
      <c r="I66" s="13">
        <f t="shared" si="4"/>
        <v>259.91715273748827</v>
      </c>
      <c r="J66" s="13">
        <f t="shared" si="2"/>
        <v>95811.960427856626</v>
      </c>
      <c r="K66" s="13">
        <f t="shared" si="3"/>
        <v>2724846.7930283938</v>
      </c>
      <c r="L66" s="20">
        <f t="shared" si="5"/>
        <v>28.401003662522001</v>
      </c>
    </row>
    <row r="67" spans="1:12" x14ac:dyDescent="0.2">
      <c r="A67" s="16">
        <v>58</v>
      </c>
      <c r="B67" s="8">
        <v>9</v>
      </c>
      <c r="C67" s="8">
        <v>1361</v>
      </c>
      <c r="D67" s="8">
        <v>1469</v>
      </c>
      <c r="E67" s="17">
        <v>0.5</v>
      </c>
      <c r="F67" s="18">
        <f t="shared" si="0"/>
        <v>6.3604240282685515E-3</v>
      </c>
      <c r="G67" s="18">
        <f t="shared" si="1"/>
        <v>6.3402606551602684E-3</v>
      </c>
      <c r="H67" s="13">
        <f t="shared" si="6"/>
        <v>95682.001851487876</v>
      </c>
      <c r="I67" s="13">
        <f t="shared" si="4"/>
        <v>606.64883174596048</v>
      </c>
      <c r="J67" s="13">
        <f t="shared" si="2"/>
        <v>95378.677435614896</v>
      </c>
      <c r="K67" s="13">
        <f t="shared" si="3"/>
        <v>2629034.8326005372</v>
      </c>
      <c r="L67" s="20">
        <f t="shared" si="5"/>
        <v>27.476795862623931</v>
      </c>
    </row>
    <row r="68" spans="1:12" x14ac:dyDescent="0.2">
      <c r="A68" s="16">
        <v>59</v>
      </c>
      <c r="B68" s="8">
        <v>3</v>
      </c>
      <c r="C68" s="8">
        <v>1253</v>
      </c>
      <c r="D68" s="8">
        <v>1351</v>
      </c>
      <c r="E68" s="17">
        <v>0.5</v>
      </c>
      <c r="F68" s="18">
        <f t="shared" si="0"/>
        <v>2.304147465437788E-3</v>
      </c>
      <c r="G68" s="18">
        <f t="shared" si="1"/>
        <v>2.3014959723820483E-3</v>
      </c>
      <c r="H68" s="13">
        <f t="shared" si="6"/>
        <v>95075.353019741917</v>
      </c>
      <c r="I68" s="13">
        <f t="shared" si="4"/>
        <v>218.81554204773744</v>
      </c>
      <c r="J68" s="13">
        <f t="shared" si="2"/>
        <v>94965.945248718039</v>
      </c>
      <c r="K68" s="13">
        <f t="shared" si="3"/>
        <v>2533656.1551649221</v>
      </c>
      <c r="L68" s="20">
        <f t="shared" si="5"/>
        <v>26.648927137181612</v>
      </c>
    </row>
    <row r="69" spans="1:12" x14ac:dyDescent="0.2">
      <c r="A69" s="16">
        <v>60</v>
      </c>
      <c r="B69" s="8">
        <v>6</v>
      </c>
      <c r="C69" s="8">
        <v>1347</v>
      </c>
      <c r="D69" s="8">
        <v>1250</v>
      </c>
      <c r="E69" s="17">
        <v>0.5</v>
      </c>
      <c r="F69" s="18">
        <f t="shared" si="0"/>
        <v>4.6207162110127068E-3</v>
      </c>
      <c r="G69" s="18">
        <f t="shared" si="1"/>
        <v>4.6100653092585476E-3</v>
      </c>
      <c r="H69" s="13">
        <f t="shared" si="6"/>
        <v>94856.537477694175</v>
      </c>
      <c r="I69" s="13">
        <f t="shared" si="4"/>
        <v>437.29483278230123</v>
      </c>
      <c r="J69" s="13">
        <f t="shared" si="2"/>
        <v>94637.890061303027</v>
      </c>
      <c r="K69" s="13">
        <f t="shared" si="3"/>
        <v>2438690.2099162042</v>
      </c>
      <c r="L69" s="20">
        <f t="shared" si="5"/>
        <v>25.709247615006717</v>
      </c>
    </row>
    <row r="70" spans="1:12" x14ac:dyDescent="0.2">
      <c r="A70" s="16">
        <v>61</v>
      </c>
      <c r="B70" s="8">
        <v>8</v>
      </c>
      <c r="C70" s="8">
        <v>1330</v>
      </c>
      <c r="D70" s="8">
        <v>1345</v>
      </c>
      <c r="E70" s="17">
        <v>0.5</v>
      </c>
      <c r="F70" s="18">
        <f t="shared" si="0"/>
        <v>5.981308411214953E-3</v>
      </c>
      <c r="G70" s="18">
        <f t="shared" si="1"/>
        <v>5.9634737234439059E-3</v>
      </c>
      <c r="H70" s="13">
        <f t="shared" si="6"/>
        <v>94419.242644911879</v>
      </c>
      <c r="I70" s="13">
        <f t="shared" si="4"/>
        <v>563.0666725004063</v>
      </c>
      <c r="J70" s="13">
        <f t="shared" si="2"/>
        <v>94137.709308661666</v>
      </c>
      <c r="K70" s="13">
        <f t="shared" si="3"/>
        <v>2344052.3198549012</v>
      </c>
      <c r="L70" s="20">
        <f t="shared" si="5"/>
        <v>24.826002138889418</v>
      </c>
    </row>
    <row r="71" spans="1:12" x14ac:dyDescent="0.2">
      <c r="A71" s="16">
        <v>62</v>
      </c>
      <c r="B71" s="8">
        <v>11</v>
      </c>
      <c r="C71" s="8">
        <v>1153</v>
      </c>
      <c r="D71" s="8">
        <v>1320</v>
      </c>
      <c r="E71" s="17">
        <v>0.5</v>
      </c>
      <c r="F71" s="18">
        <f t="shared" si="0"/>
        <v>8.8960776384957533E-3</v>
      </c>
      <c r="G71" s="18">
        <f t="shared" si="1"/>
        <v>8.8566827697262474E-3</v>
      </c>
      <c r="H71" s="13">
        <f t="shared" si="6"/>
        <v>93856.175972411467</v>
      </c>
      <c r="I71" s="13">
        <f t="shared" si="4"/>
        <v>831.25437656725126</v>
      </c>
      <c r="J71" s="13">
        <f t="shared" si="2"/>
        <v>93440.548784127852</v>
      </c>
      <c r="K71" s="13">
        <f t="shared" si="3"/>
        <v>2249914.6105462397</v>
      </c>
      <c r="L71" s="20">
        <f t="shared" si="5"/>
        <v>23.97193990950143</v>
      </c>
    </row>
    <row r="72" spans="1:12" x14ac:dyDescent="0.2">
      <c r="A72" s="16">
        <v>63</v>
      </c>
      <c r="B72" s="8">
        <v>3</v>
      </c>
      <c r="C72" s="8">
        <v>903</v>
      </c>
      <c r="D72" s="8">
        <v>1158</v>
      </c>
      <c r="E72" s="17">
        <v>0.5</v>
      </c>
      <c r="F72" s="18">
        <f t="shared" si="0"/>
        <v>2.911208151382824E-3</v>
      </c>
      <c r="G72" s="18">
        <f t="shared" si="1"/>
        <v>2.9069767441860465E-3</v>
      </c>
      <c r="H72" s="13">
        <f t="shared" si="6"/>
        <v>93024.921595844222</v>
      </c>
      <c r="I72" s="13">
        <f t="shared" si="4"/>
        <v>270.4212837088495</v>
      </c>
      <c r="J72" s="13">
        <f t="shared" si="2"/>
        <v>92889.710953989794</v>
      </c>
      <c r="K72" s="13">
        <f t="shared" si="3"/>
        <v>2156474.0617621117</v>
      </c>
      <c r="L72" s="20">
        <f t="shared" si="5"/>
        <v>23.181681045979506</v>
      </c>
    </row>
    <row r="73" spans="1:12" x14ac:dyDescent="0.2">
      <c r="A73" s="16">
        <v>64</v>
      </c>
      <c r="B73" s="8">
        <v>8</v>
      </c>
      <c r="C73" s="8">
        <v>1025</v>
      </c>
      <c r="D73" s="8">
        <v>892</v>
      </c>
      <c r="E73" s="17">
        <v>0.5</v>
      </c>
      <c r="F73" s="18">
        <f t="shared" ref="F73:F104" si="7">B73/((C73+D73)/2)</f>
        <v>8.3463745435576418E-3</v>
      </c>
      <c r="G73" s="18">
        <f t="shared" ref="G73:G103" si="8">F73/((1+(1-E73)*F73))</f>
        <v>8.3116883116883117E-3</v>
      </c>
      <c r="H73" s="13">
        <f t="shared" si="6"/>
        <v>92754.500312135366</v>
      </c>
      <c r="I73" s="13">
        <f t="shared" si="4"/>
        <v>770.94649610086537</v>
      </c>
      <c r="J73" s="13">
        <f t="shared" ref="J73:J103" si="9">H74+I73*E73</f>
        <v>92369.027064084934</v>
      </c>
      <c r="K73" s="13">
        <f t="shared" ref="K73:K97" si="10">K74+J73</f>
        <v>2063584.3508081217</v>
      </c>
      <c r="L73" s="20">
        <f t="shared" si="5"/>
        <v>22.247808395967784</v>
      </c>
    </row>
    <row r="74" spans="1:12" x14ac:dyDescent="0.2">
      <c r="A74" s="16">
        <v>65</v>
      </c>
      <c r="B74" s="8">
        <v>7</v>
      </c>
      <c r="C74" s="8">
        <v>967</v>
      </c>
      <c r="D74" s="8">
        <v>1011</v>
      </c>
      <c r="E74" s="17">
        <v>0.5</v>
      </c>
      <c r="F74" s="18">
        <f t="shared" si="7"/>
        <v>7.0778564206268957E-3</v>
      </c>
      <c r="G74" s="18">
        <f t="shared" si="8"/>
        <v>7.052896725440805E-3</v>
      </c>
      <c r="H74" s="13">
        <f t="shared" si="6"/>
        <v>91983.553816034502</v>
      </c>
      <c r="I74" s="13">
        <f t="shared" ref="I74:I103" si="11">H74*G74</f>
        <v>648.75050550351784</v>
      </c>
      <c r="J74" s="13">
        <f t="shared" si="9"/>
        <v>91659.178563282752</v>
      </c>
      <c r="K74" s="13">
        <f t="shared" si="10"/>
        <v>1971215.3237440367</v>
      </c>
      <c r="L74" s="20">
        <f t="shared" ref="L74:L103" si="12">K74/H74</f>
        <v>21.430084422335245</v>
      </c>
    </row>
    <row r="75" spans="1:12" x14ac:dyDescent="0.2">
      <c r="A75" s="16">
        <v>66</v>
      </c>
      <c r="B75" s="8">
        <v>8</v>
      </c>
      <c r="C75" s="8">
        <v>887</v>
      </c>
      <c r="D75" s="8">
        <v>957</v>
      </c>
      <c r="E75" s="17">
        <v>0.5</v>
      </c>
      <c r="F75" s="18">
        <f t="shared" si="7"/>
        <v>8.6767895878524948E-3</v>
      </c>
      <c r="G75" s="18">
        <f t="shared" si="8"/>
        <v>8.6393088552915772E-3</v>
      </c>
      <c r="H75" s="13">
        <f t="shared" ref="H75:H104" si="13">H74-I74</f>
        <v>91334.803310530988</v>
      </c>
      <c r="I75" s="13">
        <f t="shared" si="11"/>
        <v>789.06957503698482</v>
      </c>
      <c r="J75" s="13">
        <f t="shared" si="9"/>
        <v>90940.268523012506</v>
      </c>
      <c r="K75" s="13">
        <f t="shared" si="10"/>
        <v>1879556.1451807539</v>
      </c>
      <c r="L75" s="20">
        <f t="shared" si="12"/>
        <v>20.578750673939858</v>
      </c>
    </row>
    <row r="76" spans="1:12" x14ac:dyDescent="0.2">
      <c r="A76" s="16">
        <v>67</v>
      </c>
      <c r="B76" s="8">
        <v>5</v>
      </c>
      <c r="C76" s="8">
        <v>734</v>
      </c>
      <c r="D76" s="8">
        <v>890</v>
      </c>
      <c r="E76" s="17">
        <v>0.5</v>
      </c>
      <c r="F76" s="18">
        <f t="shared" si="7"/>
        <v>6.1576354679802959E-3</v>
      </c>
      <c r="G76" s="18">
        <f t="shared" si="8"/>
        <v>6.1387354205033762E-3</v>
      </c>
      <c r="H76" s="13">
        <f t="shared" si="13"/>
        <v>90545.73373549401</v>
      </c>
      <c r="I76" s="13">
        <f t="shared" si="11"/>
        <v>555.83630285754452</v>
      </c>
      <c r="J76" s="13">
        <f t="shared" si="9"/>
        <v>90267.815584065247</v>
      </c>
      <c r="K76" s="13">
        <f t="shared" si="10"/>
        <v>1788615.8766577414</v>
      </c>
      <c r="L76" s="20">
        <f t="shared" si="12"/>
        <v>19.753728893320595</v>
      </c>
    </row>
    <row r="77" spans="1:12" x14ac:dyDescent="0.2">
      <c r="A77" s="16">
        <v>68</v>
      </c>
      <c r="B77" s="8">
        <v>4</v>
      </c>
      <c r="C77" s="8">
        <v>579</v>
      </c>
      <c r="D77" s="8">
        <v>724</v>
      </c>
      <c r="E77" s="17">
        <v>0.5</v>
      </c>
      <c r="F77" s="18">
        <f t="shared" si="7"/>
        <v>6.1396776669224865E-3</v>
      </c>
      <c r="G77" s="18">
        <f t="shared" si="8"/>
        <v>6.1208875286916592E-3</v>
      </c>
      <c r="H77" s="13">
        <f t="shared" si="13"/>
        <v>89989.89743263647</v>
      </c>
      <c r="I77" s="13">
        <f t="shared" si="11"/>
        <v>550.81804090366609</v>
      </c>
      <c r="J77" s="13">
        <f t="shared" si="9"/>
        <v>89714.488412184626</v>
      </c>
      <c r="K77" s="13">
        <f t="shared" si="10"/>
        <v>1698348.0610736762</v>
      </c>
      <c r="L77" s="20">
        <f t="shared" si="12"/>
        <v>18.872652481296633</v>
      </c>
    </row>
    <row r="78" spans="1:12" x14ac:dyDescent="0.2">
      <c r="A78" s="16">
        <v>69</v>
      </c>
      <c r="B78" s="8">
        <v>2</v>
      </c>
      <c r="C78" s="8">
        <v>766</v>
      </c>
      <c r="D78" s="8">
        <v>573</v>
      </c>
      <c r="E78" s="17">
        <v>0.5</v>
      </c>
      <c r="F78" s="18">
        <f t="shared" si="7"/>
        <v>2.9873039581777448E-3</v>
      </c>
      <c r="G78" s="18">
        <f t="shared" si="8"/>
        <v>2.9828486204325133E-3</v>
      </c>
      <c r="H78" s="13">
        <f t="shared" si="13"/>
        <v>89439.079391732797</v>
      </c>
      <c r="I78" s="13">
        <f t="shared" si="11"/>
        <v>266.78323457638419</v>
      </c>
      <c r="J78" s="13">
        <f t="shared" si="9"/>
        <v>89305.687774444596</v>
      </c>
      <c r="K78" s="13">
        <f t="shared" si="10"/>
        <v>1608633.5726614916</v>
      </c>
      <c r="L78" s="20">
        <f t="shared" si="12"/>
        <v>17.985801996192997</v>
      </c>
    </row>
    <row r="79" spans="1:12" x14ac:dyDescent="0.2">
      <c r="A79" s="16">
        <v>70</v>
      </c>
      <c r="B79" s="8">
        <v>6</v>
      </c>
      <c r="C79" s="8">
        <v>502</v>
      </c>
      <c r="D79" s="8">
        <v>763</v>
      </c>
      <c r="E79" s="17">
        <v>0.5</v>
      </c>
      <c r="F79" s="18">
        <f t="shared" si="7"/>
        <v>9.4861660079051391E-3</v>
      </c>
      <c r="G79" s="18">
        <f t="shared" si="8"/>
        <v>9.4413847364280112E-3</v>
      </c>
      <c r="H79" s="13">
        <f t="shared" si="13"/>
        <v>89172.296157156408</v>
      </c>
      <c r="I79" s="13">
        <f t="shared" si="11"/>
        <v>841.90995585041469</v>
      </c>
      <c r="J79" s="13">
        <f t="shared" si="9"/>
        <v>88751.341179231211</v>
      </c>
      <c r="K79" s="13">
        <f t="shared" si="10"/>
        <v>1519327.8848870469</v>
      </c>
      <c r="L79" s="20">
        <f t="shared" si="12"/>
        <v>17.038115539936282</v>
      </c>
    </row>
    <row r="80" spans="1:12" x14ac:dyDescent="0.2">
      <c r="A80" s="16">
        <v>71</v>
      </c>
      <c r="B80" s="8">
        <v>4</v>
      </c>
      <c r="C80" s="8">
        <v>528</v>
      </c>
      <c r="D80" s="8">
        <v>491</v>
      </c>
      <c r="E80" s="17">
        <v>0.5</v>
      </c>
      <c r="F80" s="18">
        <f t="shared" si="7"/>
        <v>7.8508341511285568E-3</v>
      </c>
      <c r="G80" s="18">
        <f t="shared" si="8"/>
        <v>7.8201368523949169E-3</v>
      </c>
      <c r="H80" s="13">
        <f t="shared" si="13"/>
        <v>88330.386201305999</v>
      </c>
      <c r="I80" s="13">
        <f t="shared" si="11"/>
        <v>690.75570831910852</v>
      </c>
      <c r="J80" s="13">
        <f t="shared" si="9"/>
        <v>87985.008347146446</v>
      </c>
      <c r="K80" s="13">
        <f t="shared" si="10"/>
        <v>1430576.5437078157</v>
      </c>
      <c r="L80" s="20">
        <f t="shared" si="12"/>
        <v>16.195746506162838</v>
      </c>
    </row>
    <row r="81" spans="1:12" x14ac:dyDescent="0.2">
      <c r="A81" s="16">
        <v>72</v>
      </c>
      <c r="B81" s="8">
        <v>10</v>
      </c>
      <c r="C81" s="8">
        <v>585</v>
      </c>
      <c r="D81" s="8">
        <v>522</v>
      </c>
      <c r="E81" s="17">
        <v>0.5</v>
      </c>
      <c r="F81" s="18">
        <f t="shared" si="7"/>
        <v>1.8066847335140017E-2</v>
      </c>
      <c r="G81" s="18">
        <f t="shared" si="8"/>
        <v>1.7905102954341987E-2</v>
      </c>
      <c r="H81" s="13">
        <f t="shared" si="13"/>
        <v>87639.630492986893</v>
      </c>
      <c r="I81" s="13">
        <f t="shared" si="11"/>
        <v>1569.1966068574197</v>
      </c>
      <c r="J81" s="13">
        <f t="shared" si="9"/>
        <v>86855.032189558173</v>
      </c>
      <c r="K81" s="13">
        <f t="shared" si="10"/>
        <v>1342591.5353606693</v>
      </c>
      <c r="L81" s="20">
        <f t="shared" si="12"/>
        <v>15.319456823452789</v>
      </c>
    </row>
    <row r="82" spans="1:12" x14ac:dyDescent="0.2">
      <c r="A82" s="16">
        <v>73</v>
      </c>
      <c r="B82" s="8">
        <v>6</v>
      </c>
      <c r="C82" s="8">
        <v>550</v>
      </c>
      <c r="D82" s="8">
        <v>580</v>
      </c>
      <c r="E82" s="17">
        <v>0.5</v>
      </c>
      <c r="F82" s="18">
        <f t="shared" si="7"/>
        <v>1.0619469026548672E-2</v>
      </c>
      <c r="G82" s="18">
        <f t="shared" si="8"/>
        <v>1.0563380281690139E-2</v>
      </c>
      <c r="H82" s="13">
        <f t="shared" si="13"/>
        <v>86070.433886129467</v>
      </c>
      <c r="I82" s="13">
        <f t="shared" si="11"/>
        <v>909.19472414925474</v>
      </c>
      <c r="J82" s="13">
        <f t="shared" si="9"/>
        <v>85615.83652405483</v>
      </c>
      <c r="K82" s="13">
        <f t="shared" si="10"/>
        <v>1255736.503171111</v>
      </c>
      <c r="L82" s="20">
        <f t="shared" si="12"/>
        <v>14.589638351683471</v>
      </c>
    </row>
    <row r="83" spans="1:12" x14ac:dyDescent="0.2">
      <c r="A83" s="16">
        <v>74</v>
      </c>
      <c r="B83" s="8">
        <v>7</v>
      </c>
      <c r="C83" s="8">
        <v>499</v>
      </c>
      <c r="D83" s="8">
        <v>539</v>
      </c>
      <c r="E83" s="17">
        <v>0.5</v>
      </c>
      <c r="F83" s="18">
        <f t="shared" si="7"/>
        <v>1.348747591522158E-2</v>
      </c>
      <c r="G83" s="18">
        <f t="shared" si="8"/>
        <v>1.3397129186602871E-2</v>
      </c>
      <c r="H83" s="13">
        <f t="shared" si="13"/>
        <v>85161.239161980207</v>
      </c>
      <c r="I83" s="13">
        <f t="shared" si="11"/>
        <v>1140.9161227442326</v>
      </c>
      <c r="J83" s="13">
        <f t="shared" si="9"/>
        <v>84590.781100608088</v>
      </c>
      <c r="K83" s="13">
        <f t="shared" si="10"/>
        <v>1170120.6666470561</v>
      </c>
      <c r="L83" s="20">
        <f t="shared" si="12"/>
        <v>13.74006153693276</v>
      </c>
    </row>
    <row r="84" spans="1:12" x14ac:dyDescent="0.2">
      <c r="A84" s="16">
        <v>75</v>
      </c>
      <c r="B84" s="8">
        <v>11</v>
      </c>
      <c r="C84" s="8">
        <v>517</v>
      </c>
      <c r="D84" s="8">
        <v>486</v>
      </c>
      <c r="E84" s="17">
        <v>0.5</v>
      </c>
      <c r="F84" s="18">
        <f t="shared" si="7"/>
        <v>2.1934197407776669E-2</v>
      </c>
      <c r="G84" s="18">
        <f t="shared" si="8"/>
        <v>2.1696252465483234E-2</v>
      </c>
      <c r="H84" s="13">
        <f t="shared" si="13"/>
        <v>84020.323039235969</v>
      </c>
      <c r="I84" s="13">
        <f t="shared" si="11"/>
        <v>1822.9261408907212</v>
      </c>
      <c r="J84" s="13">
        <f t="shared" si="9"/>
        <v>83108.85996879061</v>
      </c>
      <c r="K84" s="13">
        <f t="shared" si="10"/>
        <v>1085529.8855464479</v>
      </c>
      <c r="L84" s="20">
        <f t="shared" si="12"/>
        <v>12.919848987482768</v>
      </c>
    </row>
    <row r="85" spans="1:12" x14ac:dyDescent="0.2">
      <c r="A85" s="16">
        <v>76</v>
      </c>
      <c r="B85" s="8">
        <v>13</v>
      </c>
      <c r="C85" s="8">
        <v>479</v>
      </c>
      <c r="D85" s="8">
        <v>507</v>
      </c>
      <c r="E85" s="17">
        <v>0.5</v>
      </c>
      <c r="F85" s="18">
        <f t="shared" si="7"/>
        <v>2.6369168356997971E-2</v>
      </c>
      <c r="G85" s="18">
        <f t="shared" si="8"/>
        <v>2.6026026026026026E-2</v>
      </c>
      <c r="H85" s="13">
        <f t="shared" si="13"/>
        <v>82197.396898345251</v>
      </c>
      <c r="I85" s="13">
        <f t="shared" si="11"/>
        <v>2139.2715909479243</v>
      </c>
      <c r="J85" s="13">
        <f t="shared" si="9"/>
        <v>81127.761102871285</v>
      </c>
      <c r="K85" s="13">
        <f t="shared" si="10"/>
        <v>1002421.0255776573</v>
      </c>
      <c r="L85" s="20">
        <f t="shared" si="12"/>
        <v>12.195289186801942</v>
      </c>
    </row>
    <row r="86" spans="1:12" x14ac:dyDescent="0.2">
      <c r="A86" s="16">
        <v>77</v>
      </c>
      <c r="B86" s="8">
        <v>13</v>
      </c>
      <c r="C86" s="8">
        <v>464</v>
      </c>
      <c r="D86" s="8">
        <v>472</v>
      </c>
      <c r="E86" s="17">
        <v>0.5</v>
      </c>
      <c r="F86" s="18">
        <f t="shared" si="7"/>
        <v>2.7777777777777776E-2</v>
      </c>
      <c r="G86" s="18">
        <f t="shared" si="8"/>
        <v>2.7397260273972601E-2</v>
      </c>
      <c r="H86" s="13">
        <f t="shared" si="13"/>
        <v>80058.12530739732</v>
      </c>
      <c r="I86" s="13">
        <f t="shared" si="11"/>
        <v>2193.373296093077</v>
      </c>
      <c r="J86" s="13">
        <f t="shared" si="9"/>
        <v>78961.438659350781</v>
      </c>
      <c r="K86" s="13">
        <f t="shared" si="10"/>
        <v>921293.264474786</v>
      </c>
      <c r="L86" s="20">
        <f t="shared" si="12"/>
        <v>11.507804622420494</v>
      </c>
    </row>
    <row r="87" spans="1:12" x14ac:dyDescent="0.2">
      <c r="A87" s="16">
        <v>78</v>
      </c>
      <c r="B87" s="8">
        <v>11</v>
      </c>
      <c r="C87" s="8">
        <v>423</v>
      </c>
      <c r="D87" s="8">
        <v>441</v>
      </c>
      <c r="E87" s="17">
        <v>0.5</v>
      </c>
      <c r="F87" s="18">
        <f t="shared" si="7"/>
        <v>2.5462962962962962E-2</v>
      </c>
      <c r="G87" s="18">
        <f t="shared" si="8"/>
        <v>2.5142857142857144E-2</v>
      </c>
      <c r="H87" s="13">
        <f t="shared" si="13"/>
        <v>77864.752011304241</v>
      </c>
      <c r="I87" s="13">
        <f t="shared" si="11"/>
        <v>1957.742336284221</v>
      </c>
      <c r="J87" s="13">
        <f t="shared" si="9"/>
        <v>76885.880843162129</v>
      </c>
      <c r="K87" s="13">
        <f t="shared" si="10"/>
        <v>842331.82581543527</v>
      </c>
      <c r="L87" s="20">
        <f t="shared" si="12"/>
        <v>10.817883625868959</v>
      </c>
    </row>
    <row r="88" spans="1:12" x14ac:dyDescent="0.2">
      <c r="A88" s="16">
        <v>79</v>
      </c>
      <c r="B88" s="8">
        <v>13</v>
      </c>
      <c r="C88" s="8">
        <v>432</v>
      </c>
      <c r="D88" s="8">
        <v>406</v>
      </c>
      <c r="E88" s="17">
        <v>0.5</v>
      </c>
      <c r="F88" s="18">
        <f t="shared" si="7"/>
        <v>3.1026252983293555E-2</v>
      </c>
      <c r="G88" s="18">
        <f t="shared" si="8"/>
        <v>3.0552291421856635E-2</v>
      </c>
      <c r="H88" s="13">
        <f t="shared" si="13"/>
        <v>75907.009675020017</v>
      </c>
      <c r="I88" s="13">
        <f t="shared" si="11"/>
        <v>2319.1330805529028</v>
      </c>
      <c r="J88" s="13">
        <f t="shared" si="9"/>
        <v>74747.443134743575</v>
      </c>
      <c r="K88" s="13">
        <f t="shared" si="10"/>
        <v>765445.9449722732</v>
      </c>
      <c r="L88" s="20">
        <f t="shared" si="12"/>
        <v>10.083995513054326</v>
      </c>
    </row>
    <row r="89" spans="1:12" x14ac:dyDescent="0.2">
      <c r="A89" s="16">
        <v>80</v>
      </c>
      <c r="B89" s="8">
        <v>7</v>
      </c>
      <c r="C89" s="8">
        <v>390</v>
      </c>
      <c r="D89" s="8">
        <v>420</v>
      </c>
      <c r="E89" s="17">
        <v>0.5</v>
      </c>
      <c r="F89" s="18">
        <f t="shared" si="7"/>
        <v>1.7283950617283949E-2</v>
      </c>
      <c r="G89" s="18">
        <f t="shared" si="8"/>
        <v>1.7135862913096694E-2</v>
      </c>
      <c r="H89" s="13">
        <f t="shared" si="13"/>
        <v>73587.876594467118</v>
      </c>
      <c r="I89" s="13">
        <f t="shared" si="11"/>
        <v>1260.9917653886653</v>
      </c>
      <c r="J89" s="13">
        <f t="shared" si="9"/>
        <v>72957.380711772785</v>
      </c>
      <c r="K89" s="13">
        <f t="shared" si="10"/>
        <v>690698.50183752959</v>
      </c>
      <c r="L89" s="20">
        <f t="shared" si="12"/>
        <v>9.3860365837687656</v>
      </c>
    </row>
    <row r="90" spans="1:12" x14ac:dyDescent="0.2">
      <c r="A90" s="16">
        <v>81</v>
      </c>
      <c r="B90" s="8">
        <v>8</v>
      </c>
      <c r="C90" s="8">
        <v>318</v>
      </c>
      <c r="D90" s="8">
        <v>381</v>
      </c>
      <c r="E90" s="17">
        <v>0.5</v>
      </c>
      <c r="F90" s="18">
        <f t="shared" si="7"/>
        <v>2.2889842632331903E-2</v>
      </c>
      <c r="G90" s="18">
        <f t="shared" si="8"/>
        <v>2.2630834512022628E-2</v>
      </c>
      <c r="H90" s="13">
        <f t="shared" si="13"/>
        <v>72326.884829078452</v>
      </c>
      <c r="I90" s="13">
        <f t="shared" si="11"/>
        <v>1636.8177613369944</v>
      </c>
      <c r="J90" s="13">
        <f t="shared" si="9"/>
        <v>71508.475948409963</v>
      </c>
      <c r="K90" s="13">
        <f t="shared" si="10"/>
        <v>617741.12112575676</v>
      </c>
      <c r="L90" s="20">
        <f t="shared" si="12"/>
        <v>8.5409612564621185</v>
      </c>
    </row>
    <row r="91" spans="1:12" x14ac:dyDescent="0.2">
      <c r="A91" s="16">
        <v>82</v>
      </c>
      <c r="B91" s="8">
        <v>16</v>
      </c>
      <c r="C91" s="8">
        <v>286</v>
      </c>
      <c r="D91" s="8">
        <v>311</v>
      </c>
      <c r="E91" s="17">
        <v>0.5</v>
      </c>
      <c r="F91" s="18">
        <f t="shared" si="7"/>
        <v>5.3601340033500838E-2</v>
      </c>
      <c r="G91" s="18">
        <f t="shared" si="8"/>
        <v>5.2202283849918429E-2</v>
      </c>
      <c r="H91" s="13">
        <f t="shared" si="13"/>
        <v>70690.06706774146</v>
      </c>
      <c r="I91" s="13">
        <f t="shared" si="11"/>
        <v>3690.1829464400107</v>
      </c>
      <c r="J91" s="13">
        <f t="shared" si="9"/>
        <v>68844.975594521457</v>
      </c>
      <c r="K91" s="13">
        <f t="shared" si="10"/>
        <v>546232.64517734677</v>
      </c>
      <c r="L91" s="20">
        <f t="shared" si="12"/>
        <v>7.7271484925017608</v>
      </c>
    </row>
    <row r="92" spans="1:12" x14ac:dyDescent="0.2">
      <c r="A92" s="16">
        <v>83</v>
      </c>
      <c r="B92" s="8">
        <v>16</v>
      </c>
      <c r="C92" s="8">
        <v>241</v>
      </c>
      <c r="D92" s="8">
        <v>272</v>
      </c>
      <c r="E92" s="17">
        <v>0.5</v>
      </c>
      <c r="F92" s="18">
        <f t="shared" si="7"/>
        <v>6.2378167641325533E-2</v>
      </c>
      <c r="G92" s="18">
        <f t="shared" si="8"/>
        <v>6.0491493383742906E-2</v>
      </c>
      <c r="H92" s="13">
        <f t="shared" si="13"/>
        <v>66999.884121301453</v>
      </c>
      <c r="I92" s="13">
        <f t="shared" si="11"/>
        <v>4052.9230470352481</v>
      </c>
      <c r="J92" s="13">
        <f t="shared" si="9"/>
        <v>64973.422597783829</v>
      </c>
      <c r="K92" s="13">
        <f t="shared" si="10"/>
        <v>477387.66958282527</v>
      </c>
      <c r="L92" s="20">
        <f t="shared" si="12"/>
        <v>7.1252014215207895</v>
      </c>
    </row>
    <row r="93" spans="1:12" x14ac:dyDescent="0.2">
      <c r="A93" s="16">
        <v>84</v>
      </c>
      <c r="B93" s="8">
        <v>20</v>
      </c>
      <c r="C93" s="8">
        <v>242</v>
      </c>
      <c r="D93" s="8">
        <v>228</v>
      </c>
      <c r="E93" s="17">
        <v>0.5</v>
      </c>
      <c r="F93" s="18">
        <f t="shared" si="7"/>
        <v>8.5106382978723402E-2</v>
      </c>
      <c r="G93" s="18">
        <f t="shared" si="8"/>
        <v>8.1632653061224483E-2</v>
      </c>
      <c r="H93" s="13">
        <f t="shared" si="13"/>
        <v>62946.961074266204</v>
      </c>
      <c r="I93" s="13">
        <f t="shared" si="11"/>
        <v>5138.5274346339756</v>
      </c>
      <c r="J93" s="13">
        <f t="shared" si="9"/>
        <v>60377.697356949218</v>
      </c>
      <c r="K93" s="13">
        <f t="shared" si="10"/>
        <v>412414.24698504142</v>
      </c>
      <c r="L93" s="20">
        <f t="shared" si="12"/>
        <v>6.5517737464476804</v>
      </c>
    </row>
    <row r="94" spans="1:12" x14ac:dyDescent="0.2">
      <c r="A94" s="16">
        <v>85</v>
      </c>
      <c r="B94" s="8">
        <v>22</v>
      </c>
      <c r="C94" s="8">
        <v>213</v>
      </c>
      <c r="D94" s="8">
        <v>222</v>
      </c>
      <c r="E94" s="17">
        <v>0.5</v>
      </c>
      <c r="F94" s="18">
        <f t="shared" si="7"/>
        <v>0.10114942528735632</v>
      </c>
      <c r="G94" s="18">
        <f t="shared" si="8"/>
        <v>9.6280087527352287E-2</v>
      </c>
      <c r="H94" s="13">
        <f t="shared" si="13"/>
        <v>57808.433639632232</v>
      </c>
      <c r="I94" s="13">
        <f t="shared" si="11"/>
        <v>5565.8010506429273</v>
      </c>
      <c r="J94" s="13">
        <f t="shared" si="9"/>
        <v>55025.533114310769</v>
      </c>
      <c r="K94" s="13">
        <f t="shared" si="10"/>
        <v>352036.54962809221</v>
      </c>
      <c r="L94" s="20">
        <f t="shared" si="12"/>
        <v>6.0897091905763636</v>
      </c>
    </row>
    <row r="95" spans="1:12" x14ac:dyDescent="0.2">
      <c r="A95" s="16">
        <v>86</v>
      </c>
      <c r="B95" s="8">
        <v>17</v>
      </c>
      <c r="C95" s="8">
        <v>183</v>
      </c>
      <c r="D95" s="8">
        <v>197</v>
      </c>
      <c r="E95" s="17">
        <v>0.5</v>
      </c>
      <c r="F95" s="18">
        <f t="shared" si="7"/>
        <v>8.9473684210526316E-2</v>
      </c>
      <c r="G95" s="18">
        <f t="shared" si="8"/>
        <v>8.5642317380352648E-2</v>
      </c>
      <c r="H95" s="13">
        <f t="shared" si="13"/>
        <v>52242.632588989305</v>
      </c>
      <c r="I95" s="13">
        <f t="shared" si="11"/>
        <v>4474.1801209713767</v>
      </c>
      <c r="J95" s="13">
        <f t="shared" si="9"/>
        <v>50005.542528503618</v>
      </c>
      <c r="K95" s="13">
        <f t="shared" si="10"/>
        <v>297011.01651378145</v>
      </c>
      <c r="L95" s="20">
        <f t="shared" si="12"/>
        <v>5.6852230026474526</v>
      </c>
    </row>
    <row r="96" spans="1:12" x14ac:dyDescent="0.2">
      <c r="A96" s="16">
        <v>87</v>
      </c>
      <c r="B96" s="8">
        <v>15</v>
      </c>
      <c r="C96" s="8">
        <v>172</v>
      </c>
      <c r="D96" s="8">
        <v>159</v>
      </c>
      <c r="E96" s="17">
        <v>0.5</v>
      </c>
      <c r="F96" s="18">
        <f t="shared" si="7"/>
        <v>9.0634441087613288E-2</v>
      </c>
      <c r="G96" s="18">
        <f t="shared" si="8"/>
        <v>8.6705202312138727E-2</v>
      </c>
      <c r="H96" s="13">
        <f t="shared" si="13"/>
        <v>47768.452468017931</v>
      </c>
      <c r="I96" s="13">
        <f t="shared" si="11"/>
        <v>4141.7733353772774</v>
      </c>
      <c r="J96" s="13">
        <f t="shared" si="9"/>
        <v>45697.565800329292</v>
      </c>
      <c r="K96" s="13">
        <f t="shared" si="10"/>
        <v>247005.47398527784</v>
      </c>
      <c r="L96" s="20">
        <f t="shared" si="12"/>
        <v>5.1708912728678751</v>
      </c>
    </row>
    <row r="97" spans="1:12" x14ac:dyDescent="0.2">
      <c r="A97" s="16">
        <v>88</v>
      </c>
      <c r="B97" s="8">
        <v>14</v>
      </c>
      <c r="C97" s="8">
        <v>115</v>
      </c>
      <c r="D97" s="8">
        <v>156</v>
      </c>
      <c r="E97" s="17">
        <v>0.5</v>
      </c>
      <c r="F97" s="18">
        <f t="shared" si="7"/>
        <v>0.10332103321033211</v>
      </c>
      <c r="G97" s="18">
        <f t="shared" si="8"/>
        <v>9.8245614035087719E-2</v>
      </c>
      <c r="H97" s="13">
        <f t="shared" si="13"/>
        <v>43626.679132640653</v>
      </c>
      <c r="I97" s="13">
        <f t="shared" si="11"/>
        <v>4286.1298796980291</v>
      </c>
      <c r="J97" s="13">
        <f t="shared" si="9"/>
        <v>41483.61419279164</v>
      </c>
      <c r="K97" s="13">
        <f t="shared" si="10"/>
        <v>201307.90818494855</v>
      </c>
      <c r="L97" s="20">
        <f t="shared" si="12"/>
        <v>4.6143303177603956</v>
      </c>
    </row>
    <row r="98" spans="1:12" x14ac:dyDescent="0.2">
      <c r="A98" s="16">
        <v>89</v>
      </c>
      <c r="B98" s="8">
        <v>13</v>
      </c>
      <c r="C98" s="8">
        <v>131</v>
      </c>
      <c r="D98" s="8">
        <v>100</v>
      </c>
      <c r="E98" s="17">
        <v>0.5</v>
      </c>
      <c r="F98" s="18">
        <f t="shared" si="7"/>
        <v>0.11255411255411256</v>
      </c>
      <c r="G98" s="18">
        <f t="shared" si="8"/>
        <v>0.10655737704918034</v>
      </c>
      <c r="H98" s="13">
        <f t="shared" si="13"/>
        <v>39340.549252942626</v>
      </c>
      <c r="I98" s="13">
        <f t="shared" si="11"/>
        <v>4192.0257400676574</v>
      </c>
      <c r="J98" s="13">
        <f t="shared" si="9"/>
        <v>37244.536382908802</v>
      </c>
      <c r="K98" s="13">
        <f>K99+J98</f>
        <v>159824.29399215692</v>
      </c>
      <c r="L98" s="20">
        <f t="shared" si="12"/>
        <v>4.0625842045202827</v>
      </c>
    </row>
    <row r="99" spans="1:12" x14ac:dyDescent="0.2">
      <c r="A99" s="16">
        <v>90</v>
      </c>
      <c r="B99" s="8">
        <v>10</v>
      </c>
      <c r="C99" s="8">
        <v>68</v>
      </c>
      <c r="D99" s="8">
        <v>110</v>
      </c>
      <c r="E99" s="21">
        <v>0.5</v>
      </c>
      <c r="F99" s="22">
        <f t="shared" si="7"/>
        <v>0.11235955056179775</v>
      </c>
      <c r="G99" s="22">
        <f t="shared" si="8"/>
        <v>0.10638297872340426</v>
      </c>
      <c r="H99" s="23">
        <f t="shared" si="13"/>
        <v>35148.52351287497</v>
      </c>
      <c r="I99" s="23">
        <f t="shared" si="11"/>
        <v>3739.2046290292524</v>
      </c>
      <c r="J99" s="23">
        <f t="shared" si="9"/>
        <v>33278.921198360345</v>
      </c>
      <c r="K99" s="23">
        <f t="shared" ref="K99:K102" si="14">K100+J99</f>
        <v>122579.75760924813</v>
      </c>
      <c r="L99" s="24">
        <f t="shared" si="12"/>
        <v>3.4874795683621516</v>
      </c>
    </row>
    <row r="100" spans="1:12" x14ac:dyDescent="0.2">
      <c r="A100" s="16">
        <v>91</v>
      </c>
      <c r="B100" s="8">
        <v>12</v>
      </c>
      <c r="C100" s="8">
        <v>60</v>
      </c>
      <c r="D100" s="8">
        <v>60</v>
      </c>
      <c r="E100" s="21">
        <v>0.5</v>
      </c>
      <c r="F100" s="22">
        <f t="shared" si="7"/>
        <v>0.2</v>
      </c>
      <c r="G100" s="22">
        <f t="shared" si="8"/>
        <v>0.18181818181818182</v>
      </c>
      <c r="H100" s="23">
        <f t="shared" si="13"/>
        <v>31409.318883845717</v>
      </c>
      <c r="I100" s="23">
        <f t="shared" si="11"/>
        <v>5710.7852516083121</v>
      </c>
      <c r="J100" s="23">
        <f t="shared" si="9"/>
        <v>28553.926258041563</v>
      </c>
      <c r="K100" s="23">
        <f t="shared" si="14"/>
        <v>89300.836410887787</v>
      </c>
      <c r="L100" s="24">
        <f t="shared" si="12"/>
        <v>2.8431318979290743</v>
      </c>
    </row>
    <row r="101" spans="1:12" x14ac:dyDescent="0.2">
      <c r="A101" s="16">
        <v>92</v>
      </c>
      <c r="B101" s="8">
        <v>10</v>
      </c>
      <c r="C101" s="8">
        <v>48</v>
      </c>
      <c r="D101" s="8">
        <v>49</v>
      </c>
      <c r="E101" s="21">
        <v>0.5</v>
      </c>
      <c r="F101" s="22">
        <f t="shared" si="7"/>
        <v>0.20618556701030927</v>
      </c>
      <c r="G101" s="22">
        <f t="shared" si="8"/>
        <v>0.18691588785046725</v>
      </c>
      <c r="H101" s="23">
        <f t="shared" si="13"/>
        <v>25698.533632237406</v>
      </c>
      <c r="I101" s="23">
        <f t="shared" si="11"/>
        <v>4803.4642303247483</v>
      </c>
      <c r="J101" s="23">
        <f t="shared" si="9"/>
        <v>23296.80151707503</v>
      </c>
      <c r="K101" s="23">
        <f t="shared" si="14"/>
        <v>60746.91015284622</v>
      </c>
      <c r="L101" s="24">
        <f t="shared" si="12"/>
        <v>2.3638278752466459</v>
      </c>
    </row>
    <row r="102" spans="1:12" x14ac:dyDescent="0.2">
      <c r="A102" s="16">
        <v>93</v>
      </c>
      <c r="B102" s="8">
        <v>11</v>
      </c>
      <c r="C102" s="8">
        <v>51</v>
      </c>
      <c r="D102" s="8">
        <v>42</v>
      </c>
      <c r="E102" s="21">
        <v>0.5</v>
      </c>
      <c r="F102" s="22">
        <f t="shared" si="7"/>
        <v>0.23655913978494625</v>
      </c>
      <c r="G102" s="22">
        <f t="shared" si="8"/>
        <v>0.21153846153846156</v>
      </c>
      <c r="H102" s="23">
        <f t="shared" si="13"/>
        <v>20895.069401912657</v>
      </c>
      <c r="I102" s="23">
        <f t="shared" si="11"/>
        <v>4420.1108350199856</v>
      </c>
      <c r="J102" s="23">
        <f t="shared" si="9"/>
        <v>18685.013984402663</v>
      </c>
      <c r="K102" s="23">
        <f t="shared" si="14"/>
        <v>37450.10863577119</v>
      </c>
      <c r="L102" s="24">
        <f t="shared" si="12"/>
        <v>1.792294053464266</v>
      </c>
    </row>
    <row r="103" spans="1:12" x14ac:dyDescent="0.2">
      <c r="A103" s="16">
        <v>94</v>
      </c>
      <c r="B103" s="8">
        <v>6</v>
      </c>
      <c r="C103" s="8">
        <v>23</v>
      </c>
      <c r="D103" s="8">
        <v>36</v>
      </c>
      <c r="E103" s="21">
        <v>0.5</v>
      </c>
      <c r="F103" s="22">
        <f t="shared" si="7"/>
        <v>0.20338983050847459</v>
      </c>
      <c r="G103" s="22">
        <f t="shared" si="8"/>
        <v>0.18461538461538463</v>
      </c>
      <c r="H103" s="23">
        <f t="shared" si="13"/>
        <v>16474.95856689267</v>
      </c>
      <c r="I103" s="23">
        <f t="shared" si="11"/>
        <v>3041.530812349416</v>
      </c>
      <c r="J103" s="23">
        <f t="shared" si="9"/>
        <v>14954.193160717961</v>
      </c>
      <c r="K103" s="23">
        <f>K104+J103</f>
        <v>18765.09465136853</v>
      </c>
      <c r="L103" s="24">
        <f t="shared" si="12"/>
        <v>1.1390070921985815</v>
      </c>
    </row>
    <row r="104" spans="1:12" x14ac:dyDescent="0.2">
      <c r="A104" s="16" t="s">
        <v>28</v>
      </c>
      <c r="B104" s="23">
        <v>20</v>
      </c>
      <c r="C104" s="8">
        <v>71</v>
      </c>
      <c r="D104" s="23">
        <v>70</v>
      </c>
      <c r="E104" s="21"/>
      <c r="F104" s="22">
        <f t="shared" si="7"/>
        <v>0.28368794326241137</v>
      </c>
      <c r="G104" s="22">
        <v>1</v>
      </c>
      <c r="H104" s="23">
        <f t="shared" si="13"/>
        <v>13433.427754543254</v>
      </c>
      <c r="I104" s="23">
        <f>H104*G104</f>
        <v>13433.427754543254</v>
      </c>
      <c r="J104" s="23">
        <f>H104*F104</f>
        <v>3810.901490650569</v>
      </c>
      <c r="K104" s="23">
        <f>J104</f>
        <v>3810.901490650569</v>
      </c>
      <c r="L104" s="24">
        <f>K104/H104</f>
        <v>0.28368794326241137</v>
      </c>
    </row>
    <row r="105" spans="1:12" x14ac:dyDescent="0.2">
      <c r="A105" s="25"/>
      <c r="B105" s="25"/>
      <c r="C105" s="36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2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ht="11.25" x14ac:dyDescent="0.2">
      <c r="A107" s="27" t="s">
        <v>11</v>
      </c>
      <c r="B107" s="28"/>
      <c r="C107" s="48"/>
      <c r="D107" s="28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ht="11.25" x14ac:dyDescent="0.2">
      <c r="A108" s="31" t="s">
        <v>31</v>
      </c>
      <c r="B108" s="32"/>
      <c r="C108" s="49"/>
      <c r="D108" s="32"/>
      <c r="H108" s="32"/>
      <c r="I108" s="32"/>
      <c r="J108" s="32"/>
      <c r="K108" s="32"/>
      <c r="L108" s="29"/>
    </row>
    <row r="109" spans="1:12" s="30" customFormat="1" ht="11.25" x14ac:dyDescent="0.2">
      <c r="A109" s="33" t="s">
        <v>12</v>
      </c>
      <c r="B109" s="34"/>
      <c r="C109" s="50"/>
      <c r="D109" s="34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ht="11.25" x14ac:dyDescent="0.2">
      <c r="A110" s="31" t="s">
        <v>29</v>
      </c>
      <c r="B110" s="34"/>
      <c r="C110" s="50"/>
      <c r="D110" s="34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ht="11.25" x14ac:dyDescent="0.2">
      <c r="A111" s="31" t="s">
        <v>13</v>
      </c>
      <c r="B111" s="34"/>
      <c r="C111" s="50"/>
      <c r="D111" s="34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ht="11.25" x14ac:dyDescent="0.2">
      <c r="A112" s="31" t="s">
        <v>14</v>
      </c>
      <c r="B112" s="34"/>
      <c r="C112" s="50"/>
      <c r="D112" s="34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ht="11.25" x14ac:dyDescent="0.2">
      <c r="A113" s="31" t="s">
        <v>15</v>
      </c>
      <c r="B113" s="34"/>
      <c r="C113" s="50"/>
      <c r="D113" s="34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ht="11.25" x14ac:dyDescent="0.2">
      <c r="A114" s="31" t="s">
        <v>16</v>
      </c>
      <c r="B114" s="34"/>
      <c r="C114" s="50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17</v>
      </c>
      <c r="B115" s="34"/>
      <c r="C115" s="50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18</v>
      </c>
      <c r="B116" s="34"/>
      <c r="C116" s="50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30</v>
      </c>
      <c r="B117" s="34"/>
      <c r="C117" s="50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19</v>
      </c>
      <c r="B118" s="34"/>
      <c r="C118" s="50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20</v>
      </c>
      <c r="B119" s="34"/>
      <c r="C119" s="50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28"/>
      <c r="B120" s="28"/>
      <c r="C120" s="48"/>
      <c r="D120" s="28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ht="11.25" x14ac:dyDescent="0.2">
      <c r="A121" s="4" t="s">
        <v>59</v>
      </c>
      <c r="B121" s="32"/>
      <c r="C121" s="49"/>
      <c r="D121" s="32"/>
      <c r="H121" s="32"/>
      <c r="I121" s="32"/>
      <c r="J121" s="32"/>
      <c r="K121" s="32"/>
      <c r="L121" s="29"/>
    </row>
    <row r="122" spans="1:12" s="30" customFormat="1" ht="11.25" x14ac:dyDescent="0.2">
      <c r="A122" s="32"/>
      <c r="B122" s="32"/>
      <c r="C122" s="49"/>
      <c r="D122" s="32"/>
      <c r="H122" s="32"/>
      <c r="I122" s="32"/>
      <c r="J122" s="32"/>
      <c r="K122" s="32"/>
      <c r="L122" s="29"/>
    </row>
    <row r="123" spans="1:12" s="30" customFormat="1" ht="11.25" x14ac:dyDescent="0.2">
      <c r="A123" s="32"/>
      <c r="B123" s="32"/>
      <c r="C123" s="49"/>
      <c r="D123" s="32"/>
      <c r="H123" s="32"/>
      <c r="I123" s="32"/>
      <c r="J123" s="32"/>
      <c r="K123" s="32"/>
      <c r="L123" s="29"/>
    </row>
    <row r="124" spans="1:12" s="30" customFormat="1" ht="11.25" x14ac:dyDescent="0.2">
      <c r="A124" s="32"/>
      <c r="B124" s="32"/>
      <c r="C124" s="49"/>
      <c r="D124" s="32"/>
      <c r="H124" s="32"/>
      <c r="I124" s="32"/>
      <c r="J124" s="32"/>
      <c r="K124" s="32"/>
      <c r="L124" s="29"/>
    </row>
    <row r="125" spans="1:12" s="30" customFormat="1" ht="11.25" x14ac:dyDescent="0.2">
      <c r="A125" s="32"/>
      <c r="B125" s="32"/>
      <c r="C125" s="49"/>
      <c r="D125" s="32"/>
      <c r="H125" s="32"/>
      <c r="I125" s="32"/>
      <c r="J125" s="32"/>
      <c r="K125" s="32"/>
      <c r="L125" s="29"/>
    </row>
    <row r="126" spans="1:12" s="30" customFormat="1" ht="11.25" x14ac:dyDescent="0.2">
      <c r="A126" s="32"/>
      <c r="B126" s="32"/>
      <c r="C126" s="49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49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49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49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49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49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49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49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49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49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49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49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49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49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49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49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49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49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49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49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49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49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49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49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49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49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49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49"/>
      <c r="D153" s="32"/>
      <c r="H153" s="32"/>
      <c r="I153" s="32"/>
      <c r="J153" s="32"/>
      <c r="K153" s="32"/>
      <c r="L153" s="29"/>
    </row>
    <row r="154" spans="1:12" s="30" customFormat="1" ht="11.25" x14ac:dyDescent="0.2">
      <c r="A154" s="32"/>
      <c r="B154" s="32"/>
      <c r="C154" s="49"/>
      <c r="D154" s="32"/>
      <c r="H154" s="32"/>
      <c r="I154" s="32"/>
      <c r="J154" s="32"/>
      <c r="K154" s="32"/>
      <c r="L154" s="29"/>
    </row>
    <row r="155" spans="1:12" s="30" customFormat="1" ht="11.25" x14ac:dyDescent="0.2">
      <c r="A155" s="32"/>
      <c r="B155" s="32"/>
      <c r="C155" s="49"/>
      <c r="D155" s="32"/>
      <c r="H155" s="32"/>
      <c r="I155" s="32"/>
      <c r="J155" s="32"/>
      <c r="K155" s="32"/>
      <c r="L155" s="29"/>
    </row>
    <row r="156" spans="1:12" s="30" customFormat="1" ht="11.25" x14ac:dyDescent="0.2">
      <c r="A156" s="32"/>
      <c r="B156" s="32"/>
      <c r="C156" s="49"/>
      <c r="D156" s="32"/>
      <c r="H156" s="32"/>
      <c r="I156" s="32"/>
      <c r="J156" s="32"/>
      <c r="K156" s="32"/>
      <c r="L156" s="29"/>
    </row>
    <row r="157" spans="1:12" s="30" customFormat="1" ht="11.25" x14ac:dyDescent="0.2">
      <c r="A157" s="32"/>
      <c r="B157" s="32"/>
      <c r="C157" s="49"/>
      <c r="D157" s="32"/>
      <c r="H157" s="32"/>
      <c r="I157" s="32"/>
      <c r="J157" s="32"/>
      <c r="K157" s="32"/>
      <c r="L157" s="29"/>
    </row>
    <row r="158" spans="1:12" s="30" customFormat="1" ht="11.25" x14ac:dyDescent="0.2">
      <c r="A158" s="32"/>
      <c r="B158" s="32"/>
      <c r="C158" s="49"/>
      <c r="D158" s="32"/>
      <c r="H158" s="32"/>
      <c r="I158" s="32"/>
      <c r="J158" s="32"/>
      <c r="K158" s="32"/>
      <c r="L158" s="29"/>
    </row>
    <row r="159" spans="1:12" s="30" customFormat="1" ht="11.25" x14ac:dyDescent="0.2">
      <c r="A159" s="32"/>
      <c r="B159" s="32"/>
      <c r="C159" s="49"/>
      <c r="D159" s="32"/>
      <c r="H159" s="32"/>
      <c r="I159" s="32"/>
      <c r="J159" s="32"/>
      <c r="K159" s="32"/>
      <c r="L159" s="29"/>
    </row>
    <row r="160" spans="1:12" s="30" customFormat="1" ht="11.25" x14ac:dyDescent="0.2">
      <c r="A160" s="32"/>
      <c r="B160" s="32"/>
      <c r="C160" s="49"/>
      <c r="D160" s="32"/>
      <c r="H160" s="32"/>
      <c r="I160" s="32"/>
      <c r="J160" s="32"/>
      <c r="K160" s="32"/>
      <c r="L160" s="29"/>
    </row>
    <row r="161" spans="1:12" s="30" customFormat="1" ht="11.25" x14ac:dyDescent="0.2">
      <c r="A161" s="32"/>
      <c r="B161" s="32"/>
      <c r="C161" s="49"/>
      <c r="D161" s="32"/>
      <c r="H161" s="32"/>
      <c r="I161" s="32"/>
      <c r="J161" s="32"/>
      <c r="K161" s="32"/>
      <c r="L161" s="29"/>
    </row>
    <row r="162" spans="1:12" s="30" customFormat="1" ht="11.25" x14ac:dyDescent="0.2">
      <c r="A162" s="32"/>
      <c r="B162" s="32"/>
      <c r="C162" s="49"/>
      <c r="D162" s="32"/>
      <c r="H162" s="32"/>
      <c r="I162" s="32"/>
      <c r="J162" s="32"/>
      <c r="K162" s="32"/>
      <c r="L162" s="29"/>
    </row>
    <row r="163" spans="1:12" s="30" customFormat="1" ht="11.25" x14ac:dyDescent="0.2">
      <c r="A163" s="32"/>
      <c r="B163" s="32"/>
      <c r="C163" s="49"/>
      <c r="D163" s="32"/>
      <c r="H163" s="32"/>
      <c r="I163" s="32"/>
      <c r="J163" s="32"/>
      <c r="K163" s="32"/>
      <c r="L163" s="29"/>
    </row>
    <row r="164" spans="1:12" s="30" customFormat="1" ht="11.25" x14ac:dyDescent="0.2">
      <c r="A164" s="32"/>
      <c r="B164" s="32"/>
      <c r="C164" s="49"/>
      <c r="D164" s="32"/>
      <c r="H164" s="32"/>
      <c r="I164" s="32"/>
      <c r="J164" s="32"/>
      <c r="K164" s="32"/>
      <c r="L164" s="29"/>
    </row>
    <row r="165" spans="1:12" s="30" customFormat="1" ht="11.25" x14ac:dyDescent="0.2">
      <c r="A165" s="32"/>
      <c r="B165" s="32"/>
      <c r="C165" s="49"/>
      <c r="D165" s="32"/>
      <c r="H165" s="32"/>
      <c r="I165" s="32"/>
      <c r="J165" s="32"/>
      <c r="K165" s="32"/>
      <c r="L165" s="29"/>
    </row>
    <row r="166" spans="1:12" s="30" customFormat="1" ht="11.25" x14ac:dyDescent="0.2">
      <c r="A166" s="32"/>
      <c r="B166" s="32"/>
      <c r="C166" s="49"/>
      <c r="D166" s="32"/>
      <c r="H166" s="32"/>
      <c r="I166" s="32"/>
      <c r="J166" s="32"/>
      <c r="K166" s="32"/>
      <c r="L166" s="29"/>
    </row>
    <row r="167" spans="1:12" s="30" customFormat="1" ht="11.25" x14ac:dyDescent="0.2">
      <c r="A167" s="32"/>
      <c r="B167" s="32"/>
      <c r="C167" s="49"/>
      <c r="D167" s="32"/>
      <c r="H167" s="32"/>
      <c r="I167" s="32"/>
      <c r="J167" s="32"/>
      <c r="K167" s="32"/>
      <c r="L167" s="29"/>
    </row>
    <row r="168" spans="1:12" s="30" customFormat="1" ht="11.25" x14ac:dyDescent="0.2">
      <c r="A168" s="32"/>
      <c r="B168" s="32"/>
      <c r="C168" s="49"/>
      <c r="D168" s="32"/>
      <c r="H168" s="32"/>
      <c r="I168" s="32"/>
      <c r="J168" s="32"/>
      <c r="K168" s="32"/>
      <c r="L168" s="29"/>
    </row>
    <row r="169" spans="1:12" s="30" customFormat="1" ht="11.25" x14ac:dyDescent="0.2">
      <c r="A169" s="32"/>
      <c r="B169" s="32"/>
      <c r="C169" s="49"/>
      <c r="D169" s="32"/>
      <c r="H169" s="32"/>
      <c r="I169" s="32"/>
      <c r="J169" s="32"/>
      <c r="K169" s="32"/>
      <c r="L169" s="29"/>
    </row>
    <row r="170" spans="1:12" s="30" customFormat="1" ht="11.25" x14ac:dyDescent="0.2">
      <c r="A170" s="32"/>
      <c r="B170" s="32"/>
      <c r="C170" s="49"/>
      <c r="D170" s="32"/>
      <c r="H170" s="32"/>
      <c r="I170" s="32"/>
      <c r="J170" s="32"/>
      <c r="K170" s="32"/>
      <c r="L170" s="29"/>
    </row>
    <row r="171" spans="1:12" s="30" customFormat="1" ht="11.25" x14ac:dyDescent="0.2">
      <c r="A171" s="32"/>
      <c r="B171" s="32"/>
      <c r="C171" s="49"/>
      <c r="D171" s="32"/>
      <c r="H171" s="32"/>
      <c r="I171" s="32"/>
      <c r="J171" s="32"/>
      <c r="K171" s="32"/>
      <c r="L171" s="29"/>
    </row>
    <row r="172" spans="1:12" s="30" customFormat="1" ht="11.25" x14ac:dyDescent="0.2">
      <c r="A172" s="32"/>
      <c r="B172" s="32"/>
      <c r="C172" s="49"/>
      <c r="D172" s="32"/>
      <c r="H172" s="32"/>
      <c r="I172" s="32"/>
      <c r="J172" s="32"/>
      <c r="K172" s="32"/>
      <c r="L172" s="29"/>
    </row>
    <row r="173" spans="1:12" s="30" customFormat="1" ht="11.25" x14ac:dyDescent="0.2">
      <c r="A173" s="32"/>
      <c r="B173" s="32"/>
      <c r="C173" s="49"/>
      <c r="D173" s="32"/>
      <c r="H173" s="32"/>
      <c r="I173" s="32"/>
      <c r="J173" s="32"/>
      <c r="K173" s="32"/>
      <c r="L173" s="29"/>
    </row>
    <row r="174" spans="1:12" s="30" customFormat="1" ht="11.25" x14ac:dyDescent="0.2">
      <c r="A174" s="32"/>
      <c r="B174" s="32"/>
      <c r="C174" s="49"/>
      <c r="D174" s="32"/>
      <c r="H174" s="32"/>
      <c r="I174" s="32"/>
      <c r="J174" s="32"/>
      <c r="K174" s="32"/>
      <c r="L174" s="29"/>
    </row>
    <row r="175" spans="1:12" s="30" customFormat="1" ht="11.25" x14ac:dyDescent="0.2">
      <c r="A175" s="32"/>
      <c r="B175" s="32"/>
      <c r="C175" s="49"/>
      <c r="D175" s="32"/>
      <c r="H175" s="32"/>
      <c r="I175" s="32"/>
      <c r="J175" s="32"/>
      <c r="K175" s="32"/>
      <c r="L175" s="29"/>
    </row>
    <row r="176" spans="1:12" s="30" customFormat="1" ht="11.25" x14ac:dyDescent="0.2">
      <c r="A176" s="32"/>
      <c r="B176" s="32"/>
      <c r="C176" s="49"/>
      <c r="D176" s="32"/>
      <c r="H176" s="32"/>
      <c r="I176" s="32"/>
      <c r="J176" s="32"/>
      <c r="K176" s="32"/>
      <c r="L176" s="29"/>
    </row>
    <row r="177" spans="1:12" s="30" customFormat="1" ht="11.25" x14ac:dyDescent="0.2">
      <c r="A177" s="32"/>
      <c r="B177" s="32"/>
      <c r="C177" s="49"/>
      <c r="D177" s="32"/>
      <c r="H177" s="32"/>
      <c r="I177" s="32"/>
      <c r="J177" s="32"/>
      <c r="K177" s="32"/>
      <c r="L177" s="29"/>
    </row>
    <row r="178" spans="1:12" s="30" customFormat="1" ht="11.25" x14ac:dyDescent="0.2">
      <c r="A178" s="32"/>
      <c r="B178" s="32"/>
      <c r="C178" s="49"/>
      <c r="D178" s="32"/>
      <c r="H178" s="32"/>
      <c r="I178" s="32"/>
      <c r="J178" s="32"/>
      <c r="K178" s="32"/>
      <c r="L178" s="29"/>
    </row>
    <row r="179" spans="1:12" s="30" customFormat="1" ht="11.25" x14ac:dyDescent="0.2">
      <c r="A179" s="32"/>
      <c r="B179" s="32"/>
      <c r="C179" s="49"/>
      <c r="D179" s="32"/>
      <c r="H179" s="32"/>
      <c r="I179" s="32"/>
      <c r="J179" s="32"/>
      <c r="K179" s="32"/>
      <c r="L179" s="29"/>
    </row>
    <row r="180" spans="1:12" s="30" customFormat="1" ht="11.25" x14ac:dyDescent="0.2">
      <c r="A180" s="32"/>
      <c r="B180" s="32"/>
      <c r="C180" s="49"/>
      <c r="D180" s="32"/>
      <c r="H180" s="32"/>
      <c r="I180" s="32"/>
      <c r="J180" s="32"/>
      <c r="K180" s="32"/>
      <c r="L180" s="29"/>
    </row>
    <row r="181" spans="1:12" s="30" customFormat="1" ht="11.25" x14ac:dyDescent="0.2">
      <c r="A181" s="32"/>
      <c r="B181" s="32"/>
      <c r="C181" s="49"/>
      <c r="D181" s="32"/>
      <c r="H181" s="32"/>
      <c r="I181" s="32"/>
      <c r="J181" s="32"/>
      <c r="K181" s="32"/>
      <c r="L181" s="29"/>
    </row>
    <row r="182" spans="1:12" s="30" customFormat="1" ht="11.25" x14ac:dyDescent="0.2">
      <c r="A182" s="32"/>
      <c r="B182" s="32"/>
      <c r="C182" s="49"/>
      <c r="D182" s="32"/>
      <c r="H182" s="32"/>
      <c r="I182" s="32"/>
      <c r="J182" s="32"/>
      <c r="K182" s="32"/>
      <c r="L182" s="29"/>
    </row>
    <row r="183" spans="1:12" s="30" customFormat="1" ht="11.25" x14ac:dyDescent="0.2">
      <c r="A183" s="32"/>
      <c r="B183" s="32"/>
      <c r="C183" s="49"/>
      <c r="D183" s="32"/>
      <c r="H183" s="32"/>
      <c r="I183" s="32"/>
      <c r="J183" s="32"/>
      <c r="K183" s="32"/>
      <c r="L183" s="29"/>
    </row>
    <row r="184" spans="1:12" s="30" customFormat="1" ht="11.25" x14ac:dyDescent="0.2">
      <c r="A184" s="32"/>
      <c r="B184" s="32"/>
      <c r="C184" s="49"/>
      <c r="D184" s="32"/>
      <c r="H184" s="32"/>
      <c r="I184" s="32"/>
      <c r="J184" s="32"/>
      <c r="K184" s="32"/>
      <c r="L184" s="29"/>
    </row>
    <row r="185" spans="1:12" s="30" customFormat="1" ht="11.25" x14ac:dyDescent="0.2">
      <c r="A185" s="32"/>
      <c r="B185" s="32"/>
      <c r="C185" s="49"/>
      <c r="D185" s="32"/>
      <c r="H185" s="32"/>
      <c r="I185" s="32"/>
      <c r="J185" s="32"/>
      <c r="K185" s="32"/>
      <c r="L185" s="29"/>
    </row>
    <row r="186" spans="1:12" s="30" customFormat="1" ht="11.25" x14ac:dyDescent="0.2">
      <c r="A186" s="32"/>
      <c r="B186" s="32"/>
      <c r="C186" s="49"/>
      <c r="D186" s="32"/>
      <c r="H186" s="32"/>
      <c r="I186" s="32"/>
      <c r="J186" s="32"/>
      <c r="K186" s="32"/>
      <c r="L186" s="29"/>
    </row>
    <row r="187" spans="1:12" s="30" customFormat="1" ht="11.25" x14ac:dyDescent="0.2">
      <c r="A187" s="32"/>
      <c r="B187" s="32"/>
      <c r="C187" s="49"/>
      <c r="D187" s="32"/>
      <c r="H187" s="32"/>
      <c r="I187" s="32"/>
      <c r="J187" s="32"/>
      <c r="K187" s="32"/>
      <c r="L187" s="29"/>
    </row>
    <row r="188" spans="1:12" s="30" customFormat="1" ht="11.25" x14ac:dyDescent="0.2">
      <c r="A188" s="32"/>
      <c r="B188" s="32"/>
      <c r="C188" s="49"/>
      <c r="D188" s="32"/>
      <c r="H188" s="32"/>
      <c r="I188" s="32"/>
      <c r="J188" s="32"/>
      <c r="K188" s="32"/>
      <c r="L188" s="29"/>
    </row>
    <row r="189" spans="1:12" s="30" customFormat="1" ht="11.25" x14ac:dyDescent="0.2">
      <c r="A189" s="32"/>
      <c r="B189" s="32"/>
      <c r="C189" s="49"/>
      <c r="D189" s="32"/>
      <c r="H189" s="32"/>
      <c r="I189" s="32"/>
      <c r="J189" s="32"/>
      <c r="K189" s="32"/>
      <c r="L189" s="29"/>
    </row>
    <row r="190" spans="1:12" s="30" customFormat="1" ht="11.25" x14ac:dyDescent="0.2">
      <c r="A190" s="32"/>
      <c r="B190" s="32"/>
      <c r="C190" s="49"/>
      <c r="D190" s="32"/>
      <c r="H190" s="32"/>
      <c r="I190" s="32"/>
      <c r="J190" s="32"/>
      <c r="K190" s="32"/>
      <c r="L190" s="29"/>
    </row>
    <row r="191" spans="1:12" s="30" customFormat="1" ht="11.25" x14ac:dyDescent="0.2">
      <c r="A191" s="32"/>
      <c r="B191" s="32"/>
      <c r="C191" s="49"/>
      <c r="D191" s="32"/>
      <c r="H191" s="32"/>
      <c r="I191" s="32"/>
      <c r="J191" s="32"/>
      <c r="K191" s="32"/>
      <c r="L191" s="29"/>
    </row>
    <row r="192" spans="1:12" s="30" customFormat="1" ht="11.25" x14ac:dyDescent="0.2">
      <c r="A192" s="32"/>
      <c r="B192" s="32"/>
      <c r="C192" s="49"/>
      <c r="D192" s="32"/>
      <c r="H192" s="32"/>
      <c r="I192" s="32"/>
      <c r="J192" s="32"/>
      <c r="K192" s="32"/>
      <c r="L192" s="29"/>
    </row>
    <row r="193" spans="1:12" s="30" customFormat="1" ht="11.25" x14ac:dyDescent="0.2">
      <c r="A193" s="32"/>
      <c r="B193" s="32"/>
      <c r="C193" s="49"/>
      <c r="D193" s="32"/>
      <c r="H193" s="32"/>
      <c r="I193" s="32"/>
      <c r="J193" s="32"/>
      <c r="K193" s="32"/>
      <c r="L193" s="29"/>
    </row>
    <row r="194" spans="1:12" s="30" customFormat="1" ht="11.25" x14ac:dyDescent="0.2">
      <c r="A194" s="32"/>
      <c r="B194" s="32"/>
      <c r="C194" s="49"/>
      <c r="D194" s="32"/>
      <c r="H194" s="32"/>
      <c r="I194" s="32"/>
      <c r="J194" s="32"/>
      <c r="K194" s="32"/>
      <c r="L194" s="29"/>
    </row>
    <row r="195" spans="1:12" s="30" customFormat="1" ht="11.25" x14ac:dyDescent="0.2">
      <c r="A195" s="32"/>
      <c r="B195" s="32"/>
      <c r="C195" s="49"/>
      <c r="D195" s="32"/>
      <c r="H195" s="32"/>
      <c r="I195" s="32"/>
      <c r="J195" s="32"/>
      <c r="K195" s="32"/>
      <c r="L195" s="29"/>
    </row>
    <row r="196" spans="1:12" s="30" customFormat="1" ht="11.25" x14ac:dyDescent="0.2">
      <c r="A196" s="32"/>
      <c r="B196" s="32"/>
      <c r="C196" s="49"/>
      <c r="D196" s="32"/>
      <c r="H196" s="32"/>
      <c r="I196" s="32"/>
      <c r="J196" s="32"/>
      <c r="K196" s="32"/>
      <c r="L196" s="29"/>
    </row>
    <row r="197" spans="1:12" s="30" customFormat="1" ht="11.25" x14ac:dyDescent="0.2">
      <c r="A197" s="32"/>
      <c r="B197" s="32"/>
      <c r="C197" s="49"/>
      <c r="D197" s="32"/>
      <c r="H197" s="32"/>
      <c r="I197" s="32"/>
      <c r="J197" s="32"/>
      <c r="K197" s="32"/>
      <c r="L197" s="29"/>
    </row>
    <row r="198" spans="1:12" s="30" customFormat="1" ht="11.25" x14ac:dyDescent="0.2">
      <c r="A198" s="32"/>
      <c r="B198" s="32"/>
      <c r="C198" s="49"/>
      <c r="D198" s="32"/>
      <c r="H198" s="32"/>
      <c r="I198" s="32"/>
      <c r="J198" s="32"/>
      <c r="K198" s="32"/>
      <c r="L198" s="29"/>
    </row>
    <row r="199" spans="1:12" s="30" customFormat="1" ht="11.25" x14ac:dyDescent="0.2">
      <c r="A199" s="32"/>
      <c r="B199" s="32"/>
      <c r="C199" s="49"/>
      <c r="D199" s="32"/>
      <c r="H199" s="32"/>
      <c r="I199" s="32"/>
      <c r="J199" s="32"/>
      <c r="K199" s="32"/>
      <c r="L199" s="29"/>
    </row>
    <row r="200" spans="1:12" s="30" customFormat="1" ht="11.25" x14ac:dyDescent="0.2">
      <c r="A200" s="32"/>
      <c r="B200" s="32"/>
      <c r="C200" s="49"/>
      <c r="D200" s="32"/>
      <c r="H200" s="32"/>
      <c r="I200" s="32"/>
      <c r="J200" s="32"/>
      <c r="K200" s="32"/>
      <c r="L200" s="29"/>
    </row>
    <row r="201" spans="1:12" s="30" customFormat="1" ht="11.25" x14ac:dyDescent="0.2">
      <c r="A201" s="32"/>
      <c r="B201" s="32"/>
      <c r="C201" s="49"/>
      <c r="D201" s="32"/>
      <c r="H201" s="32"/>
      <c r="I201" s="32"/>
      <c r="J201" s="32"/>
      <c r="K201" s="32"/>
      <c r="L201" s="29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40" width="11.42578125" style="10"/>
    <col min="241" max="241" width="10" style="10" customWidth="1"/>
    <col min="242" max="271" width="10.7109375" style="10" customWidth="1"/>
    <col min="272" max="496" width="11.42578125" style="10"/>
    <col min="497" max="497" width="10" style="10" customWidth="1"/>
    <col min="498" max="527" width="10.7109375" style="10" customWidth="1"/>
    <col min="528" max="752" width="11.42578125" style="10"/>
    <col min="753" max="753" width="10" style="10" customWidth="1"/>
    <col min="754" max="783" width="10.7109375" style="10" customWidth="1"/>
    <col min="784" max="1008" width="11.42578125" style="10"/>
    <col min="1009" max="1009" width="10" style="10" customWidth="1"/>
    <col min="1010" max="1039" width="10.7109375" style="10" customWidth="1"/>
    <col min="1040" max="1264" width="11.42578125" style="10"/>
    <col min="1265" max="1265" width="10" style="10" customWidth="1"/>
    <col min="1266" max="1295" width="10.7109375" style="10" customWidth="1"/>
    <col min="1296" max="1520" width="11.42578125" style="10"/>
    <col min="1521" max="1521" width="10" style="10" customWidth="1"/>
    <col min="1522" max="1551" width="10.7109375" style="10" customWidth="1"/>
    <col min="1552" max="1776" width="11.42578125" style="10"/>
    <col min="1777" max="1777" width="10" style="10" customWidth="1"/>
    <col min="1778" max="1807" width="10.7109375" style="10" customWidth="1"/>
    <col min="1808" max="2032" width="11.42578125" style="10"/>
    <col min="2033" max="2033" width="10" style="10" customWidth="1"/>
    <col min="2034" max="2063" width="10.7109375" style="10" customWidth="1"/>
    <col min="2064" max="2288" width="11.42578125" style="10"/>
    <col min="2289" max="2289" width="10" style="10" customWidth="1"/>
    <col min="2290" max="2319" width="10.7109375" style="10" customWidth="1"/>
    <col min="2320" max="2544" width="11.42578125" style="10"/>
    <col min="2545" max="2545" width="10" style="10" customWidth="1"/>
    <col min="2546" max="2575" width="10.7109375" style="10" customWidth="1"/>
    <col min="2576" max="2800" width="11.42578125" style="10"/>
    <col min="2801" max="2801" width="10" style="10" customWidth="1"/>
    <col min="2802" max="2831" width="10.7109375" style="10" customWidth="1"/>
    <col min="2832" max="3056" width="11.42578125" style="10"/>
    <col min="3057" max="3057" width="10" style="10" customWidth="1"/>
    <col min="3058" max="3087" width="10.7109375" style="10" customWidth="1"/>
    <col min="3088" max="3312" width="11.42578125" style="10"/>
    <col min="3313" max="3313" width="10" style="10" customWidth="1"/>
    <col min="3314" max="3343" width="10.7109375" style="10" customWidth="1"/>
    <col min="3344" max="3568" width="11.42578125" style="10"/>
    <col min="3569" max="3569" width="10" style="10" customWidth="1"/>
    <col min="3570" max="3599" width="10.7109375" style="10" customWidth="1"/>
    <col min="3600" max="3824" width="11.42578125" style="10"/>
    <col min="3825" max="3825" width="10" style="10" customWidth="1"/>
    <col min="3826" max="3855" width="10.7109375" style="10" customWidth="1"/>
    <col min="3856" max="4080" width="11.42578125" style="10"/>
    <col min="4081" max="4081" width="10" style="10" customWidth="1"/>
    <col min="4082" max="4111" width="10.7109375" style="10" customWidth="1"/>
    <col min="4112" max="4336" width="11.42578125" style="10"/>
    <col min="4337" max="4337" width="10" style="10" customWidth="1"/>
    <col min="4338" max="4367" width="10.7109375" style="10" customWidth="1"/>
    <col min="4368" max="4592" width="11.42578125" style="10"/>
    <col min="4593" max="4593" width="10" style="10" customWidth="1"/>
    <col min="4594" max="4623" width="10.7109375" style="10" customWidth="1"/>
    <col min="4624" max="4848" width="11.42578125" style="10"/>
    <col min="4849" max="4849" width="10" style="10" customWidth="1"/>
    <col min="4850" max="4879" width="10.7109375" style="10" customWidth="1"/>
    <col min="4880" max="5104" width="11.42578125" style="10"/>
    <col min="5105" max="5105" width="10" style="10" customWidth="1"/>
    <col min="5106" max="5135" width="10.7109375" style="10" customWidth="1"/>
    <col min="5136" max="5360" width="11.42578125" style="10"/>
    <col min="5361" max="5361" width="10" style="10" customWidth="1"/>
    <col min="5362" max="5391" width="10.7109375" style="10" customWidth="1"/>
    <col min="5392" max="5616" width="11.42578125" style="10"/>
    <col min="5617" max="5617" width="10" style="10" customWidth="1"/>
    <col min="5618" max="5647" width="10.7109375" style="10" customWidth="1"/>
    <col min="5648" max="5872" width="11.42578125" style="10"/>
    <col min="5873" max="5873" width="10" style="10" customWidth="1"/>
    <col min="5874" max="5903" width="10.7109375" style="10" customWidth="1"/>
    <col min="5904" max="6128" width="11.42578125" style="10"/>
    <col min="6129" max="6129" width="10" style="10" customWidth="1"/>
    <col min="6130" max="6159" width="10.7109375" style="10" customWidth="1"/>
    <col min="6160" max="6384" width="11.42578125" style="10"/>
    <col min="6385" max="6385" width="10" style="10" customWidth="1"/>
    <col min="6386" max="6415" width="10.7109375" style="10" customWidth="1"/>
    <col min="6416" max="6640" width="11.42578125" style="10"/>
    <col min="6641" max="6641" width="10" style="10" customWidth="1"/>
    <col min="6642" max="6671" width="10.7109375" style="10" customWidth="1"/>
    <col min="6672" max="6896" width="11.42578125" style="10"/>
    <col min="6897" max="6897" width="10" style="10" customWidth="1"/>
    <col min="6898" max="6927" width="10.7109375" style="10" customWidth="1"/>
    <col min="6928" max="7152" width="11.42578125" style="10"/>
    <col min="7153" max="7153" width="10" style="10" customWidth="1"/>
    <col min="7154" max="7183" width="10.7109375" style="10" customWidth="1"/>
    <col min="7184" max="7408" width="11.42578125" style="10"/>
    <col min="7409" max="7409" width="10" style="10" customWidth="1"/>
    <col min="7410" max="7439" width="10.7109375" style="10" customWidth="1"/>
    <col min="7440" max="7664" width="11.42578125" style="10"/>
    <col min="7665" max="7665" width="10" style="10" customWidth="1"/>
    <col min="7666" max="7695" width="10.7109375" style="10" customWidth="1"/>
    <col min="7696" max="7920" width="11.42578125" style="10"/>
    <col min="7921" max="7921" width="10" style="10" customWidth="1"/>
    <col min="7922" max="7951" width="10.7109375" style="10" customWidth="1"/>
    <col min="7952" max="8176" width="11.42578125" style="10"/>
    <col min="8177" max="8177" width="10" style="10" customWidth="1"/>
    <col min="8178" max="8207" width="10.7109375" style="10" customWidth="1"/>
    <col min="8208" max="8432" width="11.42578125" style="10"/>
    <col min="8433" max="8433" width="10" style="10" customWidth="1"/>
    <col min="8434" max="8463" width="10.7109375" style="10" customWidth="1"/>
    <col min="8464" max="8688" width="11.42578125" style="10"/>
    <col min="8689" max="8689" width="10" style="10" customWidth="1"/>
    <col min="8690" max="8719" width="10.7109375" style="10" customWidth="1"/>
    <col min="8720" max="8944" width="11.42578125" style="10"/>
    <col min="8945" max="8945" width="10" style="10" customWidth="1"/>
    <col min="8946" max="8975" width="10.7109375" style="10" customWidth="1"/>
    <col min="8976" max="9200" width="11.42578125" style="10"/>
    <col min="9201" max="9201" width="10" style="10" customWidth="1"/>
    <col min="9202" max="9231" width="10.7109375" style="10" customWidth="1"/>
    <col min="9232" max="9456" width="11.42578125" style="10"/>
    <col min="9457" max="9457" width="10" style="10" customWidth="1"/>
    <col min="9458" max="9487" width="10.7109375" style="10" customWidth="1"/>
    <col min="9488" max="9712" width="11.42578125" style="10"/>
    <col min="9713" max="9713" width="10" style="10" customWidth="1"/>
    <col min="9714" max="9743" width="10.7109375" style="10" customWidth="1"/>
    <col min="9744" max="9968" width="11.42578125" style="10"/>
    <col min="9969" max="9969" width="10" style="10" customWidth="1"/>
    <col min="9970" max="9999" width="10.7109375" style="10" customWidth="1"/>
    <col min="10000" max="10224" width="11.42578125" style="10"/>
    <col min="10225" max="10225" width="10" style="10" customWidth="1"/>
    <col min="10226" max="10255" width="10.7109375" style="10" customWidth="1"/>
    <col min="10256" max="10480" width="11.42578125" style="10"/>
    <col min="10481" max="10481" width="10" style="10" customWidth="1"/>
    <col min="10482" max="10511" width="10.7109375" style="10" customWidth="1"/>
    <col min="10512" max="10736" width="11.42578125" style="10"/>
    <col min="10737" max="10737" width="10" style="10" customWidth="1"/>
    <col min="10738" max="10767" width="10.7109375" style="10" customWidth="1"/>
    <col min="10768" max="10992" width="11.42578125" style="10"/>
    <col min="10993" max="10993" width="10" style="10" customWidth="1"/>
    <col min="10994" max="11023" width="10.7109375" style="10" customWidth="1"/>
    <col min="11024" max="11248" width="11.42578125" style="10"/>
    <col min="11249" max="11249" width="10" style="10" customWidth="1"/>
    <col min="11250" max="11279" width="10.7109375" style="10" customWidth="1"/>
    <col min="11280" max="11504" width="11.42578125" style="10"/>
    <col min="11505" max="11505" width="10" style="10" customWidth="1"/>
    <col min="11506" max="11535" width="10.7109375" style="10" customWidth="1"/>
    <col min="11536" max="11760" width="11.42578125" style="10"/>
    <col min="11761" max="11761" width="10" style="10" customWidth="1"/>
    <col min="11762" max="11791" width="10.7109375" style="10" customWidth="1"/>
    <col min="11792" max="12016" width="11.42578125" style="10"/>
    <col min="12017" max="12017" width="10" style="10" customWidth="1"/>
    <col min="12018" max="12047" width="10.7109375" style="10" customWidth="1"/>
    <col min="12048" max="12272" width="11.42578125" style="10"/>
    <col min="12273" max="12273" width="10" style="10" customWidth="1"/>
    <col min="12274" max="12303" width="10.7109375" style="10" customWidth="1"/>
    <col min="12304" max="12528" width="11.42578125" style="10"/>
    <col min="12529" max="12529" width="10" style="10" customWidth="1"/>
    <col min="12530" max="12559" width="10.7109375" style="10" customWidth="1"/>
    <col min="12560" max="12784" width="11.42578125" style="10"/>
    <col min="12785" max="12785" width="10" style="10" customWidth="1"/>
    <col min="12786" max="12815" width="10.7109375" style="10" customWidth="1"/>
    <col min="12816" max="13040" width="11.42578125" style="10"/>
    <col min="13041" max="13041" width="10" style="10" customWidth="1"/>
    <col min="13042" max="13071" width="10.7109375" style="10" customWidth="1"/>
    <col min="13072" max="13296" width="11.42578125" style="10"/>
    <col min="13297" max="13297" width="10" style="10" customWidth="1"/>
    <col min="13298" max="13327" width="10.7109375" style="10" customWidth="1"/>
    <col min="13328" max="13552" width="11.42578125" style="10"/>
    <col min="13553" max="13553" width="10" style="10" customWidth="1"/>
    <col min="13554" max="13583" width="10.7109375" style="10" customWidth="1"/>
    <col min="13584" max="13808" width="11.42578125" style="10"/>
    <col min="13809" max="13809" width="10" style="10" customWidth="1"/>
    <col min="13810" max="13839" width="10.7109375" style="10" customWidth="1"/>
    <col min="13840" max="14064" width="11.42578125" style="10"/>
    <col min="14065" max="14065" width="10" style="10" customWidth="1"/>
    <col min="14066" max="14095" width="10.7109375" style="10" customWidth="1"/>
    <col min="14096" max="14320" width="11.42578125" style="10"/>
    <col min="14321" max="14321" width="10" style="10" customWidth="1"/>
    <col min="14322" max="14351" width="10.7109375" style="10" customWidth="1"/>
    <col min="14352" max="14576" width="11.42578125" style="10"/>
    <col min="14577" max="14577" width="10" style="10" customWidth="1"/>
    <col min="14578" max="14607" width="10.7109375" style="10" customWidth="1"/>
    <col min="14608" max="14832" width="11.42578125" style="10"/>
    <col min="14833" max="14833" width="10" style="10" customWidth="1"/>
    <col min="14834" max="14863" width="10.7109375" style="10" customWidth="1"/>
    <col min="14864" max="15088" width="11.42578125" style="10"/>
    <col min="15089" max="15089" width="10" style="10" customWidth="1"/>
    <col min="15090" max="15119" width="10.7109375" style="10" customWidth="1"/>
    <col min="15120" max="15344" width="11.42578125" style="10"/>
    <col min="15345" max="15345" width="10" style="10" customWidth="1"/>
    <col min="15346" max="15375" width="10.7109375" style="10" customWidth="1"/>
    <col min="15376" max="15600" width="11.42578125" style="10"/>
    <col min="15601" max="15601" width="10" style="10" customWidth="1"/>
    <col min="15602" max="15631" width="10.7109375" style="10" customWidth="1"/>
    <col min="15632" max="15856" width="11.42578125" style="10"/>
    <col min="15857" max="15857" width="10" style="10" customWidth="1"/>
    <col min="15858" max="15887" width="10.7109375" style="10" customWidth="1"/>
    <col min="15888" max="16112" width="11.42578125" style="10"/>
    <col min="16113" max="16113" width="10" style="10" customWidth="1"/>
    <col min="16114" max="16143" width="10.7109375" style="10" customWidth="1"/>
    <col min="16144" max="16384" width="11.42578125" style="10"/>
  </cols>
  <sheetData>
    <row r="4" spans="1:15" s="3" customFormat="1" ht="15.75" x14ac:dyDescent="0.25">
      <c r="A4" s="2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38" customFormat="1" x14ac:dyDescent="0.2">
      <c r="A6" s="37" t="s">
        <v>21</v>
      </c>
      <c r="B6" s="37">
        <v>2023</v>
      </c>
      <c r="C6" s="37">
        <v>2022</v>
      </c>
      <c r="D6" s="37">
        <v>2021</v>
      </c>
      <c r="E6" s="37">
        <v>2020</v>
      </c>
      <c r="F6" s="37">
        <v>2019</v>
      </c>
      <c r="G6" s="37">
        <v>2018</v>
      </c>
      <c r="H6" s="37">
        <v>2017</v>
      </c>
      <c r="I6" s="37">
        <v>2016</v>
      </c>
      <c r="J6" s="37">
        <v>2015</v>
      </c>
      <c r="K6" s="37">
        <v>2014</v>
      </c>
      <c r="L6" s="37">
        <v>2013</v>
      </c>
      <c r="M6" s="37">
        <v>2012</v>
      </c>
      <c r="N6" s="37">
        <v>2011</v>
      </c>
      <c r="O6" s="37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52">
        <v>85.02030238155848</v>
      </c>
      <c r="C8" s="52">
        <v>83.430265087706033</v>
      </c>
      <c r="D8" s="52">
        <v>83.49846290230208</v>
      </c>
      <c r="E8" s="52">
        <v>81.607432115150374</v>
      </c>
      <c r="F8" s="52">
        <v>84.19105979842152</v>
      </c>
      <c r="G8" s="52">
        <v>84.196383023731684</v>
      </c>
      <c r="H8" s="52">
        <v>83.865572319366109</v>
      </c>
      <c r="I8" s="52">
        <v>84.448125126587001</v>
      </c>
      <c r="J8" s="52">
        <v>83.75703010922652</v>
      </c>
      <c r="K8" s="52">
        <v>84.3992493186703</v>
      </c>
      <c r="L8" s="52">
        <v>82.988142793305727</v>
      </c>
      <c r="M8" s="52">
        <v>83.140632324309664</v>
      </c>
      <c r="N8" s="52">
        <v>83.313633797210557</v>
      </c>
      <c r="O8" s="52">
        <v>83.542599613794451</v>
      </c>
    </row>
    <row r="9" spans="1:15" x14ac:dyDescent="0.2">
      <c r="A9" s="16">
        <v>1</v>
      </c>
      <c r="B9" s="56">
        <v>84.100947719745207</v>
      </c>
      <c r="C9" s="56">
        <v>82.804465910474931</v>
      </c>
      <c r="D9" s="56">
        <v>82.652364330678139</v>
      </c>
      <c r="E9" s="56">
        <v>80.680289105813301</v>
      </c>
      <c r="F9" s="56">
        <v>83.394687681142742</v>
      </c>
      <c r="G9" s="56">
        <v>83.381483760238282</v>
      </c>
      <c r="H9" s="56">
        <v>82.922955908924351</v>
      </c>
      <c r="I9" s="56">
        <v>83.618722423820401</v>
      </c>
      <c r="J9" s="56">
        <v>82.8680102315288</v>
      </c>
      <c r="K9" s="56">
        <v>83.51096242167317</v>
      </c>
      <c r="L9" s="56">
        <v>82.205502853367136</v>
      </c>
      <c r="M9" s="56">
        <v>82.787314807447402</v>
      </c>
      <c r="N9" s="56">
        <v>82.473557132512539</v>
      </c>
      <c r="O9" s="56">
        <v>82.869968600445404</v>
      </c>
    </row>
    <row r="10" spans="1:15" x14ac:dyDescent="0.2">
      <c r="A10" s="16">
        <v>2</v>
      </c>
      <c r="B10" s="56">
        <v>83.100947719745193</v>
      </c>
      <c r="C10" s="56">
        <v>81.804465910474931</v>
      </c>
      <c r="D10" s="56">
        <v>81.652364330678139</v>
      </c>
      <c r="E10" s="56">
        <v>79.680289105813287</v>
      </c>
      <c r="F10" s="56">
        <v>82.394687681142756</v>
      </c>
      <c r="G10" s="56">
        <v>82.381483760238297</v>
      </c>
      <c r="H10" s="56">
        <v>81.977798043092122</v>
      </c>
      <c r="I10" s="56">
        <v>82.618722423820387</v>
      </c>
      <c r="J10" s="56">
        <v>81.8680102315288</v>
      </c>
      <c r="K10" s="56">
        <v>82.51096242167317</v>
      </c>
      <c r="L10" s="56">
        <v>81.205502853367136</v>
      </c>
      <c r="M10" s="56">
        <v>81.787314807447402</v>
      </c>
      <c r="N10" s="56">
        <v>81.473557132512539</v>
      </c>
      <c r="O10" s="56">
        <v>81.972386963641497</v>
      </c>
    </row>
    <row r="11" spans="1:15" x14ac:dyDescent="0.2">
      <c r="A11" s="16">
        <v>3</v>
      </c>
      <c r="B11" s="56">
        <v>82.100947719745193</v>
      </c>
      <c r="C11" s="56">
        <v>80.804465910474931</v>
      </c>
      <c r="D11" s="56">
        <v>80.652364330678139</v>
      </c>
      <c r="E11" s="56">
        <v>78.680289105813287</v>
      </c>
      <c r="F11" s="56">
        <v>81.394687681142756</v>
      </c>
      <c r="G11" s="56">
        <v>81.381483760238297</v>
      </c>
      <c r="H11" s="56">
        <v>80.977798043092122</v>
      </c>
      <c r="I11" s="56">
        <v>81.618722423820387</v>
      </c>
      <c r="J11" s="56">
        <v>80.8680102315288</v>
      </c>
      <c r="K11" s="56">
        <v>81.562652879430658</v>
      </c>
      <c r="L11" s="56">
        <v>80.205502853367136</v>
      </c>
      <c r="M11" s="56">
        <v>80.83792957382812</v>
      </c>
      <c r="N11" s="56">
        <v>80.473557132512539</v>
      </c>
      <c r="O11" s="56">
        <v>80.972386963641497</v>
      </c>
    </row>
    <row r="12" spans="1:15" x14ac:dyDescent="0.2">
      <c r="A12" s="16">
        <v>4</v>
      </c>
      <c r="B12" s="56">
        <v>81.100947719745193</v>
      </c>
      <c r="C12" s="56">
        <v>79.804465910474931</v>
      </c>
      <c r="D12" s="56">
        <v>79.652364330678139</v>
      </c>
      <c r="E12" s="56">
        <v>77.680289105813287</v>
      </c>
      <c r="F12" s="56">
        <v>80.394687681142756</v>
      </c>
      <c r="G12" s="56">
        <v>80.381483760238297</v>
      </c>
      <c r="H12" s="56">
        <v>80.02898041508611</v>
      </c>
      <c r="I12" s="56">
        <v>80.618722423820387</v>
      </c>
      <c r="J12" s="56">
        <v>79.8680102315288</v>
      </c>
      <c r="K12" s="56">
        <v>80.562652879430658</v>
      </c>
      <c r="L12" s="56">
        <v>79.205502853367122</v>
      </c>
      <c r="M12" s="56">
        <v>79.83792957382812</v>
      </c>
      <c r="N12" s="56">
        <v>79.473557132512539</v>
      </c>
      <c r="O12" s="56">
        <v>79.972386963641497</v>
      </c>
    </row>
    <row r="13" spans="1:15" x14ac:dyDescent="0.2">
      <c r="A13" s="16">
        <v>5</v>
      </c>
      <c r="B13" s="52">
        <v>80.100947719745193</v>
      </c>
      <c r="C13" s="52">
        <v>78.804465910474931</v>
      </c>
      <c r="D13" s="52">
        <v>78.652364330678139</v>
      </c>
      <c r="E13" s="52">
        <v>76.680289105813287</v>
      </c>
      <c r="F13" s="52">
        <v>79.394687681142756</v>
      </c>
      <c r="G13" s="52">
        <v>79.381483760238311</v>
      </c>
      <c r="H13" s="52">
        <v>79.02898041508611</v>
      </c>
      <c r="I13" s="52">
        <v>79.618722423820387</v>
      </c>
      <c r="J13" s="52">
        <v>78.8680102315288</v>
      </c>
      <c r="K13" s="52">
        <v>79.562652879430658</v>
      </c>
      <c r="L13" s="52">
        <v>78.205502853367122</v>
      </c>
      <c r="M13" s="52">
        <v>78.83792957382812</v>
      </c>
      <c r="N13" s="52">
        <v>78.525173836520722</v>
      </c>
      <c r="O13" s="52">
        <v>78.972386963641497</v>
      </c>
    </row>
    <row r="14" spans="1:15" x14ac:dyDescent="0.2">
      <c r="A14" s="16">
        <v>6</v>
      </c>
      <c r="B14" s="56">
        <v>79.100947719745193</v>
      </c>
      <c r="C14" s="56">
        <v>77.858356227313863</v>
      </c>
      <c r="D14" s="56">
        <v>77.652364330678139</v>
      </c>
      <c r="E14" s="56">
        <v>75.680289105813273</v>
      </c>
      <c r="F14" s="56">
        <v>78.394687681142756</v>
      </c>
      <c r="G14" s="56">
        <v>78.381483760238311</v>
      </c>
      <c r="H14" s="56">
        <v>78.02898041508611</v>
      </c>
      <c r="I14" s="56">
        <v>78.618722423820373</v>
      </c>
      <c r="J14" s="56">
        <v>77.868010231528785</v>
      </c>
      <c r="K14" s="56">
        <v>78.562652879430658</v>
      </c>
      <c r="L14" s="56">
        <v>77.253617715815025</v>
      </c>
      <c r="M14" s="56">
        <v>77.83792957382812</v>
      </c>
      <c r="N14" s="56">
        <v>77.525173836520722</v>
      </c>
      <c r="O14" s="56">
        <v>78.027397399648251</v>
      </c>
    </row>
    <row r="15" spans="1:15" x14ac:dyDescent="0.2">
      <c r="A15" s="16">
        <v>7</v>
      </c>
      <c r="B15" s="56">
        <v>78.100947719745179</v>
      </c>
      <c r="C15" s="56">
        <v>76.858356227313863</v>
      </c>
      <c r="D15" s="56">
        <v>76.652364330678125</v>
      </c>
      <c r="E15" s="56">
        <v>74.680289105813273</v>
      </c>
      <c r="F15" s="56">
        <v>77.394687681142756</v>
      </c>
      <c r="G15" s="56">
        <v>77.381483760238311</v>
      </c>
      <c r="H15" s="56">
        <v>77.02898041508611</v>
      </c>
      <c r="I15" s="56">
        <v>77.618722423820373</v>
      </c>
      <c r="J15" s="56">
        <v>76.868010231528785</v>
      </c>
      <c r="K15" s="56">
        <v>77.562652879430658</v>
      </c>
      <c r="L15" s="56">
        <v>76.253617715815039</v>
      </c>
      <c r="M15" s="56">
        <v>76.83792957382812</v>
      </c>
      <c r="N15" s="56">
        <v>76.525173836520722</v>
      </c>
      <c r="O15" s="56">
        <v>77.027397399648251</v>
      </c>
    </row>
    <row r="16" spans="1:15" x14ac:dyDescent="0.2">
      <c r="A16" s="16">
        <v>8</v>
      </c>
      <c r="B16" s="56">
        <v>77.100947719745179</v>
      </c>
      <c r="C16" s="56">
        <v>75.858356227313863</v>
      </c>
      <c r="D16" s="56">
        <v>75.652364330678125</v>
      </c>
      <c r="E16" s="56">
        <v>73.680289105813273</v>
      </c>
      <c r="F16" s="56">
        <v>76.394687681142756</v>
      </c>
      <c r="G16" s="56">
        <v>76.381483760238325</v>
      </c>
      <c r="H16" s="56">
        <v>76.02898041508611</v>
      </c>
      <c r="I16" s="56">
        <v>76.618722423820373</v>
      </c>
      <c r="J16" s="56">
        <v>75.868010231528785</v>
      </c>
      <c r="K16" s="56">
        <v>76.562652879430672</v>
      </c>
      <c r="L16" s="56">
        <v>75.253617715815039</v>
      </c>
      <c r="M16" s="56">
        <v>75.83792957382812</v>
      </c>
      <c r="N16" s="56">
        <v>75.525173836520722</v>
      </c>
      <c r="O16" s="56">
        <v>76.027397399648237</v>
      </c>
    </row>
    <row r="17" spans="1:15" x14ac:dyDescent="0.2">
      <c r="A17" s="16">
        <v>9</v>
      </c>
      <c r="B17" s="56">
        <v>76.100947719745179</v>
      </c>
      <c r="C17" s="56">
        <v>74.858356227313848</v>
      </c>
      <c r="D17" s="56">
        <v>74.652364330678125</v>
      </c>
      <c r="E17" s="56">
        <v>72.680289105813259</v>
      </c>
      <c r="F17" s="56">
        <v>75.394687681142756</v>
      </c>
      <c r="G17" s="56">
        <v>75.381483760238325</v>
      </c>
      <c r="H17" s="56">
        <v>75.028980415086124</v>
      </c>
      <c r="I17" s="56">
        <v>75.618722423820373</v>
      </c>
      <c r="J17" s="56">
        <v>74.868010231528785</v>
      </c>
      <c r="K17" s="56">
        <v>75.562652879430672</v>
      </c>
      <c r="L17" s="56">
        <v>74.253617715815039</v>
      </c>
      <c r="M17" s="56">
        <v>74.83792957382812</v>
      </c>
      <c r="N17" s="56">
        <v>74.525173836520722</v>
      </c>
      <c r="O17" s="56">
        <v>75.027397399648237</v>
      </c>
    </row>
    <row r="18" spans="1:15" x14ac:dyDescent="0.2">
      <c r="A18" s="16">
        <v>10</v>
      </c>
      <c r="B18" s="52">
        <v>75.100947719745179</v>
      </c>
      <c r="C18" s="52">
        <v>73.858356227313848</v>
      </c>
      <c r="D18" s="52">
        <v>73.652364330678125</v>
      </c>
      <c r="E18" s="52">
        <v>71.680289105813259</v>
      </c>
      <c r="F18" s="52">
        <v>74.39468768114277</v>
      </c>
      <c r="G18" s="52">
        <v>74.381483760238325</v>
      </c>
      <c r="H18" s="52">
        <v>74.028980415086124</v>
      </c>
      <c r="I18" s="52">
        <v>74.669020476971781</v>
      </c>
      <c r="J18" s="52">
        <v>73.868010231528785</v>
      </c>
      <c r="K18" s="52">
        <v>74.61505120160173</v>
      </c>
      <c r="L18" s="52">
        <v>73.306430904297542</v>
      </c>
      <c r="M18" s="52">
        <v>73.83792957382812</v>
      </c>
      <c r="N18" s="52">
        <v>73.525173836520722</v>
      </c>
      <c r="O18" s="52">
        <v>74.027397399648237</v>
      </c>
    </row>
    <row r="19" spans="1:15" x14ac:dyDescent="0.2">
      <c r="A19" s="16">
        <v>11</v>
      </c>
      <c r="B19" s="56">
        <v>74.100947719745164</v>
      </c>
      <c r="C19" s="56">
        <v>72.858356227313848</v>
      </c>
      <c r="D19" s="56">
        <v>72.652364330678125</v>
      </c>
      <c r="E19" s="56">
        <v>70.680289105813259</v>
      </c>
      <c r="F19" s="56">
        <v>73.39468768114277</v>
      </c>
      <c r="G19" s="56">
        <v>73.381483760238325</v>
      </c>
      <c r="H19" s="56">
        <v>73.028980415086124</v>
      </c>
      <c r="I19" s="56">
        <v>73.721854211761396</v>
      </c>
      <c r="J19" s="56">
        <v>72.868010231528785</v>
      </c>
      <c r="K19" s="56">
        <v>73.61505120160173</v>
      </c>
      <c r="L19" s="56">
        <v>72.306430904297528</v>
      </c>
      <c r="M19" s="56">
        <v>72.83792957382812</v>
      </c>
      <c r="N19" s="56">
        <v>72.525173836520722</v>
      </c>
      <c r="O19" s="56">
        <v>73.027397399648223</v>
      </c>
    </row>
    <row r="20" spans="1:15" x14ac:dyDescent="0.2">
      <c r="A20" s="16">
        <v>12</v>
      </c>
      <c r="B20" s="56">
        <v>73.100947719745164</v>
      </c>
      <c r="C20" s="56">
        <v>71.858356227313834</v>
      </c>
      <c r="D20" s="56">
        <v>71.698303226872042</v>
      </c>
      <c r="E20" s="56">
        <v>69.680289105813259</v>
      </c>
      <c r="F20" s="56">
        <v>72.39468768114277</v>
      </c>
      <c r="G20" s="56">
        <v>72.381483760238339</v>
      </c>
      <c r="H20" s="56">
        <v>72.028980415086124</v>
      </c>
      <c r="I20" s="56">
        <v>72.774036366429073</v>
      </c>
      <c r="J20" s="56">
        <v>71.868010231528785</v>
      </c>
      <c r="K20" s="56">
        <v>72.61505120160173</v>
      </c>
      <c r="L20" s="56">
        <v>71.306430904297528</v>
      </c>
      <c r="M20" s="56">
        <v>71.83792957382812</v>
      </c>
      <c r="N20" s="56">
        <v>71.525173836520707</v>
      </c>
      <c r="O20" s="56">
        <v>72.027397399648223</v>
      </c>
    </row>
    <row r="21" spans="1:15" x14ac:dyDescent="0.2">
      <c r="A21" s="16">
        <v>13</v>
      </c>
      <c r="B21" s="56">
        <v>72.145833009636988</v>
      </c>
      <c r="C21" s="56">
        <v>70.903173171812426</v>
      </c>
      <c r="D21" s="56">
        <v>70.698303226872042</v>
      </c>
      <c r="E21" s="56">
        <v>68.680289105813245</v>
      </c>
      <c r="F21" s="56">
        <v>71.39468768114277</v>
      </c>
      <c r="G21" s="56">
        <v>71.381483760238339</v>
      </c>
      <c r="H21" s="56">
        <v>71.028980415086124</v>
      </c>
      <c r="I21" s="56">
        <v>71.774036366429073</v>
      </c>
      <c r="J21" s="56">
        <v>70.868010231528785</v>
      </c>
      <c r="K21" s="56">
        <v>71.61505120160173</v>
      </c>
      <c r="L21" s="56">
        <v>70.306430904297528</v>
      </c>
      <c r="M21" s="56">
        <v>70.83792957382812</v>
      </c>
      <c r="N21" s="56">
        <v>70.525173836520707</v>
      </c>
      <c r="O21" s="56">
        <v>71.027397399648223</v>
      </c>
    </row>
    <row r="22" spans="1:15" x14ac:dyDescent="0.2">
      <c r="A22" s="16">
        <v>14</v>
      </c>
      <c r="B22" s="56">
        <v>71.145833009636988</v>
      </c>
      <c r="C22" s="56">
        <v>69.903173171812426</v>
      </c>
      <c r="D22" s="56">
        <v>69.698303226872042</v>
      </c>
      <c r="E22" s="56">
        <v>67.680289105813245</v>
      </c>
      <c r="F22" s="56">
        <v>70.39468768114277</v>
      </c>
      <c r="G22" s="56">
        <v>70.381483760238339</v>
      </c>
      <c r="H22" s="56">
        <v>70.028980415086124</v>
      </c>
      <c r="I22" s="56">
        <v>70.774036366429073</v>
      </c>
      <c r="J22" s="56">
        <v>69.868010231528785</v>
      </c>
      <c r="K22" s="56">
        <v>70.61505120160173</v>
      </c>
      <c r="L22" s="56">
        <v>69.306430904297528</v>
      </c>
      <c r="M22" s="56">
        <v>69.837929573828134</v>
      </c>
      <c r="N22" s="56">
        <v>69.525173836520707</v>
      </c>
      <c r="O22" s="56">
        <v>70.027397399648223</v>
      </c>
    </row>
    <row r="23" spans="1:15" x14ac:dyDescent="0.2">
      <c r="A23" s="16">
        <v>15</v>
      </c>
      <c r="B23" s="52">
        <v>70.189954780160264</v>
      </c>
      <c r="C23" s="52">
        <v>68.903173171812426</v>
      </c>
      <c r="D23" s="52">
        <v>68.698303226872056</v>
      </c>
      <c r="E23" s="52">
        <v>66.680289105813245</v>
      </c>
      <c r="F23" s="52">
        <v>69.39468768114277</v>
      </c>
      <c r="G23" s="52">
        <v>69.381483760238353</v>
      </c>
      <c r="H23" s="52">
        <v>69.028980415086124</v>
      </c>
      <c r="I23" s="52">
        <v>69.774036366429073</v>
      </c>
      <c r="J23" s="52">
        <v>68.924394771511444</v>
      </c>
      <c r="K23" s="52">
        <v>69.615051201601744</v>
      </c>
      <c r="L23" s="52">
        <v>68.306430904297514</v>
      </c>
      <c r="M23" s="52">
        <v>68.837929573828134</v>
      </c>
      <c r="N23" s="52">
        <v>68.525173836520707</v>
      </c>
      <c r="O23" s="52">
        <v>69.027397399648208</v>
      </c>
    </row>
    <row r="24" spans="1:15" x14ac:dyDescent="0.2">
      <c r="A24" s="16">
        <v>16</v>
      </c>
      <c r="B24" s="56">
        <v>69.189954780160264</v>
      </c>
      <c r="C24" s="56">
        <v>67.903173171812426</v>
      </c>
      <c r="D24" s="56">
        <v>67.698303226872056</v>
      </c>
      <c r="E24" s="56">
        <v>65.68028910581323</v>
      </c>
      <c r="F24" s="56">
        <v>68.39468768114277</v>
      </c>
      <c r="G24" s="56">
        <v>68.381483760238353</v>
      </c>
      <c r="H24" s="56">
        <v>68.028980415086124</v>
      </c>
      <c r="I24" s="56">
        <v>68.774036366429073</v>
      </c>
      <c r="J24" s="56">
        <v>67.92439477151143</v>
      </c>
      <c r="K24" s="56">
        <v>68.615051201601744</v>
      </c>
      <c r="L24" s="56">
        <v>67.368411188487926</v>
      </c>
      <c r="M24" s="56">
        <v>67.837929573828134</v>
      </c>
      <c r="N24" s="56">
        <v>67.525173836520707</v>
      </c>
      <c r="O24" s="56">
        <v>68.027397399648208</v>
      </c>
    </row>
    <row r="25" spans="1:15" x14ac:dyDescent="0.2">
      <c r="A25" s="16">
        <v>17</v>
      </c>
      <c r="B25" s="56">
        <v>68.189954780160278</v>
      </c>
      <c r="C25" s="56">
        <v>66.903173171812426</v>
      </c>
      <c r="D25" s="56">
        <v>66.698303226872056</v>
      </c>
      <c r="E25" s="56">
        <v>64.68028910581323</v>
      </c>
      <c r="F25" s="56">
        <v>67.39468768114277</v>
      </c>
      <c r="G25" s="56">
        <v>67.381483760238353</v>
      </c>
      <c r="H25" s="56">
        <v>67.028980415086124</v>
      </c>
      <c r="I25" s="56">
        <v>67.830805024551154</v>
      </c>
      <c r="J25" s="56">
        <v>66.92439477151143</v>
      </c>
      <c r="K25" s="56">
        <v>67.615051201601744</v>
      </c>
      <c r="L25" s="56">
        <v>66.368411188487926</v>
      </c>
      <c r="M25" s="56">
        <v>66.837929573828134</v>
      </c>
      <c r="N25" s="56">
        <v>66.525173836520707</v>
      </c>
      <c r="O25" s="56">
        <v>67.027397399648208</v>
      </c>
    </row>
    <row r="26" spans="1:15" x14ac:dyDescent="0.2">
      <c r="A26" s="16">
        <v>18</v>
      </c>
      <c r="B26" s="56">
        <v>67.189954780160278</v>
      </c>
      <c r="C26" s="56">
        <v>65.903173171812426</v>
      </c>
      <c r="D26" s="56">
        <v>65.698303226872071</v>
      </c>
      <c r="E26" s="56">
        <v>63.680289105813223</v>
      </c>
      <c r="F26" s="56">
        <v>66.394687681142784</v>
      </c>
      <c r="G26" s="56">
        <v>66.381483760238368</v>
      </c>
      <c r="H26" s="56">
        <v>66.028980415086124</v>
      </c>
      <c r="I26" s="56">
        <v>66.830805024551154</v>
      </c>
      <c r="J26" s="56">
        <v>65.92439477151143</v>
      </c>
      <c r="K26" s="56">
        <v>66.615051201601744</v>
      </c>
      <c r="L26" s="56">
        <v>65.368411188487926</v>
      </c>
      <c r="M26" s="56">
        <v>65.837929573828134</v>
      </c>
      <c r="N26" s="56">
        <v>65.525173836520707</v>
      </c>
      <c r="O26" s="56">
        <v>66.027397399648194</v>
      </c>
    </row>
    <row r="27" spans="1:15" x14ac:dyDescent="0.2">
      <c r="A27" s="16">
        <v>19</v>
      </c>
      <c r="B27" s="56">
        <v>66.189954780160278</v>
      </c>
      <c r="C27" s="56">
        <v>64.903173171812441</v>
      </c>
      <c r="D27" s="56">
        <v>64.698303226872071</v>
      </c>
      <c r="E27" s="56">
        <v>62.728842760605936</v>
      </c>
      <c r="F27" s="56">
        <v>65.394687681142784</v>
      </c>
      <c r="G27" s="56">
        <v>65.4348939619086</v>
      </c>
      <c r="H27" s="56">
        <v>65.085559805093695</v>
      </c>
      <c r="I27" s="56">
        <v>65.830805024551154</v>
      </c>
      <c r="J27" s="56">
        <v>64.92439477151143</v>
      </c>
      <c r="K27" s="56">
        <v>65.615051201601759</v>
      </c>
      <c r="L27" s="56">
        <v>64.368411188487926</v>
      </c>
      <c r="M27" s="56">
        <v>64.837929573828134</v>
      </c>
      <c r="N27" s="56">
        <v>64.525173836520707</v>
      </c>
      <c r="O27" s="56">
        <v>65.081130402845943</v>
      </c>
    </row>
    <row r="28" spans="1:15" x14ac:dyDescent="0.2">
      <c r="A28" s="16">
        <v>20</v>
      </c>
      <c r="B28" s="52">
        <v>65.189954780160278</v>
      </c>
      <c r="C28" s="52">
        <v>63.903173171812433</v>
      </c>
      <c r="D28" s="52">
        <v>63.698303226872078</v>
      </c>
      <c r="E28" s="52">
        <v>61.728842760605929</v>
      </c>
      <c r="F28" s="52">
        <v>64.394687681142784</v>
      </c>
      <c r="G28" s="52">
        <v>64.489599011581646</v>
      </c>
      <c r="H28" s="52">
        <v>64.085559805093695</v>
      </c>
      <c r="I28" s="52">
        <v>64.830805024551154</v>
      </c>
      <c r="J28" s="52">
        <v>63.92439477151143</v>
      </c>
      <c r="K28" s="52">
        <v>64.675233232523681</v>
      </c>
      <c r="L28" s="52">
        <v>63.368411188487933</v>
      </c>
      <c r="M28" s="52">
        <v>63.837929573828127</v>
      </c>
      <c r="N28" s="52">
        <v>63.576007638693397</v>
      </c>
      <c r="O28" s="52">
        <v>64.135583295259821</v>
      </c>
    </row>
    <row r="29" spans="1:15" x14ac:dyDescent="0.2">
      <c r="A29" s="16">
        <v>21</v>
      </c>
      <c r="B29" s="56">
        <v>64.234596310042306</v>
      </c>
      <c r="C29" s="56">
        <v>62.948917153732651</v>
      </c>
      <c r="D29" s="56">
        <v>62.698303226872078</v>
      </c>
      <c r="E29" s="56">
        <v>60.728842760605929</v>
      </c>
      <c r="F29" s="56">
        <v>63.446613473650821</v>
      </c>
      <c r="G29" s="56">
        <v>63.543712837384263</v>
      </c>
      <c r="H29" s="56">
        <v>63.085559805093695</v>
      </c>
      <c r="I29" s="56">
        <v>63.889741942324115</v>
      </c>
      <c r="J29" s="56">
        <v>62.92439477151143</v>
      </c>
      <c r="K29" s="56">
        <v>63.675233232523688</v>
      </c>
      <c r="L29" s="56">
        <v>62.36841118848794</v>
      </c>
      <c r="M29" s="56">
        <v>62.837929573828127</v>
      </c>
      <c r="N29" s="56">
        <v>62.627309800253947</v>
      </c>
      <c r="O29" s="56">
        <v>63.135583295259813</v>
      </c>
    </row>
    <row r="30" spans="1:15" x14ac:dyDescent="0.2">
      <c r="A30" s="16">
        <v>22</v>
      </c>
      <c r="B30" s="56">
        <v>63.234596310042313</v>
      </c>
      <c r="C30" s="56">
        <v>61.948917153732651</v>
      </c>
      <c r="D30" s="56">
        <v>61.74531278605307</v>
      </c>
      <c r="E30" s="56">
        <v>59.776718616474085</v>
      </c>
      <c r="F30" s="56">
        <v>62.446613473650821</v>
      </c>
      <c r="G30" s="56">
        <v>62.543712837384263</v>
      </c>
      <c r="H30" s="56">
        <v>62.085559805093695</v>
      </c>
      <c r="I30" s="56">
        <v>62.946524447473401</v>
      </c>
      <c r="J30" s="56">
        <v>61.92439477151143</v>
      </c>
      <c r="K30" s="56">
        <v>62.675233232523688</v>
      </c>
      <c r="L30" s="56">
        <v>61.36841118848794</v>
      </c>
      <c r="M30" s="56">
        <v>61.88820209767799</v>
      </c>
      <c r="N30" s="56">
        <v>61.627309800253954</v>
      </c>
      <c r="O30" s="56">
        <v>62.180195534074102</v>
      </c>
    </row>
    <row r="31" spans="1:15" x14ac:dyDescent="0.2">
      <c r="A31" s="16">
        <v>23</v>
      </c>
      <c r="B31" s="56">
        <v>62.234596310042313</v>
      </c>
      <c r="C31" s="56">
        <v>60.948917153732658</v>
      </c>
      <c r="D31" s="56">
        <v>60.74531278605307</v>
      </c>
      <c r="E31" s="56">
        <v>58.776718616474078</v>
      </c>
      <c r="F31" s="56">
        <v>61.498823008816146</v>
      </c>
      <c r="G31" s="56">
        <v>61.543712837384263</v>
      </c>
      <c r="H31" s="56">
        <v>61.085559805093695</v>
      </c>
      <c r="I31" s="56">
        <v>62.000650207302769</v>
      </c>
      <c r="J31" s="56">
        <v>60.972853867513187</v>
      </c>
      <c r="K31" s="56">
        <v>61.675233232523688</v>
      </c>
      <c r="L31" s="56">
        <v>60.36841118848794</v>
      </c>
      <c r="M31" s="56">
        <v>60.93350704387553</v>
      </c>
      <c r="N31" s="56">
        <v>60.627309800253954</v>
      </c>
      <c r="O31" s="56">
        <v>61.180195534074102</v>
      </c>
    </row>
    <row r="32" spans="1:15" x14ac:dyDescent="0.2">
      <c r="A32" s="16">
        <v>24</v>
      </c>
      <c r="B32" s="56">
        <v>61.234596310042321</v>
      </c>
      <c r="C32" s="56">
        <v>59.948917153732658</v>
      </c>
      <c r="D32" s="56">
        <v>59.74531278605307</v>
      </c>
      <c r="E32" s="56">
        <v>57.776718616474078</v>
      </c>
      <c r="F32" s="56">
        <v>60.498823008816146</v>
      </c>
      <c r="G32" s="56">
        <v>60.648419034360913</v>
      </c>
      <c r="H32" s="56">
        <v>60.085559805093702</v>
      </c>
      <c r="I32" s="56">
        <v>61.000650207302769</v>
      </c>
      <c r="J32" s="56">
        <v>59.972853867513187</v>
      </c>
      <c r="K32" s="56">
        <v>60.771479897863486</v>
      </c>
      <c r="L32" s="56">
        <v>59.368411188487947</v>
      </c>
      <c r="M32" s="56">
        <v>59.973971394089034</v>
      </c>
      <c r="N32" s="56">
        <v>59.665485869968407</v>
      </c>
      <c r="O32" s="56">
        <v>60.218203799363216</v>
      </c>
    </row>
    <row r="33" spans="1:15" x14ac:dyDescent="0.2">
      <c r="A33" s="16">
        <v>25</v>
      </c>
      <c r="B33" s="52">
        <v>60.234596310042328</v>
      </c>
      <c r="C33" s="52">
        <v>58.948917153732665</v>
      </c>
      <c r="D33" s="52">
        <v>58.74531278605307</v>
      </c>
      <c r="E33" s="52">
        <v>56.823337643760304</v>
      </c>
      <c r="F33" s="52">
        <v>59.498823008816146</v>
      </c>
      <c r="G33" s="52">
        <v>59.698005529855031</v>
      </c>
      <c r="H33" s="52">
        <v>59.085559805093702</v>
      </c>
      <c r="I33" s="52">
        <v>60.000650207302762</v>
      </c>
      <c r="J33" s="52">
        <v>59.019205759214834</v>
      </c>
      <c r="K33" s="52">
        <v>59.771479897863486</v>
      </c>
      <c r="L33" s="52">
        <v>58.484446164549354</v>
      </c>
      <c r="M33" s="52">
        <v>58.973971394089041</v>
      </c>
      <c r="N33" s="52">
        <v>58.665485869968407</v>
      </c>
      <c r="O33" s="52">
        <v>59.252086468185546</v>
      </c>
    </row>
    <row r="34" spans="1:15" x14ac:dyDescent="0.2">
      <c r="A34" s="16">
        <v>26</v>
      </c>
      <c r="B34" s="56">
        <v>59.234596310042328</v>
      </c>
      <c r="C34" s="56">
        <v>57.948917153732665</v>
      </c>
      <c r="D34" s="56">
        <v>57.74531278605307</v>
      </c>
      <c r="E34" s="56">
        <v>55.868686089691913</v>
      </c>
      <c r="F34" s="56">
        <v>58.498823008816146</v>
      </c>
      <c r="G34" s="56">
        <v>58.698005529855031</v>
      </c>
      <c r="H34" s="56">
        <v>58.128143331816261</v>
      </c>
      <c r="I34" s="56">
        <v>59.000650207302762</v>
      </c>
      <c r="J34" s="56">
        <v>58.019205759214827</v>
      </c>
      <c r="K34" s="56">
        <v>58.771479897863486</v>
      </c>
      <c r="L34" s="56">
        <v>57.484446164549347</v>
      </c>
      <c r="M34" s="56">
        <v>57.973971394089048</v>
      </c>
      <c r="N34" s="56">
        <v>57.6654858699684</v>
      </c>
      <c r="O34" s="56">
        <v>58.252086468185539</v>
      </c>
    </row>
    <row r="35" spans="1:15" x14ac:dyDescent="0.2">
      <c r="A35" s="16">
        <v>27</v>
      </c>
      <c r="B35" s="56">
        <v>58.234596310042335</v>
      </c>
      <c r="C35" s="56">
        <v>56.948917153732673</v>
      </c>
      <c r="D35" s="56">
        <v>56.745312786053063</v>
      </c>
      <c r="E35" s="56">
        <v>54.868686089691913</v>
      </c>
      <c r="F35" s="56">
        <v>57.498823008816139</v>
      </c>
      <c r="G35" s="56">
        <v>57.739163949607402</v>
      </c>
      <c r="H35" s="56">
        <v>57.170988888384009</v>
      </c>
      <c r="I35" s="56">
        <v>58.041881627761406</v>
      </c>
      <c r="J35" s="56">
        <v>57.019205759214827</v>
      </c>
      <c r="K35" s="56">
        <v>57.771479897863486</v>
      </c>
      <c r="L35" s="56">
        <v>56.484446164549347</v>
      </c>
      <c r="M35" s="56">
        <v>56.973971394089048</v>
      </c>
      <c r="N35" s="56">
        <v>56.6654858699684</v>
      </c>
      <c r="O35" s="56">
        <v>57.252086468185539</v>
      </c>
    </row>
    <row r="36" spans="1:15" x14ac:dyDescent="0.2">
      <c r="A36" s="16">
        <v>28</v>
      </c>
      <c r="B36" s="56">
        <v>57.234596310042342</v>
      </c>
      <c r="C36" s="56">
        <v>55.94891715373268</v>
      </c>
      <c r="D36" s="56">
        <v>55.788530846057682</v>
      </c>
      <c r="E36" s="56">
        <v>53.86868608969192</v>
      </c>
      <c r="F36" s="56">
        <v>56.498823008816139</v>
      </c>
      <c r="G36" s="56">
        <v>56.780107557582802</v>
      </c>
      <c r="H36" s="56">
        <v>56.170988888384002</v>
      </c>
      <c r="I36" s="56">
        <v>57.041881627761406</v>
      </c>
      <c r="J36" s="56">
        <v>56.01920575921482</v>
      </c>
      <c r="K36" s="56">
        <v>56.771479897863479</v>
      </c>
      <c r="L36" s="56">
        <v>55.543909198181375</v>
      </c>
      <c r="M36" s="56">
        <v>55.973971394089055</v>
      </c>
      <c r="N36" s="56">
        <v>55.6654858699684</v>
      </c>
      <c r="O36" s="56">
        <v>56.252086468185539</v>
      </c>
    </row>
    <row r="37" spans="1:15" x14ac:dyDescent="0.2">
      <c r="A37" s="16">
        <v>29</v>
      </c>
      <c r="B37" s="56">
        <v>56.234596310042342</v>
      </c>
      <c r="C37" s="56">
        <v>54.94891715373268</v>
      </c>
      <c r="D37" s="56">
        <v>54.826845224256807</v>
      </c>
      <c r="E37" s="56">
        <v>52.940583399658692</v>
      </c>
      <c r="F37" s="56">
        <v>55.498823008816139</v>
      </c>
      <c r="G37" s="56">
        <v>55.817552738925173</v>
      </c>
      <c r="H37" s="56">
        <v>55.170988888384002</v>
      </c>
      <c r="I37" s="56">
        <v>56.041881627761406</v>
      </c>
      <c r="J37" s="56">
        <v>55.019205759214813</v>
      </c>
      <c r="K37" s="56">
        <v>55.771479897863479</v>
      </c>
      <c r="L37" s="56">
        <v>54.543909198181375</v>
      </c>
      <c r="M37" s="56">
        <v>54.973971394089055</v>
      </c>
      <c r="N37" s="56">
        <v>54.6654858699684</v>
      </c>
      <c r="O37" s="56">
        <v>55.252086468185531</v>
      </c>
    </row>
    <row r="38" spans="1:15" x14ac:dyDescent="0.2">
      <c r="A38" s="16">
        <v>30</v>
      </c>
      <c r="B38" s="52">
        <v>55.234596310042349</v>
      </c>
      <c r="C38" s="52">
        <v>53.948917153732687</v>
      </c>
      <c r="D38" s="52">
        <v>53.826845224256815</v>
      </c>
      <c r="E38" s="52">
        <v>51.975383465810431</v>
      </c>
      <c r="F38" s="52">
        <v>54.498823008816139</v>
      </c>
      <c r="G38" s="52">
        <v>54.817552738925173</v>
      </c>
      <c r="H38" s="52">
        <v>54.170988888384002</v>
      </c>
      <c r="I38" s="52">
        <v>55.041881627761406</v>
      </c>
      <c r="J38" s="52">
        <v>54.019205759214813</v>
      </c>
      <c r="K38" s="52">
        <v>54.771479897863479</v>
      </c>
      <c r="L38" s="52">
        <v>53.594869980074996</v>
      </c>
      <c r="M38" s="52">
        <v>53.973971394089062</v>
      </c>
      <c r="N38" s="52">
        <v>53.665485869968393</v>
      </c>
      <c r="O38" s="52">
        <v>54.252086468185531</v>
      </c>
    </row>
    <row r="39" spans="1:15" x14ac:dyDescent="0.2">
      <c r="A39" s="16">
        <v>31</v>
      </c>
      <c r="B39" s="56">
        <v>54.301880493702832</v>
      </c>
      <c r="C39" s="56">
        <v>52.948917153732687</v>
      </c>
      <c r="D39" s="56">
        <v>52.826845224256815</v>
      </c>
      <c r="E39" s="56">
        <v>51.008473574624787</v>
      </c>
      <c r="F39" s="56">
        <v>53.498823008816132</v>
      </c>
      <c r="G39" s="56">
        <v>53.817552738925173</v>
      </c>
      <c r="H39" s="56">
        <v>53.170988888384002</v>
      </c>
      <c r="I39" s="56">
        <v>54.041881627761406</v>
      </c>
      <c r="J39" s="56">
        <v>53.046481926965185</v>
      </c>
      <c r="K39" s="56">
        <v>53.797028903200001</v>
      </c>
      <c r="L39" s="56">
        <v>52.641241045559781</v>
      </c>
      <c r="M39" s="56">
        <v>52.97397139408907</v>
      </c>
      <c r="N39" s="56">
        <v>52.665485869968393</v>
      </c>
      <c r="O39" s="56">
        <v>53.252086468185524</v>
      </c>
    </row>
    <row r="40" spans="1:15" x14ac:dyDescent="0.2">
      <c r="A40" s="16">
        <v>32</v>
      </c>
      <c r="B40" s="56">
        <v>53.301880493702825</v>
      </c>
      <c r="C40" s="56">
        <v>51.948917153732694</v>
      </c>
      <c r="D40" s="56">
        <v>51.826845224256815</v>
      </c>
      <c r="E40" s="56">
        <v>50.098052497510132</v>
      </c>
      <c r="F40" s="56">
        <v>52.498823008816132</v>
      </c>
      <c r="G40" s="56">
        <v>52.817552738925173</v>
      </c>
      <c r="H40" s="56">
        <v>52.199370357009528</v>
      </c>
      <c r="I40" s="56">
        <v>53.069232540308668</v>
      </c>
      <c r="J40" s="56">
        <v>52.071531448012855</v>
      </c>
      <c r="K40" s="56">
        <v>52.820329699309603</v>
      </c>
      <c r="L40" s="56">
        <v>51.641241045559781</v>
      </c>
      <c r="M40" s="56">
        <v>51.994521216448213</v>
      </c>
      <c r="N40" s="56">
        <v>51.665485869968393</v>
      </c>
      <c r="O40" s="56">
        <v>52.271286499657116</v>
      </c>
    </row>
    <row r="41" spans="1:15" x14ac:dyDescent="0.2">
      <c r="A41" s="16">
        <v>33</v>
      </c>
      <c r="B41" s="56">
        <v>52.332020994834615</v>
      </c>
      <c r="C41" s="56">
        <v>50.948917153732694</v>
      </c>
      <c r="D41" s="56">
        <v>50.856042943404915</v>
      </c>
      <c r="E41" s="56">
        <v>49.125491151229078</v>
      </c>
      <c r="F41" s="56">
        <v>51.526644743973335</v>
      </c>
      <c r="G41" s="56">
        <v>51.817552738925173</v>
      </c>
      <c r="H41" s="56">
        <v>51.199370357009528</v>
      </c>
      <c r="I41" s="56">
        <v>52.09461658272587</v>
      </c>
      <c r="J41" s="56">
        <v>51.094567134063354</v>
      </c>
      <c r="K41" s="56">
        <v>51.841351630428562</v>
      </c>
      <c r="L41" s="56">
        <v>50.661186927402824</v>
      </c>
      <c r="M41" s="56">
        <v>51.013505371735384</v>
      </c>
      <c r="N41" s="56">
        <v>50.701360005547684</v>
      </c>
      <c r="O41" s="56">
        <v>51.271286499657123</v>
      </c>
    </row>
    <row r="42" spans="1:15" x14ac:dyDescent="0.2">
      <c r="A42" s="16">
        <v>34</v>
      </c>
      <c r="B42" s="56">
        <v>51.389701355752777</v>
      </c>
      <c r="C42" s="56">
        <v>50.003431408156615</v>
      </c>
      <c r="D42" s="56">
        <v>49.856042943404915</v>
      </c>
      <c r="E42" s="56">
        <v>48.125491151229078</v>
      </c>
      <c r="F42" s="56">
        <v>50.526644743973343</v>
      </c>
      <c r="G42" s="56">
        <v>50.817552738925173</v>
      </c>
      <c r="H42" s="56">
        <v>50.224161572764743</v>
      </c>
      <c r="I42" s="56">
        <v>51.094616582725862</v>
      </c>
      <c r="J42" s="56">
        <v>50.094567134063354</v>
      </c>
      <c r="K42" s="56">
        <v>50.841351630428562</v>
      </c>
      <c r="L42" s="56">
        <v>49.679554260587523</v>
      </c>
      <c r="M42" s="56">
        <v>50.031195270307173</v>
      </c>
      <c r="N42" s="56">
        <v>49.71894983035692</v>
      </c>
      <c r="O42" s="56">
        <v>50.289129158767885</v>
      </c>
    </row>
    <row r="43" spans="1:15" x14ac:dyDescent="0.2">
      <c r="A43" s="16">
        <v>35</v>
      </c>
      <c r="B43" s="52">
        <v>50.389701355752777</v>
      </c>
      <c r="C43" s="52">
        <v>49.003431408156622</v>
      </c>
      <c r="D43" s="52">
        <v>48.881199529627111</v>
      </c>
      <c r="E43" s="52">
        <v>47.149682132737688</v>
      </c>
      <c r="F43" s="52">
        <v>49.551859786687032</v>
      </c>
      <c r="G43" s="52">
        <v>49.817552738925173</v>
      </c>
      <c r="H43" s="52">
        <v>49.246218056258428</v>
      </c>
      <c r="I43" s="52">
        <v>50.115184059408278</v>
      </c>
      <c r="J43" s="52">
        <v>49.094567134063347</v>
      </c>
      <c r="K43" s="52">
        <v>49.841351630428562</v>
      </c>
      <c r="L43" s="52">
        <v>48.749004646127624</v>
      </c>
      <c r="M43" s="52">
        <v>49.048685099145558</v>
      </c>
      <c r="N43" s="52">
        <v>48.735799864533696</v>
      </c>
      <c r="O43" s="52">
        <v>49.306642042749161</v>
      </c>
    </row>
    <row r="44" spans="1:15" x14ac:dyDescent="0.2">
      <c r="A44" s="16">
        <v>36</v>
      </c>
      <c r="B44" s="56">
        <v>49.414543364886171</v>
      </c>
      <c r="C44" s="56">
        <v>48.003431408156622</v>
      </c>
      <c r="D44" s="56">
        <v>47.881199529627111</v>
      </c>
      <c r="E44" s="56">
        <v>46.149682132737688</v>
      </c>
      <c r="F44" s="56">
        <v>48.551859786687032</v>
      </c>
      <c r="G44" s="56">
        <v>48.81755273892518</v>
      </c>
      <c r="H44" s="56">
        <v>48.246218056258428</v>
      </c>
      <c r="I44" s="56">
        <v>49.115184059408271</v>
      </c>
      <c r="J44" s="56">
        <v>48.094567134063347</v>
      </c>
      <c r="K44" s="56">
        <v>48.858685514188899</v>
      </c>
      <c r="L44" s="56">
        <v>47.800552728014523</v>
      </c>
      <c r="M44" s="56">
        <v>48.06532560817697</v>
      </c>
      <c r="N44" s="56">
        <v>47.752189874681349</v>
      </c>
      <c r="O44" s="56">
        <v>48.324470953084415</v>
      </c>
    </row>
    <row r="45" spans="1:15" x14ac:dyDescent="0.2">
      <c r="A45" s="16">
        <v>37</v>
      </c>
      <c r="B45" s="56">
        <v>48.438352620212974</v>
      </c>
      <c r="C45" s="56">
        <v>47.003431408156629</v>
      </c>
      <c r="D45" s="56">
        <v>46.90482365487852</v>
      </c>
      <c r="E45" s="56">
        <v>45.17111009906094</v>
      </c>
      <c r="F45" s="56">
        <v>47.551859786687032</v>
      </c>
      <c r="G45" s="56">
        <v>47.837090770764618</v>
      </c>
      <c r="H45" s="56">
        <v>47.246218056258428</v>
      </c>
      <c r="I45" s="56">
        <v>48.115184059408271</v>
      </c>
      <c r="J45" s="56">
        <v>47.111391575698931</v>
      </c>
      <c r="K45" s="56">
        <v>47.858685514188899</v>
      </c>
      <c r="L45" s="56">
        <v>46.816854831315574</v>
      </c>
      <c r="M45" s="56">
        <v>47.081606739653331</v>
      </c>
      <c r="N45" s="56">
        <v>46.785875271134515</v>
      </c>
      <c r="O45" s="56">
        <v>47.324470953084408</v>
      </c>
    </row>
    <row r="46" spans="1:15" x14ac:dyDescent="0.2">
      <c r="A46" s="16">
        <v>38</v>
      </c>
      <c r="B46" s="56">
        <v>47.438352620212974</v>
      </c>
      <c r="C46" s="56">
        <v>46.003431408156629</v>
      </c>
      <c r="D46" s="56">
        <v>45.90482365487852</v>
      </c>
      <c r="E46" s="56">
        <v>44.17111009906094</v>
      </c>
      <c r="F46" s="56">
        <v>46.589858462064939</v>
      </c>
      <c r="G46" s="56">
        <v>46.855709095551539</v>
      </c>
      <c r="H46" s="56">
        <v>46.246218056258428</v>
      </c>
      <c r="I46" s="56">
        <v>47.132312362918107</v>
      </c>
      <c r="J46" s="56">
        <v>46.144835213180428</v>
      </c>
      <c r="K46" s="56">
        <v>46.858685514188892</v>
      </c>
      <c r="L46" s="56">
        <v>45.816854831315567</v>
      </c>
      <c r="M46" s="56">
        <v>46.098377795185158</v>
      </c>
      <c r="N46" s="56">
        <v>45.785875271134522</v>
      </c>
      <c r="O46" s="56">
        <v>46.344580238441118</v>
      </c>
    </row>
    <row r="47" spans="1:15" x14ac:dyDescent="0.2">
      <c r="A47" s="16">
        <v>39</v>
      </c>
      <c r="B47" s="56">
        <v>46.460500663264838</v>
      </c>
      <c r="C47" s="56">
        <v>45.003431408156636</v>
      </c>
      <c r="D47" s="56">
        <v>44.924762502377597</v>
      </c>
      <c r="E47" s="56">
        <v>43.188773147199448</v>
      </c>
      <c r="F47" s="56">
        <v>45.60767785447247</v>
      </c>
      <c r="G47" s="56">
        <v>45.8728461414279</v>
      </c>
      <c r="H47" s="56">
        <v>45.246218056258428</v>
      </c>
      <c r="I47" s="56">
        <v>46.132312362918114</v>
      </c>
      <c r="J47" s="56">
        <v>45.144835213180428</v>
      </c>
      <c r="K47" s="56">
        <v>45.858685514188892</v>
      </c>
      <c r="L47" s="56">
        <v>44.816854831315567</v>
      </c>
      <c r="M47" s="56">
        <v>45.098377795185158</v>
      </c>
      <c r="N47" s="56">
        <v>44.824034845831079</v>
      </c>
      <c r="O47" s="56">
        <v>45.364784989537824</v>
      </c>
    </row>
    <row r="48" spans="1:15" x14ac:dyDescent="0.2">
      <c r="A48" s="16">
        <v>40</v>
      </c>
      <c r="B48" s="52">
        <v>45.481447878083543</v>
      </c>
      <c r="C48" s="52">
        <v>44.022675762868914</v>
      </c>
      <c r="D48" s="52">
        <v>43.924762502377597</v>
      </c>
      <c r="E48" s="52">
        <v>42.205127095352083</v>
      </c>
      <c r="F48" s="52">
        <v>44.65722858078643</v>
      </c>
      <c r="G48" s="52">
        <v>44.888881782403836</v>
      </c>
      <c r="H48" s="52">
        <v>44.246218056258428</v>
      </c>
      <c r="I48" s="52">
        <v>45.148427230672326</v>
      </c>
      <c r="J48" s="52">
        <v>44.160636170466368</v>
      </c>
      <c r="K48" s="52">
        <v>44.891852056801596</v>
      </c>
      <c r="L48" s="52">
        <v>43.834350628722326</v>
      </c>
      <c r="M48" s="52">
        <v>44.098377795185158</v>
      </c>
      <c r="N48" s="52">
        <v>43.843318741783143</v>
      </c>
      <c r="O48" s="52">
        <v>44.405478672068021</v>
      </c>
    </row>
    <row r="49" spans="1:15" x14ac:dyDescent="0.2">
      <c r="A49" s="16">
        <v>41</v>
      </c>
      <c r="B49" s="56">
        <v>44.500643374397015</v>
      </c>
      <c r="C49" s="56">
        <v>43.022675762868914</v>
      </c>
      <c r="D49" s="56">
        <v>43.007676193651996</v>
      </c>
      <c r="E49" s="56">
        <v>41.220416217812186</v>
      </c>
      <c r="F49" s="56">
        <v>43.65722858078643</v>
      </c>
      <c r="G49" s="56">
        <v>43.920919950417115</v>
      </c>
      <c r="H49" s="56">
        <v>43.261896907909119</v>
      </c>
      <c r="I49" s="56">
        <v>44.180442867680689</v>
      </c>
      <c r="J49" s="56">
        <v>43.192498731589232</v>
      </c>
      <c r="K49" s="56">
        <v>43.891852056801596</v>
      </c>
      <c r="L49" s="56">
        <v>42.8528143486323</v>
      </c>
      <c r="M49" s="56">
        <v>43.13684129566613</v>
      </c>
      <c r="N49" s="56">
        <v>42.96012085831164</v>
      </c>
      <c r="O49" s="56">
        <v>43.446197873247776</v>
      </c>
    </row>
    <row r="50" spans="1:15" x14ac:dyDescent="0.2">
      <c r="A50" s="16">
        <v>42</v>
      </c>
      <c r="B50" s="56">
        <v>43.534956192664346</v>
      </c>
      <c r="C50" s="56">
        <v>42.054882866126313</v>
      </c>
      <c r="D50" s="56">
        <v>42.023273982772217</v>
      </c>
      <c r="E50" s="56">
        <v>40.234860652667116</v>
      </c>
      <c r="F50" s="56">
        <v>42.672658408666585</v>
      </c>
      <c r="G50" s="56">
        <v>42.936413588222791</v>
      </c>
      <c r="H50" s="56">
        <v>42.277254646966057</v>
      </c>
      <c r="I50" s="56">
        <v>43.196667526249428</v>
      </c>
      <c r="J50" s="56">
        <v>42.192498731589232</v>
      </c>
      <c r="K50" s="56">
        <v>42.928873328774323</v>
      </c>
      <c r="L50" s="56">
        <v>41.871533824587495</v>
      </c>
      <c r="M50" s="56">
        <v>42.136841295666137</v>
      </c>
      <c r="N50" s="56">
        <v>41.999435785032297</v>
      </c>
      <c r="O50" s="56">
        <v>42.466379357210769</v>
      </c>
    </row>
    <row r="51" spans="1:15" x14ac:dyDescent="0.2">
      <c r="A51" s="16">
        <v>43</v>
      </c>
      <c r="B51" s="56">
        <v>42.534956192664353</v>
      </c>
      <c r="C51" s="56">
        <v>41.129726467438331</v>
      </c>
      <c r="D51" s="56">
        <v>41.08227784066581</v>
      </c>
      <c r="E51" s="56">
        <v>39.277720341342857</v>
      </c>
      <c r="F51" s="56">
        <v>41.687600005977011</v>
      </c>
      <c r="G51" s="56">
        <v>41.95140084359565</v>
      </c>
      <c r="H51" s="56">
        <v>41.277254646966057</v>
      </c>
      <c r="I51" s="56">
        <v>42.231304024376612</v>
      </c>
      <c r="J51" s="56">
        <v>41.192498731589225</v>
      </c>
      <c r="K51" s="56">
        <v>41.984970097809182</v>
      </c>
      <c r="L51" s="56">
        <v>40.928598009173136</v>
      </c>
      <c r="M51" s="56">
        <v>41.17590024622492</v>
      </c>
      <c r="N51" s="56">
        <v>41.018742338084188</v>
      </c>
      <c r="O51" s="56">
        <v>41.486604118346776</v>
      </c>
    </row>
    <row r="52" spans="1:15" x14ac:dyDescent="0.2">
      <c r="A52" s="16">
        <v>44</v>
      </c>
      <c r="B52" s="56">
        <v>41.56514605493529</v>
      </c>
      <c r="C52" s="56">
        <v>40.172491382591247</v>
      </c>
      <c r="D52" s="56">
        <v>40.08227784066581</v>
      </c>
      <c r="E52" s="56">
        <v>38.305445552785436</v>
      </c>
      <c r="F52" s="56">
        <v>40.716878555830206</v>
      </c>
      <c r="G52" s="56">
        <v>40.982404135176495</v>
      </c>
      <c r="H52" s="56">
        <v>40.293832183560831</v>
      </c>
      <c r="I52" s="56">
        <v>41.249588207031749</v>
      </c>
      <c r="J52" s="56">
        <v>40.229548870659336</v>
      </c>
      <c r="K52" s="56">
        <v>41.023136108096075</v>
      </c>
      <c r="L52" s="56">
        <v>39.928598009173136</v>
      </c>
      <c r="M52" s="56">
        <v>40.233271050521431</v>
      </c>
      <c r="N52" s="56">
        <v>40.037886558418741</v>
      </c>
      <c r="O52" s="56">
        <v>40.507483692528304</v>
      </c>
    </row>
    <row r="53" spans="1:15" x14ac:dyDescent="0.2">
      <c r="A53" s="16">
        <v>45</v>
      </c>
      <c r="B53" s="52">
        <v>40.565146054935283</v>
      </c>
      <c r="C53" s="52">
        <v>39.227976561523711</v>
      </c>
      <c r="D53" s="52">
        <v>39.110325838374507</v>
      </c>
      <c r="E53" s="52">
        <v>37.332510432311111</v>
      </c>
      <c r="F53" s="52">
        <v>39.762295697056437</v>
      </c>
      <c r="G53" s="52">
        <v>40.015256562959152</v>
      </c>
      <c r="H53" s="52">
        <v>39.328894770570436</v>
      </c>
      <c r="I53" s="52">
        <v>40.249588207031749</v>
      </c>
      <c r="J53" s="52">
        <v>39.266681934251586</v>
      </c>
      <c r="K53" s="52">
        <v>40.042627906022396</v>
      </c>
      <c r="L53" s="52">
        <v>38.928598009173136</v>
      </c>
      <c r="M53" s="52">
        <v>39.233271050521431</v>
      </c>
      <c r="N53" s="52">
        <v>39.057819952196624</v>
      </c>
      <c r="O53" s="52">
        <v>39.591798726653764</v>
      </c>
    </row>
    <row r="54" spans="1:15" x14ac:dyDescent="0.2">
      <c r="A54" s="16">
        <v>46</v>
      </c>
      <c r="B54" s="56">
        <v>39.621452628284032</v>
      </c>
      <c r="C54" s="56">
        <v>38.268398562609704</v>
      </c>
      <c r="D54" s="56">
        <v>38.151905253494725</v>
      </c>
      <c r="E54" s="56">
        <v>36.360442985406443</v>
      </c>
      <c r="F54" s="56">
        <v>38.794222751902595</v>
      </c>
      <c r="G54" s="56">
        <v>39.050048776529884</v>
      </c>
      <c r="H54" s="56">
        <v>38.364794304188472</v>
      </c>
      <c r="I54" s="56">
        <v>39.268424588465372</v>
      </c>
      <c r="J54" s="56">
        <v>38.322565957739435</v>
      </c>
      <c r="K54" s="56">
        <v>39.080089207692964</v>
      </c>
      <c r="L54" s="56">
        <v>37.928598009173136</v>
      </c>
      <c r="M54" s="56">
        <v>38.273346861230706</v>
      </c>
      <c r="N54" s="56">
        <v>38.057819952196617</v>
      </c>
      <c r="O54" s="56">
        <v>38.634140236241251</v>
      </c>
    </row>
    <row r="55" spans="1:15" x14ac:dyDescent="0.2">
      <c r="A55" s="16">
        <v>47</v>
      </c>
      <c r="B55" s="56">
        <v>38.634936874825094</v>
      </c>
      <c r="C55" s="56">
        <v>37.295092077207549</v>
      </c>
      <c r="D55" s="56">
        <v>37.166239184967118</v>
      </c>
      <c r="E55" s="56">
        <v>35.40458051351473</v>
      </c>
      <c r="F55" s="56">
        <v>37.844499630789116</v>
      </c>
      <c r="G55" s="56">
        <v>38.08533486236653</v>
      </c>
      <c r="H55" s="56">
        <v>37.436843768699553</v>
      </c>
      <c r="I55" s="56">
        <v>38.305968250733507</v>
      </c>
      <c r="J55" s="56">
        <v>37.395377836344345</v>
      </c>
      <c r="K55" s="56">
        <v>38.11765701494037</v>
      </c>
      <c r="L55" s="56">
        <v>36.986852636424764</v>
      </c>
      <c r="M55" s="56">
        <v>37.374129536954378</v>
      </c>
      <c r="N55" s="56">
        <v>37.118593123640309</v>
      </c>
      <c r="O55" s="56">
        <v>37.677523785998069</v>
      </c>
    </row>
    <row r="56" spans="1:15" x14ac:dyDescent="0.2">
      <c r="A56" s="16">
        <v>48</v>
      </c>
      <c r="B56" s="56">
        <v>37.648323888233591</v>
      </c>
      <c r="C56" s="56">
        <v>36.322519601776328</v>
      </c>
      <c r="D56" s="56">
        <v>36.196339827850302</v>
      </c>
      <c r="E56" s="56">
        <v>34.45066161279253</v>
      </c>
      <c r="F56" s="56">
        <v>36.87848006721385</v>
      </c>
      <c r="G56" s="56">
        <v>37.120901774940329</v>
      </c>
      <c r="H56" s="56">
        <v>36.45486818777357</v>
      </c>
      <c r="I56" s="56">
        <v>37.342465096166229</v>
      </c>
      <c r="J56" s="56">
        <v>36.468189434219681</v>
      </c>
      <c r="K56" s="56">
        <v>37.137043802430341</v>
      </c>
      <c r="L56" s="56">
        <v>36.045829230125882</v>
      </c>
      <c r="M56" s="56">
        <v>36.43481104469484</v>
      </c>
      <c r="N56" s="56">
        <v>36.202054304548888</v>
      </c>
      <c r="O56" s="56">
        <v>36.767189203630863</v>
      </c>
    </row>
    <row r="57" spans="1:15" x14ac:dyDescent="0.2">
      <c r="A57" s="16">
        <v>49</v>
      </c>
      <c r="B57" s="56">
        <v>36.689858870811335</v>
      </c>
      <c r="C57" s="56">
        <v>35.380375169820262</v>
      </c>
      <c r="D57" s="56">
        <v>35.212000853047705</v>
      </c>
      <c r="E57" s="56">
        <v>33.481493482041913</v>
      </c>
      <c r="F57" s="56">
        <v>35.912702531999571</v>
      </c>
      <c r="G57" s="56">
        <v>36.209679718637155</v>
      </c>
      <c r="H57" s="56">
        <v>35.525234596470142</v>
      </c>
      <c r="I57" s="56">
        <v>36.397605503478154</v>
      </c>
      <c r="J57" s="56">
        <v>35.487414871703592</v>
      </c>
      <c r="K57" s="56">
        <v>36.196029556503724</v>
      </c>
      <c r="L57" s="56">
        <v>35.065413709040556</v>
      </c>
      <c r="M57" s="56">
        <v>35.51751486758252</v>
      </c>
      <c r="N57" s="56">
        <v>35.244683623121482</v>
      </c>
      <c r="O57" s="56">
        <v>35.835768823933982</v>
      </c>
    </row>
    <row r="58" spans="1:15" x14ac:dyDescent="0.2">
      <c r="A58" s="16">
        <v>50</v>
      </c>
      <c r="B58" s="52">
        <v>35.762385239441947</v>
      </c>
      <c r="C58" s="52">
        <v>34.425295211313795</v>
      </c>
      <c r="D58" s="52">
        <v>34.227712960540728</v>
      </c>
      <c r="E58" s="52">
        <v>32.559493078628613</v>
      </c>
      <c r="F58" s="52">
        <v>34.998447574449926</v>
      </c>
      <c r="G58" s="52">
        <v>35.279204527045309</v>
      </c>
      <c r="H58" s="52">
        <v>34.612876360016003</v>
      </c>
      <c r="I58" s="52">
        <v>35.436111673215002</v>
      </c>
      <c r="J58" s="52">
        <v>34.582281239366729</v>
      </c>
      <c r="K58" s="52">
        <v>35.295287554644119</v>
      </c>
      <c r="L58" s="52">
        <v>34.065413709040556</v>
      </c>
      <c r="M58" s="52">
        <v>34.623116540886443</v>
      </c>
      <c r="N58" s="52">
        <v>34.309993178804042</v>
      </c>
      <c r="O58" s="52">
        <v>34.881540545208509</v>
      </c>
    </row>
    <row r="59" spans="1:15" x14ac:dyDescent="0.2">
      <c r="A59" s="16">
        <v>51</v>
      </c>
      <c r="B59" s="56">
        <v>34.792063248687427</v>
      </c>
      <c r="C59" s="56">
        <v>33.485943587893921</v>
      </c>
      <c r="D59" s="56">
        <v>33.291897863446778</v>
      </c>
      <c r="E59" s="56">
        <v>31.669048097315347</v>
      </c>
      <c r="F59" s="56">
        <v>34.06582735486878</v>
      </c>
      <c r="G59" s="56">
        <v>34.331295197829697</v>
      </c>
      <c r="H59" s="56">
        <v>33.684784291508635</v>
      </c>
      <c r="I59" s="56">
        <v>34.550561245155805</v>
      </c>
      <c r="J59" s="56">
        <v>33.639844479531014</v>
      </c>
      <c r="K59" s="56">
        <v>34.39748913638941</v>
      </c>
      <c r="L59" s="56">
        <v>33.188439049452427</v>
      </c>
      <c r="M59" s="56">
        <v>33.709476848487547</v>
      </c>
      <c r="N59" s="56">
        <v>33.397048198253806</v>
      </c>
      <c r="O59" s="56">
        <v>33.973072100736516</v>
      </c>
    </row>
    <row r="60" spans="1:15" x14ac:dyDescent="0.2">
      <c r="A60" s="16">
        <v>52</v>
      </c>
      <c r="B60" s="56">
        <v>33.883967737423873</v>
      </c>
      <c r="C60" s="56">
        <v>32.516991205983956</v>
      </c>
      <c r="D60" s="56">
        <v>32.323670489518939</v>
      </c>
      <c r="E60" s="56">
        <v>30.684299346263249</v>
      </c>
      <c r="F60" s="56">
        <v>33.099629799334906</v>
      </c>
      <c r="G60" s="56">
        <v>33.403085744668594</v>
      </c>
      <c r="H60" s="56">
        <v>32.757482500642247</v>
      </c>
      <c r="I60" s="56">
        <v>33.607552581389449</v>
      </c>
      <c r="J60" s="56">
        <v>32.659663075784486</v>
      </c>
      <c r="K60" s="56">
        <v>33.500951914171097</v>
      </c>
      <c r="L60" s="56">
        <v>32.271325741178458</v>
      </c>
      <c r="M60" s="56">
        <v>32.752831256905942</v>
      </c>
      <c r="N60" s="56">
        <v>32.48454034771725</v>
      </c>
      <c r="O60" s="56">
        <v>33.040174817944809</v>
      </c>
    </row>
    <row r="61" spans="1:15" x14ac:dyDescent="0.2">
      <c r="A61" s="16">
        <v>53</v>
      </c>
      <c r="B61" s="56">
        <v>32.930553585384324</v>
      </c>
      <c r="C61" s="56">
        <v>31.640093169289017</v>
      </c>
      <c r="D61" s="56">
        <v>31.355110276341335</v>
      </c>
      <c r="E61" s="56">
        <v>29.745387932322668</v>
      </c>
      <c r="F61" s="56">
        <v>32.186146863558193</v>
      </c>
      <c r="G61" s="56">
        <v>32.512006304375078</v>
      </c>
      <c r="H61" s="56">
        <v>31.848597111456584</v>
      </c>
      <c r="I61" s="56">
        <v>32.686172663080036</v>
      </c>
      <c r="J61" s="56">
        <v>31.738268265441175</v>
      </c>
      <c r="K61" s="56">
        <v>32.60573532727976</v>
      </c>
      <c r="L61" s="56">
        <v>31.334052939087986</v>
      </c>
      <c r="M61" s="56">
        <v>31.796401444351943</v>
      </c>
      <c r="N61" s="56">
        <v>31.611673333531293</v>
      </c>
      <c r="O61" s="56">
        <v>32.126146217728021</v>
      </c>
    </row>
    <row r="62" spans="1:15" x14ac:dyDescent="0.2">
      <c r="A62" s="16">
        <v>54</v>
      </c>
      <c r="B62" s="56">
        <v>31.992637437786719</v>
      </c>
      <c r="C62" s="56">
        <v>30.73093432709388</v>
      </c>
      <c r="D62" s="56">
        <v>30.463607268062628</v>
      </c>
      <c r="E62" s="56">
        <v>28.807687035596601</v>
      </c>
      <c r="F62" s="56">
        <v>31.221275629482314</v>
      </c>
      <c r="G62" s="56">
        <v>31.602717571885346</v>
      </c>
      <c r="H62" s="56">
        <v>30.941323612341076</v>
      </c>
      <c r="I62" s="56">
        <v>31.865607837839054</v>
      </c>
      <c r="J62" s="56">
        <v>30.818068716681346</v>
      </c>
      <c r="K62" s="56">
        <v>31.690175057299509</v>
      </c>
      <c r="L62" s="56">
        <v>30.438575152440819</v>
      </c>
      <c r="M62" s="56">
        <v>30.943431518251586</v>
      </c>
      <c r="N62" s="56">
        <v>30.734684892016428</v>
      </c>
      <c r="O62" s="56">
        <v>31.168898696562398</v>
      </c>
    </row>
    <row r="63" spans="1:15" x14ac:dyDescent="0.2">
      <c r="A63" s="16">
        <v>55</v>
      </c>
      <c r="B63" s="52">
        <v>31.03820632429721</v>
      </c>
      <c r="C63" s="52">
        <v>29.805543820926076</v>
      </c>
      <c r="D63" s="52">
        <v>29.511626168044625</v>
      </c>
      <c r="E63" s="52">
        <v>27.886062233265648</v>
      </c>
      <c r="F63" s="52">
        <v>30.308527193326341</v>
      </c>
      <c r="G63" s="52">
        <v>30.714063816176107</v>
      </c>
      <c r="H63" s="52">
        <v>30.036285777892878</v>
      </c>
      <c r="I63" s="52">
        <v>30.905945836370218</v>
      </c>
      <c r="J63" s="52">
        <v>29.918264113456601</v>
      </c>
      <c r="K63" s="52">
        <v>30.731994999471642</v>
      </c>
      <c r="L63" s="52">
        <v>29.582510609904478</v>
      </c>
      <c r="M63" s="52">
        <v>30.025627755897894</v>
      </c>
      <c r="N63" s="52">
        <v>29.775542574302936</v>
      </c>
      <c r="O63" s="52">
        <v>30.211420566505634</v>
      </c>
    </row>
    <row r="64" spans="1:15" x14ac:dyDescent="0.2">
      <c r="A64" s="16">
        <v>56</v>
      </c>
      <c r="B64" s="56">
        <v>30.159182151797367</v>
      </c>
      <c r="C64" s="56">
        <v>28.898630541265558</v>
      </c>
      <c r="D64" s="56">
        <v>28.559793592163079</v>
      </c>
      <c r="E64" s="56">
        <v>26.917292491205959</v>
      </c>
      <c r="F64" s="56">
        <v>29.362414256646606</v>
      </c>
      <c r="G64" s="56">
        <v>29.809106483103363</v>
      </c>
      <c r="H64" s="56">
        <v>29.132965629267215</v>
      </c>
      <c r="I64" s="56">
        <v>29.966939232041916</v>
      </c>
      <c r="J64" s="56">
        <v>29.020274422056488</v>
      </c>
      <c r="K64" s="56">
        <v>29.857173459592083</v>
      </c>
      <c r="L64" s="56">
        <v>28.68132987803191</v>
      </c>
      <c r="M64" s="56">
        <v>29.106658638246842</v>
      </c>
      <c r="N64" s="56">
        <v>28.816344724232277</v>
      </c>
      <c r="O64" s="56">
        <v>29.340180785645423</v>
      </c>
    </row>
    <row r="65" spans="1:15" x14ac:dyDescent="0.2">
      <c r="A65" s="16">
        <v>57</v>
      </c>
      <c r="B65" s="56">
        <v>29.237789121338455</v>
      </c>
      <c r="C65" s="56">
        <v>27.993738235905841</v>
      </c>
      <c r="D65" s="56">
        <v>27.608362070825901</v>
      </c>
      <c r="E65" s="56">
        <v>25.964927109723298</v>
      </c>
      <c r="F65" s="56">
        <v>28.41649748136237</v>
      </c>
      <c r="G65" s="56">
        <v>28.847157903399506</v>
      </c>
      <c r="H65" s="56">
        <v>28.288912606868813</v>
      </c>
      <c r="I65" s="56">
        <v>29.131687399643866</v>
      </c>
      <c r="J65" s="56">
        <v>28.160025177291082</v>
      </c>
      <c r="K65" s="56">
        <v>28.957747141950712</v>
      </c>
      <c r="L65" s="56">
        <v>27.720484209227511</v>
      </c>
      <c r="M65" s="56">
        <v>28.167783977217454</v>
      </c>
      <c r="N65" s="56">
        <v>27.918532904399122</v>
      </c>
      <c r="O65" s="56">
        <v>28.401003662522001</v>
      </c>
    </row>
    <row r="66" spans="1:15" x14ac:dyDescent="0.2">
      <c r="A66" s="16">
        <v>58</v>
      </c>
      <c r="B66" s="56">
        <v>28.348222386045713</v>
      </c>
      <c r="C66" s="56">
        <v>27.087821176464956</v>
      </c>
      <c r="D66" s="56">
        <v>26.722911257940051</v>
      </c>
      <c r="E66" s="56">
        <v>25.060414811119688</v>
      </c>
      <c r="F66" s="56">
        <v>27.470372999177801</v>
      </c>
      <c r="G66" s="56">
        <v>27.923875516128593</v>
      </c>
      <c r="H66" s="56">
        <v>27.367299750599127</v>
      </c>
      <c r="I66" s="56">
        <v>28.212638413747225</v>
      </c>
      <c r="J66" s="56">
        <v>27.218066891729748</v>
      </c>
      <c r="K66" s="56">
        <v>28.055925005696004</v>
      </c>
      <c r="L66" s="56">
        <v>26.837435806259634</v>
      </c>
      <c r="M66" s="56">
        <v>27.269578620253576</v>
      </c>
      <c r="N66" s="56">
        <v>26.996150831941652</v>
      </c>
      <c r="O66" s="56">
        <v>27.476795862623931</v>
      </c>
    </row>
    <row r="67" spans="1:15" x14ac:dyDescent="0.2">
      <c r="A67" s="16">
        <v>59</v>
      </c>
      <c r="B67" s="56">
        <v>27.411414351815353</v>
      </c>
      <c r="C67" s="56">
        <v>26.183793188327307</v>
      </c>
      <c r="D67" s="56">
        <v>25.938341428662817</v>
      </c>
      <c r="E67" s="56">
        <v>24.188051885686605</v>
      </c>
      <c r="F67" s="56">
        <v>26.580157421155455</v>
      </c>
      <c r="G67" s="56">
        <v>26.98197694730683</v>
      </c>
      <c r="H67" s="56">
        <v>26.519842911513745</v>
      </c>
      <c r="I67" s="56">
        <v>27.290026127996175</v>
      </c>
      <c r="J67" s="56">
        <v>26.292917556432659</v>
      </c>
      <c r="K67" s="56">
        <v>27.175369122206263</v>
      </c>
      <c r="L67" s="56">
        <v>25.955101193331529</v>
      </c>
      <c r="M67" s="56">
        <v>26.46175075679524</v>
      </c>
      <c r="N67" s="56">
        <v>26.103858762152797</v>
      </c>
      <c r="O67" s="56">
        <v>26.648927137181612</v>
      </c>
    </row>
    <row r="68" spans="1:15" x14ac:dyDescent="0.2">
      <c r="A68" s="16">
        <v>60</v>
      </c>
      <c r="B68" s="52">
        <v>26.571931383366756</v>
      </c>
      <c r="C68" s="52">
        <v>25.296175338122904</v>
      </c>
      <c r="D68" s="52">
        <v>25.104940918427541</v>
      </c>
      <c r="E68" s="52">
        <v>23.364772920195527</v>
      </c>
      <c r="F68" s="52">
        <v>25.689968610297161</v>
      </c>
      <c r="G68" s="52">
        <v>26.056970156361153</v>
      </c>
      <c r="H68" s="52">
        <v>25.646519665726668</v>
      </c>
      <c r="I68" s="52">
        <v>26.383885155517458</v>
      </c>
      <c r="J68" s="52">
        <v>25.386502100719341</v>
      </c>
      <c r="K68" s="52">
        <v>26.254740481579812</v>
      </c>
      <c r="L68" s="52">
        <v>25.102293683065284</v>
      </c>
      <c r="M68" s="52">
        <v>25.532976410448995</v>
      </c>
      <c r="N68" s="52">
        <v>25.195073079082444</v>
      </c>
      <c r="O68" s="52">
        <v>25.709247615006717</v>
      </c>
    </row>
    <row r="69" spans="1:15" x14ac:dyDescent="0.2">
      <c r="A69" s="16">
        <v>61</v>
      </c>
      <c r="B69" s="56">
        <v>25.653488597759562</v>
      </c>
      <c r="C69" s="56">
        <v>24.538878629239264</v>
      </c>
      <c r="D69" s="56">
        <v>24.222396309858123</v>
      </c>
      <c r="E69" s="56">
        <v>22.542165970693716</v>
      </c>
      <c r="F69" s="56">
        <v>24.761378868582909</v>
      </c>
      <c r="G69" s="56">
        <v>25.235752738777112</v>
      </c>
      <c r="H69" s="56">
        <v>24.807091964821176</v>
      </c>
      <c r="I69" s="56">
        <v>25.535705584198467</v>
      </c>
      <c r="J69" s="56">
        <v>24.517064505695988</v>
      </c>
      <c r="K69" s="56">
        <v>25.348123082745239</v>
      </c>
      <c r="L69" s="56">
        <v>24.187158442234189</v>
      </c>
      <c r="M69" s="56">
        <v>24.695352473651912</v>
      </c>
      <c r="N69" s="56">
        <v>24.328508441146184</v>
      </c>
      <c r="O69" s="56">
        <v>24.826002138889418</v>
      </c>
    </row>
    <row r="70" spans="1:15" x14ac:dyDescent="0.2">
      <c r="A70" s="16">
        <v>62</v>
      </c>
      <c r="B70" s="56">
        <v>24.719588215291779</v>
      </c>
      <c r="C70" s="56">
        <v>23.719964769879372</v>
      </c>
      <c r="D70" s="56">
        <v>23.541002267705075</v>
      </c>
      <c r="E70" s="56">
        <v>21.68258828526471</v>
      </c>
      <c r="F70" s="56">
        <v>23.914554883887888</v>
      </c>
      <c r="G70" s="56">
        <v>24.341536428322847</v>
      </c>
      <c r="H70" s="56">
        <v>23.968795459988321</v>
      </c>
      <c r="I70" s="56">
        <v>24.649420431429785</v>
      </c>
      <c r="J70" s="56">
        <v>23.604859021974224</v>
      </c>
      <c r="K70" s="56">
        <v>24.434787549816452</v>
      </c>
      <c r="L70" s="56">
        <v>23.273419033793669</v>
      </c>
      <c r="M70" s="56">
        <v>23.922095331663488</v>
      </c>
      <c r="N70" s="56">
        <v>23.47582534031865</v>
      </c>
      <c r="O70" s="56">
        <v>23.97193990950143</v>
      </c>
    </row>
    <row r="71" spans="1:15" x14ac:dyDescent="0.2">
      <c r="A71" s="16">
        <v>63</v>
      </c>
      <c r="B71" s="56">
        <v>23.785244484291486</v>
      </c>
      <c r="C71" s="56">
        <v>22.785850264775398</v>
      </c>
      <c r="D71" s="56">
        <v>22.690645703642947</v>
      </c>
      <c r="E71" s="56">
        <v>20.878189256944449</v>
      </c>
      <c r="F71" s="56">
        <v>22.964800709818977</v>
      </c>
      <c r="G71" s="56">
        <v>23.465664918466587</v>
      </c>
      <c r="H71" s="56">
        <v>23.076133746948358</v>
      </c>
      <c r="I71" s="56">
        <v>23.791372782433879</v>
      </c>
      <c r="J71" s="56">
        <v>22.76672692879735</v>
      </c>
      <c r="K71" s="56">
        <v>23.540950517671703</v>
      </c>
      <c r="L71" s="56">
        <v>22.489707936370262</v>
      </c>
      <c r="M71" s="56">
        <v>23.143232345023016</v>
      </c>
      <c r="N71" s="56">
        <v>22.632123471885443</v>
      </c>
      <c r="O71" s="56">
        <v>23.181681045979506</v>
      </c>
    </row>
    <row r="72" spans="1:15" x14ac:dyDescent="0.2">
      <c r="A72" s="16">
        <v>64</v>
      </c>
      <c r="B72" s="56">
        <v>22.9689418686682</v>
      </c>
      <c r="C72" s="56">
        <v>21.930521312369844</v>
      </c>
      <c r="D72" s="56">
        <v>21.817736233750527</v>
      </c>
      <c r="E72" s="56">
        <v>20.024460617663316</v>
      </c>
      <c r="F72" s="56">
        <v>22.081284861647667</v>
      </c>
      <c r="G72" s="56">
        <v>22.588382211924042</v>
      </c>
      <c r="H72" s="56">
        <v>22.176020463406573</v>
      </c>
      <c r="I72" s="56">
        <v>22.856878554726052</v>
      </c>
      <c r="J72" s="56">
        <v>21.883286378195375</v>
      </c>
      <c r="K72" s="56">
        <v>22.632457401394976</v>
      </c>
      <c r="L72" s="56">
        <v>21.663128345963088</v>
      </c>
      <c r="M72" s="56">
        <v>22.332715460880948</v>
      </c>
      <c r="N72" s="56">
        <v>21.811476174250803</v>
      </c>
      <c r="O72" s="56">
        <v>22.247808395967784</v>
      </c>
    </row>
    <row r="73" spans="1:15" x14ac:dyDescent="0.2">
      <c r="A73" s="16">
        <v>65</v>
      </c>
      <c r="B73" s="52">
        <v>22.082832783775611</v>
      </c>
      <c r="C73" s="52">
        <v>21.157990654636006</v>
      </c>
      <c r="D73" s="52">
        <v>20.940197614909621</v>
      </c>
      <c r="E73" s="52">
        <v>19.170923911964099</v>
      </c>
      <c r="F73" s="52">
        <v>21.279354015253613</v>
      </c>
      <c r="G73" s="52">
        <v>21.702365754484653</v>
      </c>
      <c r="H73" s="52">
        <v>21.254012782497345</v>
      </c>
      <c r="I73" s="52">
        <v>22.008122067224615</v>
      </c>
      <c r="J73" s="52">
        <v>20.985672786966976</v>
      </c>
      <c r="K73" s="52">
        <v>21.845173033393976</v>
      </c>
      <c r="L73" s="52">
        <v>20.826235308167043</v>
      </c>
      <c r="M73" s="52">
        <v>21.421792227347211</v>
      </c>
      <c r="N73" s="52">
        <v>20.894968735168533</v>
      </c>
      <c r="O73" s="52">
        <v>21.430084422335245</v>
      </c>
    </row>
    <row r="74" spans="1:15" x14ac:dyDescent="0.2">
      <c r="A74" s="16">
        <v>66</v>
      </c>
      <c r="B74" s="56">
        <v>21.174851933647155</v>
      </c>
      <c r="C74" s="56">
        <v>20.307043632861216</v>
      </c>
      <c r="D74" s="56">
        <v>20.048446917062403</v>
      </c>
      <c r="E74" s="56">
        <v>18.300421425421945</v>
      </c>
      <c r="F74" s="56">
        <v>20.370859427430876</v>
      </c>
      <c r="G74" s="56">
        <v>20.762514309816524</v>
      </c>
      <c r="H74" s="56">
        <v>20.392577043466453</v>
      </c>
      <c r="I74" s="56">
        <v>21.146956060158761</v>
      </c>
      <c r="J74" s="56">
        <v>20.068613435199381</v>
      </c>
      <c r="K74" s="56">
        <v>20.976257758441839</v>
      </c>
      <c r="L74" s="56">
        <v>19.976924037799254</v>
      </c>
      <c r="M74" s="56">
        <v>20.545895789743735</v>
      </c>
      <c r="N74" s="56">
        <v>19.959171155111353</v>
      </c>
      <c r="O74" s="56">
        <v>20.578750673939858</v>
      </c>
    </row>
    <row r="75" spans="1:15" x14ac:dyDescent="0.2">
      <c r="A75" s="16">
        <v>67</v>
      </c>
      <c r="B75" s="56">
        <v>20.280368504951539</v>
      </c>
      <c r="C75" s="56">
        <v>19.514800767680139</v>
      </c>
      <c r="D75" s="56">
        <v>19.230737504711474</v>
      </c>
      <c r="E75" s="56">
        <v>17.459952461184649</v>
      </c>
      <c r="F75" s="56">
        <v>19.612407235987419</v>
      </c>
      <c r="G75" s="56">
        <v>19.853073032988888</v>
      </c>
      <c r="H75" s="56">
        <v>19.521550602736021</v>
      </c>
      <c r="I75" s="56">
        <v>20.246232411424408</v>
      </c>
      <c r="J75" s="56">
        <v>19.252673529027859</v>
      </c>
      <c r="K75" s="56">
        <v>20.14628163748031</v>
      </c>
      <c r="L75" s="56">
        <v>19.054136818920362</v>
      </c>
      <c r="M75" s="56">
        <v>19.65145606246487</v>
      </c>
      <c r="N75" s="56">
        <v>19.097741041261685</v>
      </c>
      <c r="O75" s="56">
        <v>19.753728893320595</v>
      </c>
    </row>
    <row r="76" spans="1:15" x14ac:dyDescent="0.2">
      <c r="A76" s="16">
        <v>68</v>
      </c>
      <c r="B76" s="56">
        <v>19.415183709939196</v>
      </c>
      <c r="C76" s="56">
        <v>18.693920214499386</v>
      </c>
      <c r="D76" s="56">
        <v>18.41226002527371</v>
      </c>
      <c r="E76" s="56">
        <v>16.655352857940365</v>
      </c>
      <c r="F76" s="56">
        <v>18.771196117857407</v>
      </c>
      <c r="G76" s="56">
        <v>18.962324251723505</v>
      </c>
      <c r="H76" s="56">
        <v>18.62956247912847</v>
      </c>
      <c r="I76" s="56">
        <v>19.401936568052875</v>
      </c>
      <c r="J76" s="56">
        <v>18.45739127646624</v>
      </c>
      <c r="K76" s="56">
        <v>19.283147323817452</v>
      </c>
      <c r="L76" s="56">
        <v>18.291629770202544</v>
      </c>
      <c r="M76" s="56">
        <v>18.868190647533915</v>
      </c>
      <c r="N76" s="56">
        <v>18.28017119861466</v>
      </c>
      <c r="O76" s="56">
        <v>18.872652481296633</v>
      </c>
    </row>
    <row r="77" spans="1:15" x14ac:dyDescent="0.2">
      <c r="A77" s="16">
        <v>69</v>
      </c>
      <c r="B77" s="56">
        <v>18.591564949860459</v>
      </c>
      <c r="C77" s="56">
        <v>17.870784432122896</v>
      </c>
      <c r="D77" s="56">
        <v>17.529594381563708</v>
      </c>
      <c r="E77" s="56">
        <v>15.815256563019071</v>
      </c>
      <c r="F77" s="56">
        <v>17.918011675252806</v>
      </c>
      <c r="G77" s="56">
        <v>18.142006239574826</v>
      </c>
      <c r="H77" s="56">
        <v>17.74383154757486</v>
      </c>
      <c r="I77" s="56">
        <v>18.546883978202167</v>
      </c>
      <c r="J77" s="56">
        <v>17.639207711721639</v>
      </c>
      <c r="K77" s="56">
        <v>18.38421895583139</v>
      </c>
      <c r="L77" s="56">
        <v>17.477734684116797</v>
      </c>
      <c r="M77" s="56">
        <v>18.050756871529284</v>
      </c>
      <c r="N77" s="56">
        <v>17.435070014283987</v>
      </c>
      <c r="O77" s="56">
        <v>17.985801996192997</v>
      </c>
    </row>
    <row r="78" spans="1:15" x14ac:dyDescent="0.2">
      <c r="A78" s="16">
        <v>70</v>
      </c>
      <c r="B78" s="52">
        <v>17.781592733085592</v>
      </c>
      <c r="C78" s="52">
        <v>17.072028074305706</v>
      </c>
      <c r="D78" s="52">
        <v>16.607704839472333</v>
      </c>
      <c r="E78" s="52">
        <v>15.038504866170543</v>
      </c>
      <c r="F78" s="52">
        <v>17.031023916454771</v>
      </c>
      <c r="G78" s="52">
        <v>17.239475887307282</v>
      </c>
      <c r="H78" s="52">
        <v>16.97709936363859</v>
      </c>
      <c r="I78" s="52">
        <v>17.729849894557319</v>
      </c>
      <c r="J78" s="52">
        <v>16.786098649275829</v>
      </c>
      <c r="K78" s="52">
        <v>17.459287914190654</v>
      </c>
      <c r="L78" s="52">
        <v>16.725029419011495</v>
      </c>
      <c r="M78" s="52">
        <v>17.205975188775909</v>
      </c>
      <c r="N78" s="52">
        <v>16.699473917707621</v>
      </c>
      <c r="O78" s="52">
        <v>17.038115539936282</v>
      </c>
    </row>
    <row r="79" spans="1:15" x14ac:dyDescent="0.2">
      <c r="A79" s="16">
        <v>71</v>
      </c>
      <c r="B79" s="56">
        <v>16.983969730365207</v>
      </c>
      <c r="C79" s="56">
        <v>16.366549571207702</v>
      </c>
      <c r="D79" s="56">
        <v>15.805813836221002</v>
      </c>
      <c r="E79" s="56">
        <v>14.326965699817594</v>
      </c>
      <c r="F79" s="56">
        <v>16.176148627612793</v>
      </c>
      <c r="G79" s="56">
        <v>16.46917710016913</v>
      </c>
      <c r="H79" s="56">
        <v>16.213685102345504</v>
      </c>
      <c r="I79" s="56">
        <v>16.803652416988008</v>
      </c>
      <c r="J79" s="56">
        <v>16.012132968633619</v>
      </c>
      <c r="K79" s="56">
        <v>16.732354227196158</v>
      </c>
      <c r="L79" s="56">
        <v>15.913449115490337</v>
      </c>
      <c r="M79" s="56">
        <v>16.39100972409463</v>
      </c>
      <c r="N79" s="56">
        <v>15.99378684278331</v>
      </c>
      <c r="O79" s="56">
        <v>16.195746506162838</v>
      </c>
    </row>
    <row r="80" spans="1:15" x14ac:dyDescent="0.2">
      <c r="A80" s="16">
        <v>72</v>
      </c>
      <c r="B80" s="56">
        <v>16.099110939634674</v>
      </c>
      <c r="C80" s="56">
        <v>15.614841788298827</v>
      </c>
      <c r="D80" s="56">
        <v>14.971918114102383</v>
      </c>
      <c r="E80" s="56">
        <v>13.540139142271048</v>
      </c>
      <c r="F80" s="56">
        <v>15.339939470913926</v>
      </c>
      <c r="G80" s="56">
        <v>15.701818597986373</v>
      </c>
      <c r="H80" s="56">
        <v>15.399332750536571</v>
      </c>
      <c r="I80" s="56">
        <v>15.99452716527988</v>
      </c>
      <c r="J80" s="56">
        <v>15.101357539932101</v>
      </c>
      <c r="K80" s="56">
        <v>15.92169196567944</v>
      </c>
      <c r="L80" s="56">
        <v>15.110899224255625</v>
      </c>
      <c r="M80" s="56">
        <v>15.685742516504424</v>
      </c>
      <c r="N80" s="56">
        <v>15.093908244029082</v>
      </c>
      <c r="O80" s="56">
        <v>15.319456823452789</v>
      </c>
    </row>
    <row r="81" spans="1:15" x14ac:dyDescent="0.2">
      <c r="A81" s="16">
        <v>73</v>
      </c>
      <c r="B81" s="56">
        <v>15.332460629542821</v>
      </c>
      <c r="C81" s="56">
        <v>14.832421664340936</v>
      </c>
      <c r="D81" s="56">
        <v>14.345651015950994</v>
      </c>
      <c r="E81" s="56">
        <v>12.888528559965904</v>
      </c>
      <c r="F81" s="56">
        <v>14.59013866115062</v>
      </c>
      <c r="G81" s="56">
        <v>15.003674896677772</v>
      </c>
      <c r="H81" s="56">
        <v>14.576216673827865</v>
      </c>
      <c r="I81" s="56">
        <v>15.283161064157898</v>
      </c>
      <c r="J81" s="56">
        <v>14.411243182521446</v>
      </c>
      <c r="K81" s="56">
        <v>15.17257220103664</v>
      </c>
      <c r="L81" s="56">
        <v>14.318801347604717</v>
      </c>
      <c r="M81" s="56">
        <v>14.887882183945415</v>
      </c>
      <c r="N81" s="56">
        <v>14.507082592697246</v>
      </c>
      <c r="O81" s="56">
        <v>14.589638351683471</v>
      </c>
    </row>
    <row r="82" spans="1:15" x14ac:dyDescent="0.2">
      <c r="A82" s="16">
        <v>74</v>
      </c>
      <c r="B82" s="56">
        <v>14.546816640159314</v>
      </c>
      <c r="C82" s="56">
        <v>14.036511447164054</v>
      </c>
      <c r="D82" s="56">
        <v>13.584064126590446</v>
      </c>
      <c r="E82" s="56">
        <v>12.087399043191951</v>
      </c>
      <c r="F82" s="56">
        <v>13.746957121486187</v>
      </c>
      <c r="G82" s="56">
        <v>14.290876379780302</v>
      </c>
      <c r="H82" s="56">
        <v>13.758895386655219</v>
      </c>
      <c r="I82" s="56">
        <v>14.499838143669384</v>
      </c>
      <c r="J82" s="56">
        <v>13.620444543041671</v>
      </c>
      <c r="K82" s="56">
        <v>14.314448481608073</v>
      </c>
      <c r="L82" s="56">
        <v>13.625885821995933</v>
      </c>
      <c r="M82" s="56">
        <v>14.122786382866973</v>
      </c>
      <c r="N82" s="56">
        <v>13.73796856949995</v>
      </c>
      <c r="O82" s="56">
        <v>13.74006153693276</v>
      </c>
    </row>
    <row r="83" spans="1:15" x14ac:dyDescent="0.2">
      <c r="A83" s="16">
        <v>75</v>
      </c>
      <c r="B83" s="52">
        <v>13.833511207047019</v>
      </c>
      <c r="C83" s="52">
        <v>13.258236471098662</v>
      </c>
      <c r="D83" s="52">
        <v>12.878253905889858</v>
      </c>
      <c r="E83" s="52">
        <v>11.30706401312845</v>
      </c>
      <c r="F83" s="52">
        <v>13.012190968190026</v>
      </c>
      <c r="G83" s="52">
        <v>13.405187966113591</v>
      </c>
      <c r="H83" s="52">
        <v>13.101424965946739</v>
      </c>
      <c r="I83" s="52">
        <v>13.807514389413356</v>
      </c>
      <c r="J83" s="52">
        <v>12.832935846870576</v>
      </c>
      <c r="K83" s="52">
        <v>13.527160017423277</v>
      </c>
      <c r="L83" s="52">
        <v>12.873803917269727</v>
      </c>
      <c r="M83" s="52">
        <v>13.377894742096691</v>
      </c>
      <c r="N83" s="52">
        <v>12.881210790270012</v>
      </c>
      <c r="O83" s="52">
        <v>12.919848987482768</v>
      </c>
    </row>
    <row r="84" spans="1:15" x14ac:dyDescent="0.2">
      <c r="A84" s="16">
        <v>76</v>
      </c>
      <c r="B84" s="56">
        <v>13.040544078652053</v>
      </c>
      <c r="C84" s="56">
        <v>12.468068762288501</v>
      </c>
      <c r="D84" s="56">
        <v>12.179393465890302</v>
      </c>
      <c r="E84" s="56">
        <v>10.59051009661902</v>
      </c>
      <c r="F84" s="56">
        <v>12.178015185840737</v>
      </c>
      <c r="G84" s="56">
        <v>12.709260309043502</v>
      </c>
      <c r="H84" s="56">
        <v>12.32096803359274</v>
      </c>
      <c r="I84" s="56">
        <v>13.025693082341059</v>
      </c>
      <c r="J84" s="56">
        <v>12.115310435997602</v>
      </c>
      <c r="K84" s="56">
        <v>12.861927179829172</v>
      </c>
      <c r="L84" s="56">
        <v>12.063622577553826</v>
      </c>
      <c r="M84" s="56">
        <v>12.691108271838987</v>
      </c>
      <c r="N84" s="56">
        <v>12.228231713320621</v>
      </c>
      <c r="O84" s="56">
        <v>12.195289186801942</v>
      </c>
    </row>
    <row r="85" spans="1:15" x14ac:dyDescent="0.2">
      <c r="A85" s="16">
        <v>77</v>
      </c>
      <c r="B85" s="56">
        <v>12.20795570180254</v>
      </c>
      <c r="C85" s="56">
        <v>11.775674560040207</v>
      </c>
      <c r="D85" s="56">
        <v>11.511097984375516</v>
      </c>
      <c r="E85" s="56">
        <v>9.7912891559476147</v>
      </c>
      <c r="F85" s="56">
        <v>11.474077542664869</v>
      </c>
      <c r="G85" s="56">
        <v>11.90119627896733</v>
      </c>
      <c r="H85" s="56">
        <v>11.595739340663654</v>
      </c>
      <c r="I85" s="56">
        <v>12.22596278912718</v>
      </c>
      <c r="J85" s="56">
        <v>11.370656552713514</v>
      </c>
      <c r="K85" s="56">
        <v>12.207286626310351</v>
      </c>
      <c r="L85" s="56">
        <v>11.419768797459238</v>
      </c>
      <c r="M85" s="56">
        <v>11.988150503843183</v>
      </c>
      <c r="N85" s="56">
        <v>11.467095903001285</v>
      </c>
      <c r="O85" s="56">
        <v>11.507804622420494</v>
      </c>
    </row>
    <row r="86" spans="1:15" x14ac:dyDescent="0.2">
      <c r="A86" s="16">
        <v>78</v>
      </c>
      <c r="B86" s="56">
        <v>11.403538109319582</v>
      </c>
      <c r="C86" s="56">
        <v>11.061332075587227</v>
      </c>
      <c r="D86" s="56">
        <v>10.664708713584458</v>
      </c>
      <c r="E86" s="56">
        <v>9.3123066635315332</v>
      </c>
      <c r="F86" s="56">
        <v>10.727250582690855</v>
      </c>
      <c r="G86" s="56">
        <v>11.053466012242353</v>
      </c>
      <c r="H86" s="56">
        <v>10.878094019020711</v>
      </c>
      <c r="I86" s="56">
        <v>11.385709377316727</v>
      </c>
      <c r="J86" s="56">
        <v>10.657409266104011</v>
      </c>
      <c r="K86" s="56">
        <v>11.343289271195989</v>
      </c>
      <c r="L86" s="56">
        <v>10.645850967178891</v>
      </c>
      <c r="M86" s="56">
        <v>11.202882288961748</v>
      </c>
      <c r="N86" s="56">
        <v>10.671663494974366</v>
      </c>
      <c r="O86" s="56">
        <v>10.817883625868959</v>
      </c>
    </row>
    <row r="87" spans="1:15" x14ac:dyDescent="0.2">
      <c r="A87" s="16">
        <v>79</v>
      </c>
      <c r="B87" s="56">
        <v>10.725796995593681</v>
      </c>
      <c r="C87" s="56">
        <v>10.392844036165499</v>
      </c>
      <c r="D87" s="56">
        <v>9.982856058717811</v>
      </c>
      <c r="E87" s="56">
        <v>8.5660914001195341</v>
      </c>
      <c r="F87" s="56">
        <v>9.9861683189615107</v>
      </c>
      <c r="G87" s="56">
        <v>10.38235496221141</v>
      </c>
      <c r="H87" s="56">
        <v>10.044134271811972</v>
      </c>
      <c r="I87" s="56">
        <v>10.477397190286394</v>
      </c>
      <c r="J87" s="56">
        <v>9.8771724399120391</v>
      </c>
      <c r="K87" s="56">
        <v>10.546916946191041</v>
      </c>
      <c r="L87" s="56">
        <v>9.9713862923290169</v>
      </c>
      <c r="M87" s="56">
        <v>10.451523693773954</v>
      </c>
      <c r="N87" s="56">
        <v>9.9674836861033764</v>
      </c>
      <c r="O87" s="56">
        <v>10.083995513054326</v>
      </c>
    </row>
    <row r="88" spans="1:15" x14ac:dyDescent="0.2">
      <c r="A88" s="16">
        <v>80</v>
      </c>
      <c r="B88" s="52">
        <v>9.9441071293291774</v>
      </c>
      <c r="C88" s="52">
        <v>9.7159768044748418</v>
      </c>
      <c r="D88" s="52">
        <v>9.3111065718524983</v>
      </c>
      <c r="E88" s="52">
        <v>7.9349316920000756</v>
      </c>
      <c r="F88" s="52">
        <v>9.2149627311071498</v>
      </c>
      <c r="G88" s="52">
        <v>9.7125529800418615</v>
      </c>
      <c r="H88" s="52">
        <v>9.4343130392660797</v>
      </c>
      <c r="I88" s="52">
        <v>9.822610867212294</v>
      </c>
      <c r="J88" s="52">
        <v>9.1249009956749259</v>
      </c>
      <c r="K88" s="52">
        <v>9.9270496084274278</v>
      </c>
      <c r="L88" s="52">
        <v>9.3066566035619029</v>
      </c>
      <c r="M88" s="52">
        <v>9.6813510308126123</v>
      </c>
      <c r="N88" s="52">
        <v>9.2199499177327997</v>
      </c>
      <c r="O88" s="52">
        <v>9.3860365837687656</v>
      </c>
    </row>
    <row r="89" spans="1:15" x14ac:dyDescent="0.2">
      <c r="A89" s="16">
        <v>81</v>
      </c>
      <c r="B89" s="56">
        <v>9.4170329912532846</v>
      </c>
      <c r="C89" s="56">
        <v>8.9649377224115536</v>
      </c>
      <c r="D89" s="56">
        <v>8.6934567140336032</v>
      </c>
      <c r="E89" s="56">
        <v>7.4042914696975286</v>
      </c>
      <c r="F89" s="56">
        <v>8.7230594175848815</v>
      </c>
      <c r="G89" s="56">
        <v>8.9571340326093427</v>
      </c>
      <c r="H89" s="56">
        <v>8.6378054977325629</v>
      </c>
      <c r="I89" s="56">
        <v>9.0295319827001066</v>
      </c>
      <c r="J89" s="56">
        <v>8.4221993372619171</v>
      </c>
      <c r="K89" s="56">
        <v>9.2694269048297464</v>
      </c>
      <c r="L89" s="56">
        <v>8.7959153037597844</v>
      </c>
      <c r="M89" s="56">
        <v>8.9793724125868053</v>
      </c>
      <c r="N89" s="56">
        <v>8.6581383558098235</v>
      </c>
      <c r="O89" s="56">
        <v>8.5409612564621185</v>
      </c>
    </row>
    <row r="90" spans="1:15" x14ac:dyDescent="0.2">
      <c r="A90" s="16">
        <v>82</v>
      </c>
      <c r="B90" s="56">
        <v>8.7048204220590577</v>
      </c>
      <c r="C90" s="56">
        <v>8.2508274935414718</v>
      </c>
      <c r="D90" s="56">
        <v>8.1708783240426595</v>
      </c>
      <c r="E90" s="56">
        <v>6.9033864785765262</v>
      </c>
      <c r="F90" s="56">
        <v>7.9682423818706667</v>
      </c>
      <c r="G90" s="56">
        <v>8.2997471384080175</v>
      </c>
      <c r="H90" s="56">
        <v>8.1057553784076681</v>
      </c>
      <c r="I90" s="56">
        <v>8.3470107967208822</v>
      </c>
      <c r="J90" s="56">
        <v>7.7746981488726652</v>
      </c>
      <c r="K90" s="56">
        <v>8.534410778385821</v>
      </c>
      <c r="L90" s="56">
        <v>8.1670483568227237</v>
      </c>
      <c r="M90" s="56">
        <v>8.418149768994919</v>
      </c>
      <c r="N90" s="56">
        <v>7.9502456115165696</v>
      </c>
      <c r="O90" s="56">
        <v>7.7271484925017608</v>
      </c>
    </row>
    <row r="91" spans="1:15" x14ac:dyDescent="0.2">
      <c r="A91" s="16">
        <v>83</v>
      </c>
      <c r="B91" s="56">
        <v>7.9120036553549991</v>
      </c>
      <c r="C91" s="56">
        <v>7.5873017199340449</v>
      </c>
      <c r="D91" s="56">
        <v>7.5248366464340188</v>
      </c>
      <c r="E91" s="56">
        <v>6.3515997478693489</v>
      </c>
      <c r="F91" s="56">
        <v>7.3474246661599061</v>
      </c>
      <c r="G91" s="56">
        <v>7.555776352798901</v>
      </c>
      <c r="H91" s="56">
        <v>7.4726983032030709</v>
      </c>
      <c r="I91" s="56">
        <v>7.7087600167506594</v>
      </c>
      <c r="J91" s="56">
        <v>7.2257363234158714</v>
      </c>
      <c r="K91" s="56">
        <v>7.9768875902105663</v>
      </c>
      <c r="L91" s="56">
        <v>7.5650645283517726</v>
      </c>
      <c r="M91" s="56">
        <v>7.7869403061809841</v>
      </c>
      <c r="N91" s="56">
        <v>7.3844623802859397</v>
      </c>
      <c r="O91" s="56">
        <v>7.1252014215207895</v>
      </c>
    </row>
    <row r="92" spans="1:15" x14ac:dyDescent="0.2">
      <c r="A92" s="16">
        <v>84</v>
      </c>
      <c r="B92" s="56">
        <v>7.3682911395856081</v>
      </c>
      <c r="C92" s="56">
        <v>6.9220885081985664</v>
      </c>
      <c r="D92" s="56">
        <v>6.8988898208166898</v>
      </c>
      <c r="E92" s="56">
        <v>5.9225542238024946</v>
      </c>
      <c r="F92" s="56">
        <v>6.8827844761244892</v>
      </c>
      <c r="G92" s="56">
        <v>6.955846145998839</v>
      </c>
      <c r="H92" s="56">
        <v>6.9307931251925607</v>
      </c>
      <c r="I92" s="56">
        <v>7.0506174435537137</v>
      </c>
      <c r="J92" s="56">
        <v>6.6799170394970142</v>
      </c>
      <c r="K92" s="56">
        <v>7.2690841732368696</v>
      </c>
      <c r="L92" s="56">
        <v>6.9121919762765716</v>
      </c>
      <c r="M92" s="56">
        <v>7.3355479233402727</v>
      </c>
      <c r="N92" s="56">
        <v>6.6281601636588938</v>
      </c>
      <c r="O92" s="56">
        <v>6.5517737464476804</v>
      </c>
    </row>
    <row r="93" spans="1:15" x14ac:dyDescent="0.2">
      <c r="A93" s="16">
        <v>85</v>
      </c>
      <c r="B93" s="52">
        <v>6.5973192090573569</v>
      </c>
      <c r="C93" s="52">
        <v>6.4001834545881024</v>
      </c>
      <c r="D93" s="52">
        <v>6.271493202016809</v>
      </c>
      <c r="E93" s="52">
        <v>5.2339490709318905</v>
      </c>
      <c r="F93" s="52">
        <v>6.3621591099363428</v>
      </c>
      <c r="G93" s="52">
        <v>6.3962176429973949</v>
      </c>
      <c r="H93" s="52">
        <v>6.3626101462195503</v>
      </c>
      <c r="I93" s="52">
        <v>6.510083560315242</v>
      </c>
      <c r="J93" s="52">
        <v>6.1039209540344626</v>
      </c>
      <c r="K93" s="52">
        <v>6.7403771408586</v>
      </c>
      <c r="L93" s="52">
        <v>6.2399019580283559</v>
      </c>
      <c r="M93" s="52">
        <v>6.6640585444250178</v>
      </c>
      <c r="N93" s="52">
        <v>5.9049969677666878</v>
      </c>
      <c r="O93" s="52">
        <v>6.0897091905763636</v>
      </c>
    </row>
    <row r="94" spans="1:15" x14ac:dyDescent="0.2">
      <c r="A94" s="16">
        <v>86</v>
      </c>
      <c r="B94" s="56">
        <v>6.1023178712230086</v>
      </c>
      <c r="C94" s="56">
        <v>5.7010727161062986</v>
      </c>
      <c r="D94" s="56">
        <v>5.7830255363353817</v>
      </c>
      <c r="E94" s="56">
        <v>4.729693390867924</v>
      </c>
      <c r="F94" s="56">
        <v>5.7552484963169146</v>
      </c>
      <c r="G94" s="56">
        <v>5.8656617228538757</v>
      </c>
      <c r="H94" s="56">
        <v>5.7858922058270563</v>
      </c>
      <c r="I94" s="56">
        <v>5.9589461204217846</v>
      </c>
      <c r="J94" s="56">
        <v>5.652948899438158</v>
      </c>
      <c r="K94" s="56">
        <v>6.2242160434969929</v>
      </c>
      <c r="L94" s="56">
        <v>5.6442786126056959</v>
      </c>
      <c r="M94" s="56">
        <v>6.1216524101683598</v>
      </c>
      <c r="N94" s="56">
        <v>5.4493851515705263</v>
      </c>
      <c r="O94" s="56">
        <v>5.6852230026474526</v>
      </c>
    </row>
    <row r="95" spans="1:15" x14ac:dyDescent="0.2">
      <c r="A95" s="16">
        <v>87</v>
      </c>
      <c r="B95" s="56">
        <v>5.4855359082366029</v>
      </c>
      <c r="C95" s="56">
        <v>5.0907876800231291</v>
      </c>
      <c r="D95" s="56">
        <v>5.3265462541962352</v>
      </c>
      <c r="E95" s="56">
        <v>4.4459991453846159</v>
      </c>
      <c r="F95" s="56">
        <v>5.1656753737881838</v>
      </c>
      <c r="G95" s="56">
        <v>5.4022278951392622</v>
      </c>
      <c r="H95" s="56">
        <v>5.0998520717263229</v>
      </c>
      <c r="I95" s="56">
        <v>5.3967502829345797</v>
      </c>
      <c r="J95" s="56">
        <v>5.1283907636835684</v>
      </c>
      <c r="K95" s="56">
        <v>5.5074999408064711</v>
      </c>
      <c r="L95" s="56">
        <v>5.0690355622703871</v>
      </c>
      <c r="M95" s="56">
        <v>5.2842062147997337</v>
      </c>
      <c r="N95" s="56">
        <v>4.9109858392817669</v>
      </c>
      <c r="O95" s="56">
        <v>5.1708912728678751</v>
      </c>
    </row>
    <row r="96" spans="1:15" x14ac:dyDescent="0.2">
      <c r="A96" s="16">
        <v>88</v>
      </c>
      <c r="B96" s="56">
        <v>4.8711215810629636</v>
      </c>
      <c r="C96" s="56">
        <v>4.5235636311403153</v>
      </c>
      <c r="D96" s="56">
        <v>4.8304027772574134</v>
      </c>
      <c r="E96" s="56">
        <v>4.0393690351490621</v>
      </c>
      <c r="F96" s="56">
        <v>4.610873405638201</v>
      </c>
      <c r="G96" s="56">
        <v>4.8751701039467603</v>
      </c>
      <c r="H96" s="56">
        <v>4.4575847579786299</v>
      </c>
      <c r="I96" s="56">
        <v>4.8930428417020133</v>
      </c>
      <c r="J96" s="56">
        <v>4.5375285617268339</v>
      </c>
      <c r="K96" s="56">
        <v>4.7472301197789744</v>
      </c>
      <c r="L96" s="56">
        <v>4.537023032260346</v>
      </c>
      <c r="M96" s="56">
        <v>4.6336145338581423</v>
      </c>
      <c r="N96" s="56">
        <v>4.5592457389845187</v>
      </c>
      <c r="O96" s="56">
        <v>4.6143303177603956</v>
      </c>
    </row>
    <row r="97" spans="1:15" x14ac:dyDescent="0.2">
      <c r="A97" s="16">
        <v>89</v>
      </c>
      <c r="B97" s="56">
        <v>4.2215948511816288</v>
      </c>
      <c r="C97" s="56">
        <v>4.2802131729205737</v>
      </c>
      <c r="D97" s="56">
        <v>4.2198006535720598</v>
      </c>
      <c r="E97" s="56">
        <v>3.579742999892749</v>
      </c>
      <c r="F97" s="56">
        <v>4.1024830087866873</v>
      </c>
      <c r="G97" s="56">
        <v>4.2909530079935374</v>
      </c>
      <c r="H97" s="56">
        <v>4.0298754691144429</v>
      </c>
      <c r="I97" s="56">
        <v>4.3371254330662641</v>
      </c>
      <c r="J97" s="56">
        <v>4.0242809573933007</v>
      </c>
      <c r="K97" s="56">
        <v>4.1684620985314602</v>
      </c>
      <c r="L97" s="56">
        <v>4.0702147535022783</v>
      </c>
      <c r="M97" s="56">
        <v>4.1199221260767471</v>
      </c>
      <c r="N97" s="56">
        <v>4.1391379874108782</v>
      </c>
      <c r="O97" s="56">
        <v>4.0625842045202827</v>
      </c>
    </row>
    <row r="98" spans="1:15" x14ac:dyDescent="0.2">
      <c r="A98" s="16">
        <v>90</v>
      </c>
      <c r="B98" s="52">
        <v>3.7090176711374245</v>
      </c>
      <c r="C98" s="52">
        <v>3.6157634983811144</v>
      </c>
      <c r="D98" s="52">
        <v>3.6157067741210795</v>
      </c>
      <c r="E98" s="52">
        <v>3.1390272550033749</v>
      </c>
      <c r="F98" s="52">
        <v>3.5242371171324454</v>
      </c>
      <c r="G98" s="52">
        <v>3.7466959925610661</v>
      </c>
      <c r="H98" s="52">
        <v>3.4855024764550797</v>
      </c>
      <c r="I98" s="52">
        <v>3.7901023780089038</v>
      </c>
      <c r="J98" s="52">
        <v>3.5167138837200898</v>
      </c>
      <c r="K98" s="52">
        <v>3.6627419806036126</v>
      </c>
      <c r="L98" s="52">
        <v>3.5425388843158103</v>
      </c>
      <c r="M98" s="52">
        <v>3.5908063050786003</v>
      </c>
      <c r="N98" s="52">
        <v>3.493390357866804</v>
      </c>
      <c r="O98" s="52">
        <v>3.4874795683621516</v>
      </c>
    </row>
    <row r="99" spans="1:15" x14ac:dyDescent="0.2">
      <c r="A99" s="16">
        <v>91</v>
      </c>
      <c r="B99" s="56">
        <v>2.9614871311167814</v>
      </c>
      <c r="C99" s="56">
        <v>3.1228085169639574</v>
      </c>
      <c r="D99" s="56">
        <v>3.0296508439964063</v>
      </c>
      <c r="E99" s="56">
        <v>2.7719566466909042</v>
      </c>
      <c r="F99" s="56">
        <v>3.0966479279461572</v>
      </c>
      <c r="G99" s="56">
        <v>3.3248747309623514</v>
      </c>
      <c r="H99" s="56">
        <v>2.8837538860594982</v>
      </c>
      <c r="I99" s="56">
        <v>3.2686792643699931</v>
      </c>
      <c r="J99" s="56">
        <v>2.9383129312729879</v>
      </c>
      <c r="K99" s="56">
        <v>3.078306709412145</v>
      </c>
      <c r="L99" s="56">
        <v>3.0930935395729571</v>
      </c>
      <c r="M99" s="56">
        <v>3.1733666557740432</v>
      </c>
      <c r="N99" s="56">
        <v>2.865625428275111</v>
      </c>
      <c r="O99" s="56">
        <v>2.8431318979290743</v>
      </c>
    </row>
    <row r="100" spans="1:15" x14ac:dyDescent="0.2">
      <c r="A100" s="16">
        <v>92</v>
      </c>
      <c r="B100" s="56">
        <v>2.4706587868753473</v>
      </c>
      <c r="C100" s="56">
        <v>2.5034281998020447</v>
      </c>
      <c r="D100" s="56">
        <v>2.4365484339748282</v>
      </c>
      <c r="E100" s="56">
        <v>2.3821718143146615</v>
      </c>
      <c r="F100" s="56">
        <v>2.548238871936793</v>
      </c>
      <c r="G100" s="56">
        <v>2.6490406836957359</v>
      </c>
      <c r="H100" s="56">
        <v>2.3378224199562476</v>
      </c>
      <c r="I100" s="56">
        <v>2.6319126720858339</v>
      </c>
      <c r="J100" s="56">
        <v>2.3811051906703744</v>
      </c>
      <c r="K100" s="56">
        <v>2.4644841634831822</v>
      </c>
      <c r="L100" s="56">
        <v>2.6658013151841629</v>
      </c>
      <c r="M100" s="56">
        <v>2.7176448970693574</v>
      </c>
      <c r="N100" s="56">
        <v>2.2172724513970867</v>
      </c>
      <c r="O100" s="56">
        <v>2.3638278752466459</v>
      </c>
    </row>
    <row r="101" spans="1:15" x14ac:dyDescent="0.2">
      <c r="A101" s="16">
        <v>93</v>
      </c>
      <c r="B101" s="56">
        <v>1.8818815531334143</v>
      </c>
      <c r="C101" s="56">
        <v>1.8921704525319265</v>
      </c>
      <c r="D101" s="56">
        <v>1.8226917931522311</v>
      </c>
      <c r="E101" s="56">
        <v>1.9105674327600581</v>
      </c>
      <c r="F101" s="56">
        <v>1.9297735637681568</v>
      </c>
      <c r="G101" s="56">
        <v>1.8774411428324811</v>
      </c>
      <c r="H101" s="56">
        <v>1.6272008966106681</v>
      </c>
      <c r="I101" s="56">
        <v>1.7735906901043661</v>
      </c>
      <c r="J101" s="56">
        <v>1.7264619321224823</v>
      </c>
      <c r="K101" s="56">
        <v>1.7272071238153481</v>
      </c>
      <c r="L101" s="56">
        <v>2.0161515279345426</v>
      </c>
      <c r="M101" s="56">
        <v>1.9271861471861469</v>
      </c>
      <c r="N101" s="56">
        <v>1.6803571573918068</v>
      </c>
      <c r="O101" s="56">
        <v>1.792294053464266</v>
      </c>
    </row>
    <row r="102" spans="1:15" x14ac:dyDescent="0.2">
      <c r="A102" s="16">
        <v>94</v>
      </c>
      <c r="B102" s="56">
        <v>1.1584881530537432</v>
      </c>
      <c r="C102" s="56">
        <v>1.1644810295668639</v>
      </c>
      <c r="D102" s="56">
        <v>1.1350403743019826</v>
      </c>
      <c r="E102" s="56">
        <v>1.2548955502305974</v>
      </c>
      <c r="F102" s="56">
        <v>1.1791526737277189</v>
      </c>
      <c r="G102" s="56">
        <v>1.1357113571135711</v>
      </c>
      <c r="H102" s="56">
        <v>1.0706878909670139</v>
      </c>
      <c r="I102" s="56">
        <v>1.0830982727571119</v>
      </c>
      <c r="J102" s="56">
        <v>1.1869216329508507</v>
      </c>
      <c r="K102" s="56">
        <v>1.004332402291586</v>
      </c>
      <c r="L102" s="56">
        <v>1.1578479324144064</v>
      </c>
      <c r="M102" s="56">
        <v>1.2565367965367966</v>
      </c>
      <c r="N102" s="56">
        <v>1.1458501208702661</v>
      </c>
      <c r="O102" s="56">
        <v>1.1390070921985815</v>
      </c>
    </row>
    <row r="103" spans="1:15" x14ac:dyDescent="0.2">
      <c r="A103" s="16" t="s">
        <v>28</v>
      </c>
      <c r="B103" s="52">
        <v>0.25615763546798032</v>
      </c>
      <c r="C103" s="52">
        <v>0.2872628726287263</v>
      </c>
      <c r="D103" s="52">
        <v>0.27544910179640719</v>
      </c>
      <c r="E103" s="52">
        <v>0.38461538461538464</v>
      </c>
      <c r="F103" s="52">
        <v>0.31292517006802723</v>
      </c>
      <c r="G103" s="52">
        <v>0.31734317343173429</v>
      </c>
      <c r="H103" s="52">
        <v>0.28352490421455939</v>
      </c>
      <c r="I103" s="52">
        <v>0.22978723404255319</v>
      </c>
      <c r="J103" s="52">
        <v>0.30046948356807512</v>
      </c>
      <c r="K103" s="52">
        <v>0.23469387755102042</v>
      </c>
      <c r="L103" s="52">
        <v>0.2774566473988439</v>
      </c>
      <c r="M103" s="52">
        <v>0.27878787878787881</v>
      </c>
      <c r="N103" s="52">
        <v>0.24836601307189543</v>
      </c>
      <c r="O103" s="52">
        <v>0.28368794326241137</v>
      </c>
    </row>
    <row r="104" spans="1:15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</row>
    <row r="105" spans="1:15" x14ac:dyDescent="0.2">
      <c r="A105" s="13"/>
    </row>
    <row r="106" spans="1:15" ht="14.25" x14ac:dyDescent="0.2">
      <c r="A106" s="6"/>
    </row>
    <row r="107" spans="1:15" x14ac:dyDescent="0.2">
      <c r="A107" s="13"/>
    </row>
    <row r="108" spans="1:15" x14ac:dyDescent="0.2">
      <c r="A108" s="4" t="s">
        <v>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1.42578125" style="12"/>
    <col min="6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62</v>
      </c>
      <c r="B4" s="9"/>
      <c r="C4" s="9"/>
      <c r="D4" s="9"/>
      <c r="E4" s="11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02" x14ac:dyDescent="0.2">
      <c r="A6" s="61" t="s">
        <v>37</v>
      </c>
      <c r="B6" s="62" t="s">
        <v>38</v>
      </c>
      <c r="C6" s="74" t="s">
        <v>63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44927</v>
      </c>
      <c r="D7" s="66">
        <v>45292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69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1075</v>
      </c>
      <c r="D9" s="8">
        <v>1031</v>
      </c>
      <c r="E9" s="21">
        <v>0.1096</v>
      </c>
      <c r="F9" s="18">
        <f>B9/((C9+D9)/2)</f>
        <v>9.4966761633428305E-4</v>
      </c>
      <c r="G9" s="18">
        <f t="shared" ref="G9:G72" si="0">F9/((1+(1-E9)*F9))</f>
        <v>9.4886527099971682E-4</v>
      </c>
      <c r="H9" s="13">
        <v>100000</v>
      </c>
      <c r="I9" s="13">
        <f>H9*G9</f>
        <v>94.886527099971687</v>
      </c>
      <c r="J9" s="13">
        <f t="shared" ref="J9:J72" si="1">H10+I9*E9</f>
        <v>99915.513036270189</v>
      </c>
      <c r="K9" s="13">
        <f t="shared" ref="K9:K72" si="2">K10+J9</f>
        <v>8502030.2381558474</v>
      </c>
      <c r="L9" s="19">
        <f>K9/H9</f>
        <v>85.02030238155848</v>
      </c>
    </row>
    <row r="10" spans="1:13" x14ac:dyDescent="0.2">
      <c r="A10" s="16">
        <v>1</v>
      </c>
      <c r="B10" s="8">
        <v>0</v>
      </c>
      <c r="C10" s="8">
        <v>1186</v>
      </c>
      <c r="D10" s="8">
        <v>1117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99905.113472900033</v>
      </c>
      <c r="I10" s="13">
        <f t="shared" ref="I10:I73" si="4">H10*G10</f>
        <v>0</v>
      </c>
      <c r="J10" s="13">
        <f t="shared" si="1"/>
        <v>99905.113472900033</v>
      </c>
      <c r="K10" s="13">
        <f t="shared" si="2"/>
        <v>8402114.7251195777</v>
      </c>
      <c r="L10" s="20">
        <f t="shared" ref="L10:L73" si="5">K10/H10</f>
        <v>84.100947719745207</v>
      </c>
    </row>
    <row r="11" spans="1:13" x14ac:dyDescent="0.2">
      <c r="A11" s="16">
        <v>2</v>
      </c>
      <c r="B11" s="59">
        <v>0</v>
      </c>
      <c r="C11" s="8">
        <v>1117</v>
      </c>
      <c r="D11" s="8">
        <v>1162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99905.113472900033</v>
      </c>
      <c r="I11" s="13">
        <f t="shared" si="4"/>
        <v>0</v>
      </c>
      <c r="J11" s="13">
        <f t="shared" si="1"/>
        <v>99905.113472900033</v>
      </c>
      <c r="K11" s="13">
        <f t="shared" si="2"/>
        <v>8302209.6116466774</v>
      </c>
      <c r="L11" s="20">
        <f t="shared" si="5"/>
        <v>83.100947719745193</v>
      </c>
    </row>
    <row r="12" spans="1:13" x14ac:dyDescent="0.2">
      <c r="A12" s="16">
        <v>3</v>
      </c>
      <c r="B12" s="8">
        <v>0</v>
      </c>
      <c r="C12" s="8">
        <v>1258</v>
      </c>
      <c r="D12" s="8">
        <v>1145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99905.113472900033</v>
      </c>
      <c r="I12" s="13">
        <f t="shared" si="4"/>
        <v>0</v>
      </c>
      <c r="J12" s="13">
        <f t="shared" si="1"/>
        <v>99905.113472900033</v>
      </c>
      <c r="K12" s="13">
        <f t="shared" si="2"/>
        <v>8202304.498173777</v>
      </c>
      <c r="L12" s="20">
        <f t="shared" si="5"/>
        <v>82.100947719745193</v>
      </c>
    </row>
    <row r="13" spans="1:13" x14ac:dyDescent="0.2">
      <c r="A13" s="16">
        <v>4</v>
      </c>
      <c r="B13" s="8">
        <v>0</v>
      </c>
      <c r="C13" s="8">
        <v>1291</v>
      </c>
      <c r="D13" s="8">
        <v>1270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99905.113472900033</v>
      </c>
      <c r="I13" s="13">
        <f t="shared" si="4"/>
        <v>0</v>
      </c>
      <c r="J13" s="13">
        <f t="shared" si="1"/>
        <v>99905.113472900033</v>
      </c>
      <c r="K13" s="13">
        <f t="shared" si="2"/>
        <v>8102399.3847008767</v>
      </c>
      <c r="L13" s="20">
        <f t="shared" si="5"/>
        <v>81.100947719745193</v>
      </c>
    </row>
    <row r="14" spans="1:13" x14ac:dyDescent="0.2">
      <c r="A14" s="16">
        <v>5</v>
      </c>
      <c r="B14" s="8">
        <v>0</v>
      </c>
      <c r="C14" s="8">
        <v>1409</v>
      </c>
      <c r="D14" s="8">
        <v>1308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99905.113472900033</v>
      </c>
      <c r="I14" s="13">
        <f t="shared" si="4"/>
        <v>0</v>
      </c>
      <c r="J14" s="13">
        <f t="shared" si="1"/>
        <v>99905.113472900033</v>
      </c>
      <c r="K14" s="13">
        <f t="shared" si="2"/>
        <v>8002494.2712279763</v>
      </c>
      <c r="L14" s="20">
        <f t="shared" si="5"/>
        <v>80.100947719745193</v>
      </c>
    </row>
    <row r="15" spans="1:13" x14ac:dyDescent="0.2">
      <c r="A15" s="16">
        <v>6</v>
      </c>
      <c r="B15" s="8">
        <v>0</v>
      </c>
      <c r="C15" s="8">
        <v>1522</v>
      </c>
      <c r="D15" s="8">
        <v>1410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99905.113472900033</v>
      </c>
      <c r="I15" s="13">
        <f t="shared" si="4"/>
        <v>0</v>
      </c>
      <c r="J15" s="13">
        <f t="shared" si="1"/>
        <v>99905.113472900033</v>
      </c>
      <c r="K15" s="13">
        <f t="shared" si="2"/>
        <v>7902589.157755076</v>
      </c>
      <c r="L15" s="20">
        <f t="shared" si="5"/>
        <v>79.100947719745193</v>
      </c>
    </row>
    <row r="16" spans="1:13" x14ac:dyDescent="0.2">
      <c r="A16" s="16">
        <v>7</v>
      </c>
      <c r="B16" s="8">
        <v>0</v>
      </c>
      <c r="C16" s="8">
        <v>1505</v>
      </c>
      <c r="D16" s="8">
        <v>1553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99905.113472900033</v>
      </c>
      <c r="I16" s="13">
        <f t="shared" si="4"/>
        <v>0</v>
      </c>
      <c r="J16" s="13">
        <f t="shared" si="1"/>
        <v>99905.113472900033</v>
      </c>
      <c r="K16" s="13">
        <f t="shared" si="2"/>
        <v>7802684.0442821756</v>
      </c>
      <c r="L16" s="20">
        <f t="shared" si="5"/>
        <v>78.100947719745179</v>
      </c>
    </row>
    <row r="17" spans="1:12" x14ac:dyDescent="0.2">
      <c r="A17" s="16">
        <v>8</v>
      </c>
      <c r="B17" s="8">
        <v>0</v>
      </c>
      <c r="C17" s="8">
        <v>1615</v>
      </c>
      <c r="D17" s="8">
        <v>1517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99905.113472900033</v>
      </c>
      <c r="I17" s="13">
        <f t="shared" si="4"/>
        <v>0</v>
      </c>
      <c r="J17" s="13">
        <f t="shared" si="1"/>
        <v>99905.113472900033</v>
      </c>
      <c r="K17" s="13">
        <f t="shared" si="2"/>
        <v>7702778.9308092752</v>
      </c>
      <c r="L17" s="20">
        <f t="shared" si="5"/>
        <v>77.100947719745179</v>
      </c>
    </row>
    <row r="18" spans="1:12" x14ac:dyDescent="0.2">
      <c r="A18" s="16">
        <v>9</v>
      </c>
      <c r="B18" s="8">
        <v>0</v>
      </c>
      <c r="C18" s="8">
        <v>1545</v>
      </c>
      <c r="D18" s="8">
        <v>1626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99905.113472900033</v>
      </c>
      <c r="I18" s="13">
        <f t="shared" si="4"/>
        <v>0</v>
      </c>
      <c r="J18" s="13">
        <f t="shared" si="1"/>
        <v>99905.113472900033</v>
      </c>
      <c r="K18" s="13">
        <f t="shared" si="2"/>
        <v>7602873.8173363749</v>
      </c>
      <c r="L18" s="20">
        <f t="shared" si="5"/>
        <v>76.100947719745179</v>
      </c>
    </row>
    <row r="19" spans="1:12" x14ac:dyDescent="0.2">
      <c r="A19" s="16">
        <v>10</v>
      </c>
      <c r="B19" s="8">
        <v>0</v>
      </c>
      <c r="C19" s="8">
        <v>1622</v>
      </c>
      <c r="D19" s="8">
        <v>1571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99905.113472900033</v>
      </c>
      <c r="I19" s="13">
        <f t="shared" si="4"/>
        <v>0</v>
      </c>
      <c r="J19" s="13">
        <f t="shared" si="1"/>
        <v>99905.113472900033</v>
      </c>
      <c r="K19" s="13">
        <f t="shared" si="2"/>
        <v>7502968.7038634745</v>
      </c>
      <c r="L19" s="20">
        <f t="shared" si="5"/>
        <v>75.100947719745179</v>
      </c>
    </row>
    <row r="20" spans="1:12" x14ac:dyDescent="0.2">
      <c r="A20" s="16">
        <v>11</v>
      </c>
      <c r="B20" s="8">
        <v>0</v>
      </c>
      <c r="C20" s="8">
        <v>1595</v>
      </c>
      <c r="D20" s="8">
        <v>1652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99905.113472900033</v>
      </c>
      <c r="I20" s="13">
        <f t="shared" si="4"/>
        <v>0</v>
      </c>
      <c r="J20" s="13">
        <f t="shared" si="1"/>
        <v>99905.113472900033</v>
      </c>
      <c r="K20" s="13">
        <f t="shared" si="2"/>
        <v>7403063.5903905742</v>
      </c>
      <c r="L20" s="20">
        <f t="shared" si="5"/>
        <v>74.100947719745164</v>
      </c>
    </row>
    <row r="21" spans="1:12" x14ac:dyDescent="0.2">
      <c r="A21" s="16">
        <v>12</v>
      </c>
      <c r="B21" s="8">
        <v>1</v>
      </c>
      <c r="C21" s="8">
        <v>1654</v>
      </c>
      <c r="D21" s="8">
        <v>1603</v>
      </c>
      <c r="E21" s="21">
        <v>5.4999999999999997E-3</v>
      </c>
      <c r="F21" s="18">
        <f t="shared" si="3"/>
        <v>6.140620202640467E-4</v>
      </c>
      <c r="G21" s="18">
        <f t="shared" si="0"/>
        <v>6.1368725086215399E-4</v>
      </c>
      <c r="H21" s="13">
        <f t="shared" si="6"/>
        <v>99905.113472900033</v>
      </c>
      <c r="I21" s="13">
        <f t="shared" si="4"/>
        <v>61.31049443425556</v>
      </c>
      <c r="J21" s="13">
        <f t="shared" si="1"/>
        <v>99844.140186185177</v>
      </c>
      <c r="K21" s="13">
        <f t="shared" si="2"/>
        <v>7303158.4769176738</v>
      </c>
      <c r="L21" s="20">
        <f t="shared" si="5"/>
        <v>73.100947719745164</v>
      </c>
    </row>
    <row r="22" spans="1:12" x14ac:dyDescent="0.2">
      <c r="A22" s="16">
        <v>13</v>
      </c>
      <c r="B22" s="8">
        <v>0</v>
      </c>
      <c r="C22" s="8">
        <v>1546</v>
      </c>
      <c r="D22" s="8">
        <v>1680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99843.802978465785</v>
      </c>
      <c r="I22" s="13">
        <f t="shared" si="4"/>
        <v>0</v>
      </c>
      <c r="J22" s="13">
        <f t="shared" si="1"/>
        <v>99843.802978465785</v>
      </c>
      <c r="K22" s="13">
        <f t="shared" si="2"/>
        <v>7203314.3367314888</v>
      </c>
      <c r="L22" s="20">
        <f t="shared" si="5"/>
        <v>72.145833009636988</v>
      </c>
    </row>
    <row r="23" spans="1:12" x14ac:dyDescent="0.2">
      <c r="A23" s="16">
        <v>14</v>
      </c>
      <c r="B23" s="8">
        <v>1</v>
      </c>
      <c r="C23" s="8">
        <v>1633</v>
      </c>
      <c r="D23" s="8">
        <v>1575</v>
      </c>
      <c r="E23" s="21">
        <v>0.39179999999999998</v>
      </c>
      <c r="F23" s="18">
        <f t="shared" si="3"/>
        <v>6.2344139650872816E-4</v>
      </c>
      <c r="G23" s="18">
        <f t="shared" si="0"/>
        <v>6.2320509143602774E-4</v>
      </c>
      <c r="H23" s="13">
        <f t="shared" si="6"/>
        <v>99843.802978465785</v>
      </c>
      <c r="I23" s="13">
        <f t="shared" si="4"/>
        <v>62.223166364515507</v>
      </c>
      <c r="J23" s="13">
        <f t="shared" si="1"/>
        <v>99805.958848682887</v>
      </c>
      <c r="K23" s="13">
        <f t="shared" si="2"/>
        <v>7103470.5337530235</v>
      </c>
      <c r="L23" s="20">
        <f t="shared" si="5"/>
        <v>71.145833009636988</v>
      </c>
    </row>
    <row r="24" spans="1:12" x14ac:dyDescent="0.2">
      <c r="A24" s="16">
        <v>15</v>
      </c>
      <c r="B24" s="8">
        <v>0</v>
      </c>
      <c r="C24" s="8">
        <v>1591</v>
      </c>
      <c r="D24" s="8">
        <v>1655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99781.579812101263</v>
      </c>
      <c r="I24" s="13">
        <f t="shared" si="4"/>
        <v>0</v>
      </c>
      <c r="J24" s="13">
        <f t="shared" si="1"/>
        <v>99781.579812101263</v>
      </c>
      <c r="K24" s="13">
        <f t="shared" si="2"/>
        <v>7003664.5749043403</v>
      </c>
      <c r="L24" s="20">
        <f t="shared" si="5"/>
        <v>70.189954780160264</v>
      </c>
    </row>
    <row r="25" spans="1:12" x14ac:dyDescent="0.2">
      <c r="A25" s="16">
        <v>16</v>
      </c>
      <c r="B25" s="8">
        <v>0</v>
      </c>
      <c r="C25" s="8">
        <v>1536</v>
      </c>
      <c r="D25" s="8">
        <v>1611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99781.579812101263</v>
      </c>
      <c r="I25" s="13">
        <f t="shared" si="4"/>
        <v>0</v>
      </c>
      <c r="J25" s="13">
        <f t="shared" si="1"/>
        <v>99781.579812101263</v>
      </c>
      <c r="K25" s="13">
        <f t="shared" si="2"/>
        <v>6903882.9950922392</v>
      </c>
      <c r="L25" s="20">
        <f t="shared" si="5"/>
        <v>69.189954780160264</v>
      </c>
    </row>
    <row r="26" spans="1:12" x14ac:dyDescent="0.2">
      <c r="A26" s="16">
        <v>17</v>
      </c>
      <c r="B26" s="8">
        <v>0</v>
      </c>
      <c r="C26" s="8">
        <v>1438</v>
      </c>
      <c r="D26" s="8">
        <v>1565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99781.579812101263</v>
      </c>
      <c r="I26" s="13">
        <f t="shared" si="4"/>
        <v>0</v>
      </c>
      <c r="J26" s="13">
        <f t="shared" si="1"/>
        <v>99781.579812101263</v>
      </c>
      <c r="K26" s="13">
        <f t="shared" si="2"/>
        <v>6804101.4152801381</v>
      </c>
      <c r="L26" s="20">
        <f t="shared" si="5"/>
        <v>68.189954780160278</v>
      </c>
    </row>
    <row r="27" spans="1:12" x14ac:dyDescent="0.2">
      <c r="A27" s="16">
        <v>18</v>
      </c>
      <c r="B27" s="8">
        <v>0</v>
      </c>
      <c r="C27" s="8">
        <v>1552</v>
      </c>
      <c r="D27" s="8">
        <v>1490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99781.579812101263</v>
      </c>
      <c r="I27" s="13">
        <f t="shared" si="4"/>
        <v>0</v>
      </c>
      <c r="J27" s="13">
        <f t="shared" si="1"/>
        <v>99781.579812101263</v>
      </c>
      <c r="K27" s="13">
        <f t="shared" si="2"/>
        <v>6704319.8354680371</v>
      </c>
      <c r="L27" s="20">
        <f t="shared" si="5"/>
        <v>67.189954780160278</v>
      </c>
    </row>
    <row r="28" spans="1:12" x14ac:dyDescent="0.2">
      <c r="A28" s="16">
        <v>19</v>
      </c>
      <c r="B28" s="8">
        <v>0</v>
      </c>
      <c r="C28" s="8">
        <v>1445</v>
      </c>
      <c r="D28" s="8">
        <v>1630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99781.579812101263</v>
      </c>
      <c r="I28" s="13">
        <f t="shared" si="4"/>
        <v>0</v>
      </c>
      <c r="J28" s="13">
        <f t="shared" si="1"/>
        <v>99781.579812101263</v>
      </c>
      <c r="K28" s="13">
        <f t="shared" si="2"/>
        <v>6604538.255655936</v>
      </c>
      <c r="L28" s="20">
        <f t="shared" si="5"/>
        <v>66.189954780160278</v>
      </c>
    </row>
    <row r="29" spans="1:12" x14ac:dyDescent="0.2">
      <c r="A29" s="16">
        <v>20</v>
      </c>
      <c r="B29" s="8">
        <v>1</v>
      </c>
      <c r="C29" s="8">
        <v>1391</v>
      </c>
      <c r="D29" s="8">
        <v>1514</v>
      </c>
      <c r="E29" s="21">
        <v>0.3644</v>
      </c>
      <c r="F29" s="18">
        <f t="shared" si="3"/>
        <v>6.8846815834767647E-4</v>
      </c>
      <c r="G29" s="18">
        <f t="shared" si="0"/>
        <v>6.8816702309130692E-4</v>
      </c>
      <c r="H29" s="13">
        <f t="shared" si="6"/>
        <v>99781.579812101263</v>
      </c>
      <c r="I29" s="13">
        <f t="shared" si="4"/>
        <v>68.666392738641377</v>
      </c>
      <c r="J29" s="13">
        <f t="shared" si="1"/>
        <v>99737.935452876583</v>
      </c>
      <c r="K29" s="13">
        <f t="shared" si="2"/>
        <v>6504756.6758438349</v>
      </c>
      <c r="L29" s="20">
        <f t="shared" si="5"/>
        <v>65.189954780160278</v>
      </c>
    </row>
    <row r="30" spans="1:12" x14ac:dyDescent="0.2">
      <c r="A30" s="16">
        <v>21</v>
      </c>
      <c r="B30" s="8">
        <v>0</v>
      </c>
      <c r="C30" s="8">
        <v>1444</v>
      </c>
      <c r="D30" s="8">
        <v>1451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99712.913419362623</v>
      </c>
      <c r="I30" s="13">
        <f t="shared" si="4"/>
        <v>0</v>
      </c>
      <c r="J30" s="13">
        <f t="shared" si="1"/>
        <v>99712.913419362623</v>
      </c>
      <c r="K30" s="13">
        <f t="shared" si="2"/>
        <v>6405018.7403909583</v>
      </c>
      <c r="L30" s="20">
        <f t="shared" si="5"/>
        <v>64.234596310042306</v>
      </c>
    </row>
    <row r="31" spans="1:12" x14ac:dyDescent="0.2">
      <c r="A31" s="16">
        <v>22</v>
      </c>
      <c r="B31" s="8">
        <v>0</v>
      </c>
      <c r="C31" s="8">
        <v>1433</v>
      </c>
      <c r="D31" s="8">
        <v>1516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99712.913419362623</v>
      </c>
      <c r="I31" s="13">
        <f t="shared" si="4"/>
        <v>0</v>
      </c>
      <c r="J31" s="13">
        <f t="shared" si="1"/>
        <v>99712.913419362623</v>
      </c>
      <c r="K31" s="13">
        <f t="shared" si="2"/>
        <v>6305305.8269715961</v>
      </c>
      <c r="L31" s="20">
        <f t="shared" si="5"/>
        <v>63.234596310042313</v>
      </c>
    </row>
    <row r="32" spans="1:12" x14ac:dyDescent="0.2">
      <c r="A32" s="16">
        <v>23</v>
      </c>
      <c r="B32" s="8">
        <v>0</v>
      </c>
      <c r="C32" s="8">
        <v>1399</v>
      </c>
      <c r="D32" s="8">
        <v>1470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99712.913419362623</v>
      </c>
      <c r="I32" s="13">
        <f t="shared" si="4"/>
        <v>0</v>
      </c>
      <c r="J32" s="13">
        <f t="shared" si="1"/>
        <v>99712.913419362623</v>
      </c>
      <c r="K32" s="13">
        <f t="shared" si="2"/>
        <v>6205592.9135522339</v>
      </c>
      <c r="L32" s="20">
        <f t="shared" si="5"/>
        <v>62.234596310042313</v>
      </c>
    </row>
    <row r="33" spans="1:12" x14ac:dyDescent="0.2">
      <c r="A33" s="16">
        <v>24</v>
      </c>
      <c r="B33" s="8">
        <v>0</v>
      </c>
      <c r="C33" s="8">
        <v>1347</v>
      </c>
      <c r="D33" s="8">
        <v>1461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99712.913419362623</v>
      </c>
      <c r="I33" s="13">
        <f t="shared" si="4"/>
        <v>0</v>
      </c>
      <c r="J33" s="13">
        <f t="shared" si="1"/>
        <v>99712.913419362623</v>
      </c>
      <c r="K33" s="13">
        <f t="shared" si="2"/>
        <v>6105880.0001328718</v>
      </c>
      <c r="L33" s="20">
        <f t="shared" si="5"/>
        <v>61.234596310042321</v>
      </c>
    </row>
    <row r="34" spans="1:12" x14ac:dyDescent="0.2">
      <c r="A34" s="16">
        <v>25</v>
      </c>
      <c r="B34" s="8">
        <v>0</v>
      </c>
      <c r="C34" s="8">
        <v>1371</v>
      </c>
      <c r="D34" s="8">
        <v>1424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99712.913419362623</v>
      </c>
      <c r="I34" s="13">
        <f t="shared" si="4"/>
        <v>0</v>
      </c>
      <c r="J34" s="13">
        <f t="shared" si="1"/>
        <v>99712.913419362623</v>
      </c>
      <c r="K34" s="13">
        <f t="shared" si="2"/>
        <v>6006167.0867135096</v>
      </c>
      <c r="L34" s="20">
        <f t="shared" si="5"/>
        <v>60.234596310042328</v>
      </c>
    </row>
    <row r="35" spans="1:12" x14ac:dyDescent="0.2">
      <c r="A35" s="16">
        <v>26</v>
      </c>
      <c r="B35" s="8">
        <v>0</v>
      </c>
      <c r="C35" s="8">
        <v>1315</v>
      </c>
      <c r="D35" s="8">
        <v>1476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99712.913419362623</v>
      </c>
      <c r="I35" s="13">
        <f t="shared" si="4"/>
        <v>0</v>
      </c>
      <c r="J35" s="13">
        <f t="shared" si="1"/>
        <v>99712.913419362623</v>
      </c>
      <c r="K35" s="13">
        <f t="shared" si="2"/>
        <v>5906454.1732941475</v>
      </c>
      <c r="L35" s="20">
        <f t="shared" si="5"/>
        <v>59.234596310042328</v>
      </c>
    </row>
    <row r="36" spans="1:12" x14ac:dyDescent="0.2">
      <c r="A36" s="16">
        <v>27</v>
      </c>
      <c r="B36" s="8">
        <v>0</v>
      </c>
      <c r="C36" s="8">
        <v>1453</v>
      </c>
      <c r="D36" s="8">
        <v>1441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99712.913419362623</v>
      </c>
      <c r="I36" s="13">
        <f t="shared" si="4"/>
        <v>0</v>
      </c>
      <c r="J36" s="13">
        <f t="shared" si="1"/>
        <v>99712.913419362623</v>
      </c>
      <c r="K36" s="13">
        <f t="shared" si="2"/>
        <v>5806741.2598747853</v>
      </c>
      <c r="L36" s="20">
        <f t="shared" si="5"/>
        <v>58.234596310042335</v>
      </c>
    </row>
    <row r="37" spans="1:12" x14ac:dyDescent="0.2">
      <c r="A37" s="16">
        <v>28</v>
      </c>
      <c r="B37" s="8">
        <v>0</v>
      </c>
      <c r="C37" s="8">
        <v>1419</v>
      </c>
      <c r="D37" s="8">
        <v>1554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99712.913419362623</v>
      </c>
      <c r="I37" s="13">
        <f t="shared" si="4"/>
        <v>0</v>
      </c>
      <c r="J37" s="13">
        <f t="shared" si="1"/>
        <v>99712.913419362623</v>
      </c>
      <c r="K37" s="13">
        <f t="shared" si="2"/>
        <v>5707028.3464554232</v>
      </c>
      <c r="L37" s="20">
        <f t="shared" si="5"/>
        <v>57.234596310042342</v>
      </c>
    </row>
    <row r="38" spans="1:12" x14ac:dyDescent="0.2">
      <c r="A38" s="16">
        <v>29</v>
      </c>
      <c r="B38" s="8">
        <v>0</v>
      </c>
      <c r="C38" s="8">
        <v>1492</v>
      </c>
      <c r="D38" s="8">
        <v>1489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99712.913419362623</v>
      </c>
      <c r="I38" s="13">
        <f t="shared" si="4"/>
        <v>0</v>
      </c>
      <c r="J38" s="13">
        <f t="shared" si="1"/>
        <v>99712.913419362623</v>
      </c>
      <c r="K38" s="13">
        <f t="shared" si="2"/>
        <v>5607315.433036061</v>
      </c>
      <c r="L38" s="20">
        <f t="shared" si="5"/>
        <v>56.234596310042342</v>
      </c>
    </row>
    <row r="39" spans="1:12" x14ac:dyDescent="0.2">
      <c r="A39" s="16">
        <v>30</v>
      </c>
      <c r="B39" s="8">
        <v>2</v>
      </c>
      <c r="C39" s="8">
        <v>1668</v>
      </c>
      <c r="D39" s="8">
        <v>1589</v>
      </c>
      <c r="E39" s="21">
        <v>0.48080000000000001</v>
      </c>
      <c r="F39" s="18">
        <f t="shared" si="3"/>
        <v>1.2281240405280934E-3</v>
      </c>
      <c r="G39" s="18">
        <f t="shared" si="0"/>
        <v>1.2273414360778488E-3</v>
      </c>
      <c r="H39" s="13">
        <f t="shared" si="6"/>
        <v>99712.913419362623</v>
      </c>
      <c r="I39" s="13">
        <f t="shared" si="4"/>
        <v>122.38179035162672</v>
      </c>
      <c r="J39" s="13">
        <f t="shared" si="1"/>
        <v>99649.372793812057</v>
      </c>
      <c r="K39" s="13">
        <f t="shared" si="2"/>
        <v>5507602.5196166988</v>
      </c>
      <c r="L39" s="20">
        <f t="shared" si="5"/>
        <v>55.234596310042349</v>
      </c>
    </row>
    <row r="40" spans="1:12" x14ac:dyDescent="0.2">
      <c r="A40" s="16">
        <v>31</v>
      </c>
      <c r="B40" s="8">
        <v>0</v>
      </c>
      <c r="C40" s="8">
        <v>1704</v>
      </c>
      <c r="D40" s="8">
        <v>1751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99590.531629010991</v>
      </c>
      <c r="I40" s="13">
        <f t="shared" si="4"/>
        <v>0</v>
      </c>
      <c r="J40" s="13">
        <f t="shared" si="1"/>
        <v>99590.531629010991</v>
      </c>
      <c r="K40" s="13">
        <f t="shared" si="2"/>
        <v>5407953.1468228865</v>
      </c>
      <c r="L40" s="20">
        <f t="shared" si="5"/>
        <v>54.301880493702832</v>
      </c>
    </row>
    <row r="41" spans="1:12" x14ac:dyDescent="0.2">
      <c r="A41" s="16">
        <v>32</v>
      </c>
      <c r="B41" s="8">
        <v>1</v>
      </c>
      <c r="C41" s="8">
        <v>1697</v>
      </c>
      <c r="D41" s="8">
        <v>1787</v>
      </c>
      <c r="E41" s="21">
        <v>0.82189999999999996</v>
      </c>
      <c r="F41" s="18">
        <f t="shared" si="3"/>
        <v>5.7405281285878302E-4</v>
      </c>
      <c r="G41" s="18">
        <f t="shared" si="0"/>
        <v>5.7399412838446309E-4</v>
      </c>
      <c r="H41" s="13">
        <f t="shared" si="6"/>
        <v>99590.531629010991</v>
      </c>
      <c r="I41" s="13">
        <f t="shared" si="4"/>
        <v>57.164380397739464</v>
      </c>
      <c r="J41" s="13">
        <f t="shared" si="1"/>
        <v>99580.350652862166</v>
      </c>
      <c r="K41" s="13">
        <f t="shared" si="2"/>
        <v>5308362.6151938755</v>
      </c>
      <c r="L41" s="20">
        <f t="shared" si="5"/>
        <v>53.301880493702825</v>
      </c>
    </row>
    <row r="42" spans="1:12" x14ac:dyDescent="0.2">
      <c r="A42" s="16">
        <v>33</v>
      </c>
      <c r="B42" s="8">
        <v>2</v>
      </c>
      <c r="C42" s="8">
        <v>1835</v>
      </c>
      <c r="D42" s="8">
        <v>1760</v>
      </c>
      <c r="E42" s="21">
        <v>0.52190000000000003</v>
      </c>
      <c r="F42" s="18">
        <f t="shared" si="3"/>
        <v>1.1126564673157164E-3</v>
      </c>
      <c r="G42" s="18">
        <f t="shared" si="0"/>
        <v>1.112064892100236E-3</v>
      </c>
      <c r="H42" s="13">
        <f t="shared" si="6"/>
        <v>99533.367248613256</v>
      </c>
      <c r="I42" s="13">
        <f t="shared" si="4"/>
        <v>110.68756330970226</v>
      </c>
      <c r="J42" s="13">
        <f t="shared" si="1"/>
        <v>99480.447524594885</v>
      </c>
      <c r="K42" s="13">
        <f t="shared" si="2"/>
        <v>5208782.2645410132</v>
      </c>
      <c r="L42" s="20">
        <f t="shared" si="5"/>
        <v>52.332020994834615</v>
      </c>
    </row>
    <row r="43" spans="1:12" x14ac:dyDescent="0.2">
      <c r="A43" s="16">
        <v>34</v>
      </c>
      <c r="B43" s="8">
        <v>0</v>
      </c>
      <c r="C43" s="8">
        <v>1923</v>
      </c>
      <c r="D43" s="8">
        <v>1891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99422.679685303548</v>
      </c>
      <c r="I43" s="13">
        <f t="shared" si="4"/>
        <v>0</v>
      </c>
      <c r="J43" s="13">
        <f t="shared" si="1"/>
        <v>99422.679685303548</v>
      </c>
      <c r="K43" s="13">
        <f t="shared" si="2"/>
        <v>5109301.8170164181</v>
      </c>
      <c r="L43" s="20">
        <f t="shared" si="5"/>
        <v>51.389701355752777</v>
      </c>
    </row>
    <row r="44" spans="1:12" x14ac:dyDescent="0.2">
      <c r="A44" s="16">
        <v>35</v>
      </c>
      <c r="B44" s="8">
        <v>1</v>
      </c>
      <c r="C44" s="8">
        <v>2023</v>
      </c>
      <c r="D44" s="8">
        <v>2008</v>
      </c>
      <c r="E44" s="21">
        <v>0.32879999999999998</v>
      </c>
      <c r="F44" s="18">
        <f t="shared" si="3"/>
        <v>4.9615480029769287E-4</v>
      </c>
      <c r="G44" s="18">
        <f t="shared" si="0"/>
        <v>4.9598962627776853E-4</v>
      </c>
      <c r="H44" s="13">
        <f t="shared" si="6"/>
        <v>99422.679685303548</v>
      </c>
      <c r="I44" s="13">
        <f t="shared" si="4"/>
        <v>49.312617740647994</v>
      </c>
      <c r="J44" s="13">
        <f t="shared" si="1"/>
        <v>99389.581056276016</v>
      </c>
      <c r="K44" s="13">
        <f t="shared" si="2"/>
        <v>5009879.1373311142</v>
      </c>
      <c r="L44" s="20">
        <f t="shared" si="5"/>
        <v>50.389701355752777</v>
      </c>
    </row>
    <row r="45" spans="1:12" x14ac:dyDescent="0.2">
      <c r="A45" s="16">
        <v>36</v>
      </c>
      <c r="B45" s="8">
        <v>1</v>
      </c>
      <c r="C45" s="8">
        <v>2055</v>
      </c>
      <c r="D45" s="8">
        <v>2057</v>
      </c>
      <c r="E45" s="21">
        <v>0.47399999999999998</v>
      </c>
      <c r="F45" s="18">
        <f t="shared" si="3"/>
        <v>4.8638132295719845E-4</v>
      </c>
      <c r="G45" s="18">
        <f t="shared" si="0"/>
        <v>4.8625692065162315E-4</v>
      </c>
      <c r="H45" s="13">
        <f t="shared" si="6"/>
        <v>99373.367067562896</v>
      </c>
      <c r="I45" s="13">
        <f t="shared" si="4"/>
        <v>48.320987465056554</v>
      </c>
      <c r="J45" s="13">
        <f t="shared" si="1"/>
        <v>99347.950228156275</v>
      </c>
      <c r="K45" s="13">
        <f t="shared" si="2"/>
        <v>4910489.5562748378</v>
      </c>
      <c r="L45" s="20">
        <f t="shared" si="5"/>
        <v>49.414543364886171</v>
      </c>
    </row>
    <row r="46" spans="1:12" x14ac:dyDescent="0.2">
      <c r="A46" s="16">
        <v>37</v>
      </c>
      <c r="B46" s="8">
        <v>0</v>
      </c>
      <c r="C46" s="8">
        <v>2024</v>
      </c>
      <c r="D46" s="8">
        <v>2113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99325.046080097833</v>
      </c>
      <c r="I46" s="13">
        <f t="shared" si="4"/>
        <v>0</v>
      </c>
      <c r="J46" s="13">
        <f t="shared" si="1"/>
        <v>99325.046080097833</v>
      </c>
      <c r="K46" s="13">
        <f t="shared" si="2"/>
        <v>4811141.6060466813</v>
      </c>
      <c r="L46" s="20">
        <f t="shared" si="5"/>
        <v>48.438352620212974</v>
      </c>
    </row>
    <row r="47" spans="1:12" x14ac:dyDescent="0.2">
      <c r="A47" s="16">
        <v>38</v>
      </c>
      <c r="B47" s="8">
        <v>1</v>
      </c>
      <c r="C47" s="8">
        <v>2153</v>
      </c>
      <c r="D47" s="8">
        <v>2086</v>
      </c>
      <c r="E47" s="21">
        <v>0.50680000000000003</v>
      </c>
      <c r="F47" s="18">
        <f t="shared" si="3"/>
        <v>4.7180938900684123E-4</v>
      </c>
      <c r="G47" s="18">
        <f t="shared" si="0"/>
        <v>4.7169962620634818E-4</v>
      </c>
      <c r="H47" s="13">
        <f t="shared" si="6"/>
        <v>99325.046080097833</v>
      </c>
      <c r="I47" s="13">
        <f t="shared" si="4"/>
        <v>46.851587108910458</v>
      </c>
      <c r="J47" s="13">
        <f t="shared" si="1"/>
        <v>99301.93887733572</v>
      </c>
      <c r="K47" s="13">
        <f t="shared" si="2"/>
        <v>4711816.5599665837</v>
      </c>
      <c r="L47" s="20">
        <f t="shared" si="5"/>
        <v>47.438352620212974</v>
      </c>
    </row>
    <row r="48" spans="1:12" x14ac:dyDescent="0.2">
      <c r="A48" s="16">
        <v>39</v>
      </c>
      <c r="B48" s="8">
        <v>1</v>
      </c>
      <c r="C48" s="8">
        <v>2204</v>
      </c>
      <c r="D48" s="8">
        <v>2202</v>
      </c>
      <c r="E48" s="21">
        <v>0.32050000000000001</v>
      </c>
      <c r="F48" s="18">
        <f t="shared" si="3"/>
        <v>4.5392646391284613E-4</v>
      </c>
      <c r="G48" s="18">
        <f t="shared" si="0"/>
        <v>4.5378649662984111E-4</v>
      </c>
      <c r="H48" s="13">
        <f t="shared" si="6"/>
        <v>99278.194492988929</v>
      </c>
      <c r="I48" s="13">
        <f t="shared" si="4"/>
        <v>45.051104070709428</v>
      </c>
      <c r="J48" s="13">
        <f t="shared" si="1"/>
        <v>99247.582267772887</v>
      </c>
      <c r="K48" s="13">
        <f t="shared" si="2"/>
        <v>4612514.621089248</v>
      </c>
      <c r="L48" s="20">
        <f t="shared" si="5"/>
        <v>46.460500663264838</v>
      </c>
    </row>
    <row r="49" spans="1:12" x14ac:dyDescent="0.2">
      <c r="A49" s="16">
        <v>40</v>
      </c>
      <c r="B49" s="8">
        <v>1</v>
      </c>
      <c r="C49" s="8">
        <v>2441</v>
      </c>
      <c r="D49" s="8">
        <v>2272</v>
      </c>
      <c r="E49" s="21">
        <v>0.25209999999999999</v>
      </c>
      <c r="F49" s="18">
        <f t="shared" si="3"/>
        <v>4.2435815828559303E-4</v>
      </c>
      <c r="G49" s="18">
        <f t="shared" si="0"/>
        <v>4.2422351929977321E-4</v>
      </c>
      <c r="H49" s="13">
        <f t="shared" si="6"/>
        <v>99233.143388918223</v>
      </c>
      <c r="I49" s="13">
        <f t="shared" si="4"/>
        <v>42.097033319625915</v>
      </c>
      <c r="J49" s="13">
        <f t="shared" si="1"/>
        <v>99201.659017698476</v>
      </c>
      <c r="K49" s="13">
        <f t="shared" si="2"/>
        <v>4513267.0388214746</v>
      </c>
      <c r="L49" s="20">
        <f t="shared" si="5"/>
        <v>45.481447878083543</v>
      </c>
    </row>
    <row r="50" spans="1:12" x14ac:dyDescent="0.2">
      <c r="A50" s="16">
        <v>41</v>
      </c>
      <c r="B50" s="8">
        <v>2</v>
      </c>
      <c r="C50" s="8">
        <v>2638</v>
      </c>
      <c r="D50" s="8">
        <v>2473</v>
      </c>
      <c r="E50" s="21">
        <v>0.68079999999999996</v>
      </c>
      <c r="F50" s="18">
        <f t="shared" si="3"/>
        <v>7.8262570925454898E-4</v>
      </c>
      <c r="G50" s="18">
        <f t="shared" si="0"/>
        <v>7.8243024712589893E-4</v>
      </c>
      <c r="H50" s="13">
        <f t="shared" si="6"/>
        <v>99191.046355598592</v>
      </c>
      <c r="I50" s="13">
        <f t="shared" si="4"/>
        <v>77.610074912687509</v>
      </c>
      <c r="J50" s="13">
        <f t="shared" si="1"/>
        <v>99166.273219686453</v>
      </c>
      <c r="K50" s="13">
        <f t="shared" si="2"/>
        <v>4414065.3798037758</v>
      </c>
      <c r="L50" s="20">
        <f t="shared" si="5"/>
        <v>44.500643374397015</v>
      </c>
    </row>
    <row r="51" spans="1:12" x14ac:dyDescent="0.2">
      <c r="A51" s="16">
        <v>42</v>
      </c>
      <c r="B51" s="8">
        <v>0</v>
      </c>
      <c r="C51" s="8">
        <v>2703</v>
      </c>
      <c r="D51" s="8">
        <v>2668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99113.436280685899</v>
      </c>
      <c r="I51" s="13">
        <f t="shared" si="4"/>
        <v>0</v>
      </c>
      <c r="J51" s="13">
        <f t="shared" si="1"/>
        <v>99113.436280685899</v>
      </c>
      <c r="K51" s="13">
        <f t="shared" si="2"/>
        <v>4314899.1065840898</v>
      </c>
      <c r="L51" s="20">
        <f t="shared" si="5"/>
        <v>43.534956192664346</v>
      </c>
    </row>
    <row r="52" spans="1:12" x14ac:dyDescent="0.2">
      <c r="A52" s="16">
        <v>43</v>
      </c>
      <c r="B52" s="8">
        <v>2</v>
      </c>
      <c r="C52" s="8">
        <v>2837</v>
      </c>
      <c r="D52" s="8">
        <v>2733</v>
      </c>
      <c r="E52" s="21">
        <v>0.51100000000000001</v>
      </c>
      <c r="F52" s="18">
        <f t="shared" si="3"/>
        <v>7.18132854578097E-4</v>
      </c>
      <c r="G52" s="18">
        <f t="shared" si="0"/>
        <v>7.1788075857023999E-4</v>
      </c>
      <c r="H52" s="13">
        <f t="shared" si="6"/>
        <v>99113.436280685899</v>
      </c>
      <c r="I52" s="13">
        <f t="shared" si="4"/>
        <v>71.151628821681939</v>
      </c>
      <c r="J52" s="13">
        <f t="shared" si="1"/>
        <v>99078.643134192098</v>
      </c>
      <c r="K52" s="13">
        <f t="shared" si="2"/>
        <v>4215785.6703034043</v>
      </c>
      <c r="L52" s="20">
        <f t="shared" si="5"/>
        <v>42.534956192664353</v>
      </c>
    </row>
    <row r="53" spans="1:12" x14ac:dyDescent="0.2">
      <c r="A53" s="16">
        <v>44</v>
      </c>
      <c r="B53" s="8">
        <v>0</v>
      </c>
      <c r="C53" s="8">
        <v>2916</v>
      </c>
      <c r="D53" s="8">
        <v>2853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99042.284651864218</v>
      </c>
      <c r="I53" s="13">
        <f t="shared" si="4"/>
        <v>0</v>
      </c>
      <c r="J53" s="13">
        <f t="shared" si="1"/>
        <v>99042.284651864218</v>
      </c>
      <c r="K53" s="13">
        <f t="shared" si="2"/>
        <v>4116707.0271692118</v>
      </c>
      <c r="L53" s="20">
        <f t="shared" si="5"/>
        <v>41.56514605493529</v>
      </c>
    </row>
    <row r="54" spans="1:12" x14ac:dyDescent="0.2">
      <c r="A54" s="16">
        <v>45</v>
      </c>
      <c r="B54" s="8">
        <v>4</v>
      </c>
      <c r="C54" s="8">
        <v>2799</v>
      </c>
      <c r="D54" s="8">
        <v>2909</v>
      </c>
      <c r="E54" s="21">
        <v>0.41370000000000001</v>
      </c>
      <c r="F54" s="18">
        <f t="shared" si="3"/>
        <v>1.4015416958654519E-3</v>
      </c>
      <c r="G54" s="18">
        <f t="shared" si="0"/>
        <v>1.4003909611485332E-3</v>
      </c>
      <c r="H54" s="13">
        <f t="shared" si="6"/>
        <v>99042.284651864218</v>
      </c>
      <c r="I54" s="13">
        <f t="shared" si="4"/>
        <v>138.69792019797075</v>
      </c>
      <c r="J54" s="13">
        <f t="shared" si="1"/>
        <v>98960.966061252155</v>
      </c>
      <c r="K54" s="13">
        <f t="shared" si="2"/>
        <v>4017664.7425173474</v>
      </c>
      <c r="L54" s="20">
        <f t="shared" si="5"/>
        <v>40.565146054935283</v>
      </c>
    </row>
    <row r="55" spans="1:12" x14ac:dyDescent="0.2">
      <c r="A55" s="16">
        <v>46</v>
      </c>
      <c r="B55" s="8">
        <v>1</v>
      </c>
      <c r="C55" s="8">
        <v>2906</v>
      </c>
      <c r="D55" s="8">
        <v>2830</v>
      </c>
      <c r="E55" s="21">
        <v>0.96160000000000001</v>
      </c>
      <c r="F55" s="18">
        <f t="shared" si="3"/>
        <v>3.4867503486750347E-4</v>
      </c>
      <c r="G55" s="18">
        <f t="shared" si="0"/>
        <v>3.486703664776594E-4</v>
      </c>
      <c r="H55" s="13">
        <f t="shared" si="6"/>
        <v>98903.586731666248</v>
      </c>
      <c r="I55" s="13">
        <f t="shared" si="4"/>
        <v>34.484749831685043</v>
      </c>
      <c r="J55" s="13">
        <f t="shared" si="1"/>
        <v>98902.262517272713</v>
      </c>
      <c r="K55" s="13">
        <f t="shared" si="2"/>
        <v>3918703.7764560953</v>
      </c>
      <c r="L55" s="20">
        <f t="shared" si="5"/>
        <v>39.621452628284032</v>
      </c>
    </row>
    <row r="56" spans="1:12" x14ac:dyDescent="0.2">
      <c r="A56" s="16">
        <v>47</v>
      </c>
      <c r="B56" s="8">
        <v>1</v>
      </c>
      <c r="C56" s="8">
        <v>2753</v>
      </c>
      <c r="D56" s="8">
        <v>2935</v>
      </c>
      <c r="E56" s="21">
        <v>0.56989999999999996</v>
      </c>
      <c r="F56" s="18">
        <f t="shared" si="3"/>
        <v>3.5161744022503517E-4</v>
      </c>
      <c r="G56" s="18">
        <f t="shared" si="0"/>
        <v>3.5156427292764203E-4</v>
      </c>
      <c r="H56" s="13">
        <f t="shared" si="6"/>
        <v>98869.101981834567</v>
      </c>
      <c r="I56" s="13">
        <f t="shared" si="4"/>
        <v>34.758843953252558</v>
      </c>
      <c r="J56" s="13">
        <f t="shared" si="1"/>
        <v>98854.152203050267</v>
      </c>
      <c r="K56" s="13">
        <f t="shared" si="2"/>
        <v>3819801.5139388228</v>
      </c>
      <c r="L56" s="20">
        <f t="shared" si="5"/>
        <v>38.634936874825094</v>
      </c>
    </row>
    <row r="57" spans="1:12" x14ac:dyDescent="0.2">
      <c r="A57" s="16">
        <v>48</v>
      </c>
      <c r="B57" s="8">
        <v>3</v>
      </c>
      <c r="C57" s="8">
        <v>2616</v>
      </c>
      <c r="D57" s="8">
        <v>2753</v>
      </c>
      <c r="E57" s="21">
        <v>0.50229999999999997</v>
      </c>
      <c r="F57" s="18">
        <f t="shared" si="3"/>
        <v>1.1175265412553548E-3</v>
      </c>
      <c r="G57" s="18">
        <f t="shared" si="0"/>
        <v>1.1169053263763039E-3</v>
      </c>
      <c r="H57" s="13">
        <f t="shared" si="6"/>
        <v>98834.343137881311</v>
      </c>
      <c r="I57" s="13">
        <f t="shared" si="4"/>
        <v>110.38860427960293</v>
      </c>
      <c r="J57" s="13">
        <f t="shared" si="1"/>
        <v>98779.402729531343</v>
      </c>
      <c r="K57" s="13">
        <f t="shared" si="2"/>
        <v>3720947.3617357723</v>
      </c>
      <c r="L57" s="20">
        <f t="shared" si="5"/>
        <v>37.648323888233591</v>
      </c>
    </row>
    <row r="58" spans="1:12" x14ac:dyDescent="0.2">
      <c r="A58" s="16">
        <v>49</v>
      </c>
      <c r="B58" s="8">
        <v>5</v>
      </c>
      <c r="C58" s="8">
        <v>2365</v>
      </c>
      <c r="D58" s="8">
        <v>2637</v>
      </c>
      <c r="E58" s="21">
        <v>0.44440000000000002</v>
      </c>
      <c r="F58" s="18">
        <f t="shared" si="3"/>
        <v>1.9992003198720512E-3</v>
      </c>
      <c r="G58" s="18">
        <f t="shared" si="0"/>
        <v>1.9969821605589633E-3</v>
      </c>
      <c r="H58" s="13">
        <f t="shared" si="6"/>
        <v>98723.954533601704</v>
      </c>
      <c r="I58" s="13">
        <f t="shared" si="4"/>
        <v>197.14997602343678</v>
      </c>
      <c r="J58" s="13">
        <f t="shared" si="1"/>
        <v>98614.418006923079</v>
      </c>
      <c r="K58" s="13">
        <f t="shared" si="2"/>
        <v>3622167.9590062411</v>
      </c>
      <c r="L58" s="20">
        <f t="shared" si="5"/>
        <v>36.689858870811335</v>
      </c>
    </row>
    <row r="59" spans="1:12" x14ac:dyDescent="0.2">
      <c r="A59" s="16">
        <v>50</v>
      </c>
      <c r="B59" s="8">
        <v>2</v>
      </c>
      <c r="C59" s="8">
        <v>2304</v>
      </c>
      <c r="D59" s="8">
        <v>2391</v>
      </c>
      <c r="E59" s="21">
        <v>0.95620000000000005</v>
      </c>
      <c r="F59" s="18">
        <f t="shared" si="3"/>
        <v>8.5197018104366342E-4</v>
      </c>
      <c r="G59" s="18">
        <f t="shared" si="0"/>
        <v>8.5193838986029737E-4</v>
      </c>
      <c r="H59" s="13">
        <f t="shared" si="6"/>
        <v>98526.80455757826</v>
      </c>
      <c r="I59" s="13">
        <f t="shared" si="4"/>
        <v>83.938767232863427</v>
      </c>
      <c r="J59" s="13">
        <f t="shared" si="1"/>
        <v>98523.128039573465</v>
      </c>
      <c r="K59" s="13">
        <f t="shared" si="2"/>
        <v>3523553.540999318</v>
      </c>
      <c r="L59" s="20">
        <f t="shared" si="5"/>
        <v>35.762385239441947</v>
      </c>
    </row>
    <row r="60" spans="1:12" x14ac:dyDescent="0.2">
      <c r="A60" s="16">
        <v>51</v>
      </c>
      <c r="B60" s="8">
        <v>6</v>
      </c>
      <c r="C60" s="8">
        <v>2196</v>
      </c>
      <c r="D60" s="8">
        <v>2297</v>
      </c>
      <c r="E60" s="21">
        <v>0.42009999999999997</v>
      </c>
      <c r="F60" s="18">
        <f t="shared" si="3"/>
        <v>2.6708212775428445E-3</v>
      </c>
      <c r="G60" s="18">
        <f t="shared" si="0"/>
        <v>2.6666910817050148E-3</v>
      </c>
      <c r="H60" s="13">
        <f t="shared" si="6"/>
        <v>98442.8657903454</v>
      </c>
      <c r="I60" s="13">
        <f t="shared" si="4"/>
        <v>262.51671226059779</v>
      </c>
      <c r="J60" s="13">
        <f t="shared" si="1"/>
        <v>98290.632348905492</v>
      </c>
      <c r="K60" s="13">
        <f t="shared" si="2"/>
        <v>3425030.4129597447</v>
      </c>
      <c r="L60" s="20">
        <f t="shared" si="5"/>
        <v>34.792063248687427</v>
      </c>
    </row>
    <row r="61" spans="1:12" x14ac:dyDescent="0.2">
      <c r="A61" s="16">
        <v>52</v>
      </c>
      <c r="B61" s="8">
        <v>3</v>
      </c>
      <c r="C61" s="8">
        <v>2090</v>
      </c>
      <c r="D61" s="8">
        <v>2218</v>
      </c>
      <c r="E61" s="21">
        <v>0.45660000000000001</v>
      </c>
      <c r="F61" s="18">
        <f t="shared" si="3"/>
        <v>1.3927576601671309E-3</v>
      </c>
      <c r="G61" s="18">
        <f t="shared" si="0"/>
        <v>1.3917043841749849E-3</v>
      </c>
      <c r="H61" s="13">
        <f t="shared" si="6"/>
        <v>98180.349078084808</v>
      </c>
      <c r="I61" s="13">
        <f t="shared" si="4"/>
        <v>136.63802225180106</v>
      </c>
      <c r="J61" s="13">
        <f t="shared" si="1"/>
        <v>98106.099976793179</v>
      </c>
      <c r="K61" s="13">
        <f t="shared" si="2"/>
        <v>3326739.7806108394</v>
      </c>
      <c r="L61" s="20">
        <f t="shared" si="5"/>
        <v>33.883967737423873</v>
      </c>
    </row>
    <row r="62" spans="1:12" x14ac:dyDescent="0.2">
      <c r="A62" s="16">
        <v>53</v>
      </c>
      <c r="B62" s="8">
        <v>4</v>
      </c>
      <c r="C62" s="8">
        <v>2063</v>
      </c>
      <c r="D62" s="8">
        <v>2098</v>
      </c>
      <c r="E62" s="21">
        <v>0.68149999999999999</v>
      </c>
      <c r="F62" s="18">
        <f t="shared" si="3"/>
        <v>1.9226147560682527E-3</v>
      </c>
      <c r="G62" s="18">
        <f t="shared" si="0"/>
        <v>1.9214381580325243E-3</v>
      </c>
      <c r="H62" s="13">
        <f t="shared" si="6"/>
        <v>98043.711055833002</v>
      </c>
      <c r="I62" s="13">
        <f t="shared" si="4"/>
        <v>188.38492757779281</v>
      </c>
      <c r="J62" s="13">
        <f t="shared" si="1"/>
        <v>97983.71045639948</v>
      </c>
      <c r="K62" s="13">
        <f t="shared" si="2"/>
        <v>3228633.680634046</v>
      </c>
      <c r="L62" s="20">
        <f t="shared" si="5"/>
        <v>32.930553585384324</v>
      </c>
    </row>
    <row r="63" spans="1:12" x14ac:dyDescent="0.2">
      <c r="A63" s="16">
        <v>54</v>
      </c>
      <c r="B63" s="8">
        <v>3</v>
      </c>
      <c r="C63" s="8">
        <v>2063</v>
      </c>
      <c r="D63" s="8">
        <v>2073</v>
      </c>
      <c r="E63" s="21">
        <v>0.60819999999999996</v>
      </c>
      <c r="F63" s="18">
        <f t="shared" si="3"/>
        <v>1.4506769825918763E-3</v>
      </c>
      <c r="G63" s="18">
        <f t="shared" si="0"/>
        <v>1.4498529220867405E-3</v>
      </c>
      <c r="H63" s="13">
        <f t="shared" si="6"/>
        <v>97855.326128255212</v>
      </c>
      <c r="I63" s="13">
        <f t="shared" si="4"/>
        <v>141.87583052880177</v>
      </c>
      <c r="J63" s="13">
        <f t="shared" si="1"/>
        <v>97799.739177854019</v>
      </c>
      <c r="K63" s="13">
        <f t="shared" si="2"/>
        <v>3130649.9701776467</v>
      </c>
      <c r="L63" s="20">
        <f t="shared" si="5"/>
        <v>31.992637437786719</v>
      </c>
    </row>
    <row r="64" spans="1:12" x14ac:dyDescent="0.2">
      <c r="A64" s="16">
        <v>55</v>
      </c>
      <c r="B64" s="8">
        <v>8</v>
      </c>
      <c r="C64" s="8">
        <v>1966</v>
      </c>
      <c r="D64" s="8">
        <v>2071</v>
      </c>
      <c r="E64" s="21">
        <v>0.58530000000000004</v>
      </c>
      <c r="F64" s="18">
        <f t="shared" si="3"/>
        <v>3.963339113202873E-3</v>
      </c>
      <c r="G64" s="18">
        <f t="shared" si="0"/>
        <v>3.956835671031847E-3</v>
      </c>
      <c r="H64" s="13">
        <f t="shared" si="6"/>
        <v>97713.450297726406</v>
      </c>
      <c r="I64" s="13">
        <f t="shared" si="4"/>
        <v>386.63606567764128</v>
      </c>
      <c r="J64" s="13">
        <f t="shared" si="1"/>
        <v>97553.112321289896</v>
      </c>
      <c r="K64" s="13">
        <f t="shared" si="2"/>
        <v>3032850.2309997929</v>
      </c>
      <c r="L64" s="20">
        <f t="shared" si="5"/>
        <v>31.03820632429721</v>
      </c>
    </row>
    <row r="65" spans="1:12" x14ac:dyDescent="0.2">
      <c r="A65" s="16">
        <v>56</v>
      </c>
      <c r="B65" s="8">
        <v>5</v>
      </c>
      <c r="C65" s="8">
        <v>1805</v>
      </c>
      <c r="D65" s="8">
        <v>1987</v>
      </c>
      <c r="E65" s="21">
        <v>0.38140000000000002</v>
      </c>
      <c r="F65" s="18">
        <f t="shared" si="3"/>
        <v>2.6371308016877636E-3</v>
      </c>
      <c r="G65" s="18">
        <f t="shared" si="0"/>
        <v>2.6328357800276237E-3</v>
      </c>
      <c r="H65" s="13">
        <f t="shared" si="6"/>
        <v>97326.814232048768</v>
      </c>
      <c r="I65" s="13">
        <f t="shared" si="4"/>
        <v>256.24551886623976</v>
      </c>
      <c r="J65" s="13">
        <f t="shared" si="1"/>
        <v>97168.300754078111</v>
      </c>
      <c r="K65" s="13">
        <f t="shared" si="2"/>
        <v>2935297.1186785032</v>
      </c>
      <c r="L65" s="20">
        <f t="shared" si="5"/>
        <v>30.159182151797367</v>
      </c>
    </row>
    <row r="66" spans="1:12" x14ac:dyDescent="0.2">
      <c r="A66" s="16">
        <v>57</v>
      </c>
      <c r="B66" s="8">
        <v>7</v>
      </c>
      <c r="C66" s="8">
        <v>1812</v>
      </c>
      <c r="D66" s="8">
        <v>1827</v>
      </c>
      <c r="E66" s="21">
        <v>0.59919999999999995</v>
      </c>
      <c r="F66" s="18">
        <f t="shared" si="3"/>
        <v>3.8472107721901623E-3</v>
      </c>
      <c r="G66" s="18">
        <f t="shared" si="0"/>
        <v>3.8412876523015674E-3</v>
      </c>
      <c r="H66" s="13">
        <f t="shared" si="6"/>
        <v>97070.568713182525</v>
      </c>
      <c r="I66" s="13">
        <f t="shared" si="4"/>
        <v>372.87597699983888</v>
      </c>
      <c r="J66" s="13">
        <f t="shared" si="1"/>
        <v>96921.120021600989</v>
      </c>
      <c r="K66" s="13">
        <f t="shared" si="2"/>
        <v>2838128.817924425</v>
      </c>
      <c r="L66" s="20">
        <f t="shared" si="5"/>
        <v>29.237789121338455</v>
      </c>
    </row>
    <row r="67" spans="1:12" x14ac:dyDescent="0.2">
      <c r="A67" s="16">
        <v>58</v>
      </c>
      <c r="B67" s="8">
        <v>4</v>
      </c>
      <c r="C67" s="8">
        <v>1690</v>
      </c>
      <c r="D67" s="8">
        <v>1828</v>
      </c>
      <c r="E67" s="21">
        <v>0.59730000000000005</v>
      </c>
      <c r="F67" s="18">
        <f t="shared" si="3"/>
        <v>2.2740193291642978E-3</v>
      </c>
      <c r="G67" s="18">
        <f t="shared" si="0"/>
        <v>2.2719388066914049E-3</v>
      </c>
      <c r="H67" s="13">
        <f t="shared" si="6"/>
        <v>96697.692736182682</v>
      </c>
      <c r="I67" s="13">
        <f t="shared" si="4"/>
        <v>219.69124064485501</v>
      </c>
      <c r="J67" s="13">
        <f t="shared" si="1"/>
        <v>96609.223073575005</v>
      </c>
      <c r="K67" s="13">
        <f t="shared" si="2"/>
        <v>2741207.6979028238</v>
      </c>
      <c r="L67" s="20">
        <f t="shared" si="5"/>
        <v>28.348222386045713</v>
      </c>
    </row>
    <row r="68" spans="1:12" x14ac:dyDescent="0.2">
      <c r="A68" s="16">
        <v>59</v>
      </c>
      <c r="B68" s="8">
        <v>10</v>
      </c>
      <c r="C68" s="8">
        <v>1645</v>
      </c>
      <c r="D68" s="8">
        <v>1706</v>
      </c>
      <c r="E68" s="21">
        <v>0.61560000000000004</v>
      </c>
      <c r="F68" s="18">
        <f t="shared" si="3"/>
        <v>5.9683676514473288E-3</v>
      </c>
      <c r="G68" s="18">
        <f t="shared" si="0"/>
        <v>5.9547061233434003E-3</v>
      </c>
      <c r="H68" s="13">
        <f t="shared" si="6"/>
        <v>96478.001495537828</v>
      </c>
      <c r="I68" s="13">
        <f t="shared" si="4"/>
        <v>574.49814627341289</v>
      </c>
      <c r="J68" s="13">
        <f t="shared" si="1"/>
        <v>96257.16440811033</v>
      </c>
      <c r="K68" s="13">
        <f t="shared" si="2"/>
        <v>2644598.4748292486</v>
      </c>
      <c r="L68" s="20">
        <f t="shared" si="5"/>
        <v>27.411414351815353</v>
      </c>
    </row>
    <row r="69" spans="1:12" x14ac:dyDescent="0.2">
      <c r="A69" s="16">
        <v>60</v>
      </c>
      <c r="B69" s="8">
        <v>5</v>
      </c>
      <c r="C69" s="8">
        <v>1552</v>
      </c>
      <c r="D69" s="8">
        <v>1644</v>
      </c>
      <c r="E69" s="21">
        <v>0.55120000000000002</v>
      </c>
      <c r="F69" s="18">
        <f t="shared" si="3"/>
        <v>3.1289111389236545E-3</v>
      </c>
      <c r="G69" s="18">
        <f t="shared" si="0"/>
        <v>3.1245235101647001E-3</v>
      </c>
      <c r="H69" s="13">
        <f t="shared" si="6"/>
        <v>95903.503349264414</v>
      </c>
      <c r="I69" s="13">
        <f t="shared" si="4"/>
        <v>299.65275092193571</v>
      </c>
      <c r="J69" s="13">
        <f t="shared" si="1"/>
        <v>95769.019194650653</v>
      </c>
      <c r="K69" s="13">
        <f t="shared" si="2"/>
        <v>2548341.3104211381</v>
      </c>
      <c r="L69" s="20">
        <f t="shared" si="5"/>
        <v>26.571931383366756</v>
      </c>
    </row>
    <row r="70" spans="1:12" x14ac:dyDescent="0.2">
      <c r="A70" s="16">
        <v>61</v>
      </c>
      <c r="B70" s="8">
        <v>4</v>
      </c>
      <c r="C70" s="8">
        <v>1504</v>
      </c>
      <c r="D70" s="8">
        <v>1556</v>
      </c>
      <c r="E70" s="21">
        <v>0.39660000000000001</v>
      </c>
      <c r="F70" s="18">
        <f t="shared" si="3"/>
        <v>2.6143790849673201E-3</v>
      </c>
      <c r="G70" s="18">
        <f t="shared" si="0"/>
        <v>2.6102613550284333E-3</v>
      </c>
      <c r="H70" s="13">
        <f t="shared" si="6"/>
        <v>95603.850598342484</v>
      </c>
      <c r="I70" s="13">
        <f t="shared" si="4"/>
        <v>249.55103660876534</v>
      </c>
      <c r="J70" s="13">
        <f t="shared" si="1"/>
        <v>95453.271502852745</v>
      </c>
      <c r="K70" s="13">
        <f t="shared" si="2"/>
        <v>2452572.2912264876</v>
      </c>
      <c r="L70" s="20">
        <f t="shared" si="5"/>
        <v>25.653488597759562</v>
      </c>
    </row>
    <row r="71" spans="1:12" x14ac:dyDescent="0.2">
      <c r="A71" s="16">
        <v>62</v>
      </c>
      <c r="B71" s="8">
        <v>4</v>
      </c>
      <c r="C71" s="8">
        <v>1431</v>
      </c>
      <c r="D71" s="8">
        <v>1507</v>
      </c>
      <c r="E71" s="21">
        <v>0.65</v>
      </c>
      <c r="F71" s="18">
        <f t="shared" si="3"/>
        <v>2.722940776038121E-3</v>
      </c>
      <c r="G71" s="18">
        <f t="shared" si="0"/>
        <v>2.7203482045701846E-3</v>
      </c>
      <c r="H71" s="13">
        <f t="shared" si="6"/>
        <v>95354.299561733715</v>
      </c>
      <c r="I71" s="13">
        <f t="shared" si="4"/>
        <v>259.39689761080984</v>
      </c>
      <c r="J71" s="13">
        <f t="shared" si="1"/>
        <v>95263.510647569929</v>
      </c>
      <c r="K71" s="13">
        <f t="shared" si="2"/>
        <v>2357119.0197236347</v>
      </c>
      <c r="L71" s="20">
        <f t="shared" si="5"/>
        <v>24.719588215291779</v>
      </c>
    </row>
    <row r="72" spans="1:12" x14ac:dyDescent="0.2">
      <c r="A72" s="16">
        <v>63</v>
      </c>
      <c r="B72" s="8">
        <v>11</v>
      </c>
      <c r="C72" s="8">
        <v>1396</v>
      </c>
      <c r="D72" s="8">
        <v>1416</v>
      </c>
      <c r="E72" s="21">
        <v>0.37409999999999999</v>
      </c>
      <c r="F72" s="18">
        <f t="shared" si="3"/>
        <v>7.8236130867709811E-3</v>
      </c>
      <c r="G72" s="18">
        <f t="shared" si="0"/>
        <v>7.7854891081361264E-3</v>
      </c>
      <c r="H72" s="13">
        <f t="shared" si="6"/>
        <v>95094.902664122899</v>
      </c>
      <c r="I72" s="13">
        <f t="shared" si="4"/>
        <v>740.36032893079391</v>
      </c>
      <c r="J72" s="13">
        <f t="shared" si="1"/>
        <v>94631.511134245113</v>
      </c>
      <c r="K72" s="13">
        <f t="shared" si="2"/>
        <v>2261855.5090760649</v>
      </c>
      <c r="L72" s="20">
        <f t="shared" si="5"/>
        <v>23.785244484291486</v>
      </c>
    </row>
    <row r="73" spans="1:12" x14ac:dyDescent="0.2">
      <c r="A73" s="16">
        <v>64</v>
      </c>
      <c r="B73" s="8">
        <v>7</v>
      </c>
      <c r="C73" s="8">
        <v>1374</v>
      </c>
      <c r="D73" s="8">
        <v>1391</v>
      </c>
      <c r="E73" s="21">
        <v>0.53659999999999997</v>
      </c>
      <c r="F73" s="18">
        <f t="shared" si="3"/>
        <v>5.0632911392405064E-3</v>
      </c>
      <c r="G73" s="18">
        <f t="shared" ref="G73:G103" si="7">F73/((1+(1-E73)*F73))</f>
        <v>5.0514388013137785E-3</v>
      </c>
      <c r="H73" s="13">
        <f t="shared" si="6"/>
        <v>94354.542335192105</v>
      </c>
      <c r="I73" s="13">
        <f t="shared" si="4"/>
        <v>476.62619623219297</v>
      </c>
      <c r="J73" s="13">
        <f t="shared" ref="J73:J103" si="8">H74+I73*E73</f>
        <v>94133.673755858108</v>
      </c>
      <c r="K73" s="13">
        <f t="shared" ref="K73:K97" si="9">K74+J73</f>
        <v>2167223.99794182</v>
      </c>
      <c r="L73" s="20">
        <f t="shared" si="5"/>
        <v>22.9689418686682</v>
      </c>
    </row>
    <row r="74" spans="1:12" x14ac:dyDescent="0.2">
      <c r="A74" s="16">
        <v>65</v>
      </c>
      <c r="B74" s="8">
        <v>6</v>
      </c>
      <c r="C74" s="8">
        <v>1434</v>
      </c>
      <c r="D74" s="8">
        <v>1379</v>
      </c>
      <c r="E74" s="21">
        <v>0.56389999999999996</v>
      </c>
      <c r="F74" s="18">
        <f t="shared" ref="F74:F103" si="10">B74/((C74+D74)/2)</f>
        <v>4.2659082829719164E-3</v>
      </c>
      <c r="G74" s="18">
        <f t="shared" si="7"/>
        <v>4.2579868834133391E-3</v>
      </c>
      <c r="H74" s="13">
        <f t="shared" si="6"/>
        <v>93877.916138959918</v>
      </c>
      <c r="I74" s="13">
        <f t="shared" ref="I74:I103" si="11">H74*G74</f>
        <v>399.73093556186876</v>
      </c>
      <c r="J74" s="13">
        <f t="shared" si="8"/>
        <v>93703.593477961389</v>
      </c>
      <c r="K74" s="13">
        <f t="shared" si="9"/>
        <v>2073090.3241859616</v>
      </c>
      <c r="L74" s="20">
        <f t="shared" ref="L74:L103" si="12">K74/H74</f>
        <v>22.082832783775611</v>
      </c>
    </row>
    <row r="75" spans="1:12" x14ac:dyDescent="0.2">
      <c r="A75" s="16">
        <v>66</v>
      </c>
      <c r="B75" s="8">
        <v>7</v>
      </c>
      <c r="C75" s="8">
        <v>1339</v>
      </c>
      <c r="D75" s="8">
        <v>1437</v>
      </c>
      <c r="E75" s="21">
        <v>0.28220000000000001</v>
      </c>
      <c r="F75" s="18">
        <f t="shared" si="10"/>
        <v>5.0432276657060519E-3</v>
      </c>
      <c r="G75" s="18">
        <f t="shared" si="7"/>
        <v>5.0250368873600649E-3</v>
      </c>
      <c r="H75" s="13">
        <f t="shared" ref="H75:H104" si="13">H74-I74</f>
        <v>93478.185203398054</v>
      </c>
      <c r="I75" s="13">
        <f t="shared" si="11"/>
        <v>469.73132881055102</v>
      </c>
      <c r="J75" s="13">
        <f t="shared" si="8"/>
        <v>93141.012055577841</v>
      </c>
      <c r="K75" s="13">
        <f t="shared" si="9"/>
        <v>1979386.7307080003</v>
      </c>
      <c r="L75" s="20">
        <f t="shared" si="12"/>
        <v>21.174851933647155</v>
      </c>
    </row>
    <row r="76" spans="1:12" x14ac:dyDescent="0.2">
      <c r="A76" s="16">
        <v>67</v>
      </c>
      <c r="B76" s="8">
        <v>9</v>
      </c>
      <c r="C76" s="8">
        <v>1311</v>
      </c>
      <c r="D76" s="8">
        <v>1358</v>
      </c>
      <c r="E76" s="21">
        <v>0.33550000000000002</v>
      </c>
      <c r="F76" s="18">
        <f t="shared" si="10"/>
        <v>6.7440989134507304E-3</v>
      </c>
      <c r="G76" s="18">
        <f t="shared" si="7"/>
        <v>6.7140103865740673E-3</v>
      </c>
      <c r="H76" s="13">
        <f t="shared" si="13"/>
        <v>93008.453874587503</v>
      </c>
      <c r="I76" s="13">
        <f t="shared" si="11"/>
        <v>624.4597253531756</v>
      </c>
      <c r="J76" s="13">
        <f t="shared" si="8"/>
        <v>92593.500387090317</v>
      </c>
      <c r="K76" s="13">
        <f t="shared" si="9"/>
        <v>1886245.7186524223</v>
      </c>
      <c r="L76" s="20">
        <f t="shared" si="12"/>
        <v>20.280368504951539</v>
      </c>
    </row>
    <row r="77" spans="1:12" x14ac:dyDescent="0.2">
      <c r="A77" s="16">
        <v>68</v>
      </c>
      <c r="B77" s="8">
        <v>12</v>
      </c>
      <c r="C77" s="8">
        <v>1260</v>
      </c>
      <c r="D77" s="8">
        <v>1323</v>
      </c>
      <c r="E77" s="21">
        <v>0.52470000000000006</v>
      </c>
      <c r="F77" s="18">
        <f t="shared" si="10"/>
        <v>9.2915214866434379E-3</v>
      </c>
      <c r="G77" s="18">
        <f t="shared" si="7"/>
        <v>9.2506681295056528E-3</v>
      </c>
      <c r="H77" s="13">
        <f t="shared" si="13"/>
        <v>92383.994149234321</v>
      </c>
      <c r="I77" s="13">
        <f t="shared" si="11"/>
        <v>854.61367035275862</v>
      </c>
      <c r="J77" s="13">
        <f t="shared" si="8"/>
        <v>91977.796271715648</v>
      </c>
      <c r="K77" s="13">
        <f t="shared" si="9"/>
        <v>1793652.218265332</v>
      </c>
      <c r="L77" s="20">
        <f t="shared" si="12"/>
        <v>19.415183709939196</v>
      </c>
    </row>
    <row r="78" spans="1:12" x14ac:dyDescent="0.2">
      <c r="A78" s="16">
        <v>69</v>
      </c>
      <c r="B78" s="8">
        <v>14</v>
      </c>
      <c r="C78" s="8">
        <v>1425</v>
      </c>
      <c r="D78" s="8">
        <v>1251</v>
      </c>
      <c r="E78" s="21">
        <v>0.53129999999999999</v>
      </c>
      <c r="F78" s="18">
        <f t="shared" si="10"/>
        <v>1.0463378176382661E-2</v>
      </c>
      <c r="G78" s="18">
        <f t="shared" si="7"/>
        <v>1.0412314257329042E-2</v>
      </c>
      <c r="H78" s="13">
        <f t="shared" si="13"/>
        <v>91529.380478881561</v>
      </c>
      <c r="I78" s="13">
        <f t="shared" si="11"/>
        <v>953.03267332475298</v>
      </c>
      <c r="J78" s="13">
        <f t="shared" si="8"/>
        <v>91082.694064894255</v>
      </c>
      <c r="K78" s="13">
        <f t="shared" si="9"/>
        <v>1701674.4219936165</v>
      </c>
      <c r="L78" s="20">
        <f t="shared" si="12"/>
        <v>18.591564949860459</v>
      </c>
    </row>
    <row r="79" spans="1:12" x14ac:dyDescent="0.2">
      <c r="A79" s="16">
        <v>70</v>
      </c>
      <c r="B79" s="8">
        <v>16</v>
      </c>
      <c r="C79" s="8">
        <v>1326</v>
      </c>
      <c r="D79" s="8">
        <v>1418</v>
      </c>
      <c r="E79" s="21">
        <v>0.5363</v>
      </c>
      <c r="F79" s="18">
        <f t="shared" si="10"/>
        <v>1.1661807580174927E-2</v>
      </c>
      <c r="G79" s="18">
        <f t="shared" si="7"/>
        <v>1.1599084600243349E-2</v>
      </c>
      <c r="H79" s="13">
        <f t="shared" si="13"/>
        <v>90576.347805556812</v>
      </c>
      <c r="I79" s="13">
        <f t="shared" si="11"/>
        <v>1050.6027209777194</v>
      </c>
      <c r="J79" s="13">
        <f t="shared" si="8"/>
        <v>90089.183323839432</v>
      </c>
      <c r="K79" s="13">
        <f t="shared" si="9"/>
        <v>1610591.7279287223</v>
      </c>
      <c r="L79" s="20">
        <f t="shared" si="12"/>
        <v>17.781592733085592</v>
      </c>
    </row>
    <row r="80" spans="1:12" x14ac:dyDescent="0.2">
      <c r="A80" s="16">
        <v>71</v>
      </c>
      <c r="B80" s="8">
        <v>9</v>
      </c>
      <c r="C80" s="8">
        <v>1272</v>
      </c>
      <c r="D80" s="8">
        <v>1322</v>
      </c>
      <c r="E80" s="21">
        <v>0.44169999999999998</v>
      </c>
      <c r="F80" s="18">
        <f t="shared" si="10"/>
        <v>6.9390902081727058E-3</v>
      </c>
      <c r="G80" s="18">
        <f t="shared" si="7"/>
        <v>6.9123112641411473E-3</v>
      </c>
      <c r="H80" s="13">
        <f t="shared" si="13"/>
        <v>89525.745084579088</v>
      </c>
      <c r="I80" s="13">
        <f t="shared" si="11"/>
        <v>618.82981617876499</v>
      </c>
      <c r="J80" s="13">
        <f t="shared" si="8"/>
        <v>89180.252398206474</v>
      </c>
      <c r="K80" s="13">
        <f t="shared" si="9"/>
        <v>1520502.5446048828</v>
      </c>
      <c r="L80" s="20">
        <f t="shared" si="12"/>
        <v>16.983969730365207</v>
      </c>
    </row>
    <row r="81" spans="1:12" x14ac:dyDescent="0.2">
      <c r="A81" s="16">
        <v>72</v>
      </c>
      <c r="B81" s="8">
        <v>18</v>
      </c>
      <c r="C81" s="8">
        <v>1154</v>
      </c>
      <c r="D81" s="8">
        <v>1262</v>
      </c>
      <c r="E81" s="21">
        <v>0.57230000000000003</v>
      </c>
      <c r="F81" s="18">
        <f t="shared" si="10"/>
        <v>1.4900662251655629E-2</v>
      </c>
      <c r="G81" s="18">
        <f t="shared" si="7"/>
        <v>1.480630149611096E-2</v>
      </c>
      <c r="H81" s="13">
        <f t="shared" si="13"/>
        <v>88906.91526840032</v>
      </c>
      <c r="I81" s="13">
        <f t="shared" si="11"/>
        <v>1316.382592553126</v>
      </c>
      <c r="J81" s="13">
        <f t="shared" si="8"/>
        <v>88343.898433565351</v>
      </c>
      <c r="K81" s="13">
        <f t="shared" si="9"/>
        <v>1431322.2922066764</v>
      </c>
      <c r="L81" s="20">
        <f t="shared" si="12"/>
        <v>16.099110939634674</v>
      </c>
    </row>
    <row r="82" spans="1:12" x14ac:dyDescent="0.2">
      <c r="A82" s="16">
        <v>73</v>
      </c>
      <c r="B82" s="8">
        <v>17</v>
      </c>
      <c r="C82" s="8">
        <v>1204</v>
      </c>
      <c r="D82" s="8">
        <v>1152</v>
      </c>
      <c r="E82" s="21">
        <v>0.60950000000000004</v>
      </c>
      <c r="F82" s="18">
        <f t="shared" si="10"/>
        <v>1.4431239388794566E-2</v>
      </c>
      <c r="G82" s="18">
        <f t="shared" si="7"/>
        <v>1.4350369332078942E-2</v>
      </c>
      <c r="H82" s="13">
        <f t="shared" si="13"/>
        <v>87590.532675847193</v>
      </c>
      <c r="I82" s="13">
        <f t="shared" si="11"/>
        <v>1256.9564938919361</v>
      </c>
      <c r="J82" s="13">
        <f t="shared" si="8"/>
        <v>87099.691164982389</v>
      </c>
      <c r="K82" s="13">
        <f t="shared" si="9"/>
        <v>1342978.393773111</v>
      </c>
      <c r="L82" s="20">
        <f t="shared" si="12"/>
        <v>15.332460629542821</v>
      </c>
    </row>
    <row r="83" spans="1:12" x14ac:dyDescent="0.2">
      <c r="A83" s="16">
        <v>74</v>
      </c>
      <c r="B83" s="8">
        <v>24</v>
      </c>
      <c r="C83" s="8">
        <v>1183</v>
      </c>
      <c r="D83" s="8">
        <v>1197</v>
      </c>
      <c r="E83" s="21">
        <v>0.46479999999999999</v>
      </c>
      <c r="F83" s="18">
        <f t="shared" si="10"/>
        <v>2.0168067226890758E-2</v>
      </c>
      <c r="G83" s="18">
        <f t="shared" si="7"/>
        <v>1.9952698802039964E-2</v>
      </c>
      <c r="H83" s="13">
        <f t="shared" si="13"/>
        <v>86333.576181955257</v>
      </c>
      <c r="I83" s="13">
        <f t="shared" si="11"/>
        <v>1722.5878420615245</v>
      </c>
      <c r="J83" s="13">
        <f t="shared" si="8"/>
        <v>85411.647168883937</v>
      </c>
      <c r="K83" s="13">
        <f t="shared" si="9"/>
        <v>1255878.7026081285</v>
      </c>
      <c r="L83" s="20">
        <f t="shared" si="12"/>
        <v>14.546816640159314</v>
      </c>
    </row>
    <row r="84" spans="1:12" x14ac:dyDescent="0.2">
      <c r="A84" s="16">
        <v>75</v>
      </c>
      <c r="B84" s="8">
        <v>17</v>
      </c>
      <c r="C84" s="8">
        <v>1010</v>
      </c>
      <c r="D84" s="8">
        <v>1179</v>
      </c>
      <c r="E84" s="21">
        <v>0.63590000000000002</v>
      </c>
      <c r="F84" s="18">
        <f t="shared" si="10"/>
        <v>1.5532206486980357E-2</v>
      </c>
      <c r="G84" s="18">
        <f t="shared" si="7"/>
        <v>1.5444861526368422E-2</v>
      </c>
      <c r="H84" s="13">
        <f t="shared" si="13"/>
        <v>84610.988339893738</v>
      </c>
      <c r="I84" s="13">
        <f t="shared" si="11"/>
        <v>1306.804998518832</v>
      </c>
      <c r="J84" s="13">
        <f t="shared" si="8"/>
        <v>84135.180639933038</v>
      </c>
      <c r="K84" s="13">
        <f t="shared" si="9"/>
        <v>1170467.0554392447</v>
      </c>
      <c r="L84" s="20">
        <f t="shared" si="12"/>
        <v>13.833511207047019</v>
      </c>
    </row>
    <row r="85" spans="1:12" x14ac:dyDescent="0.2">
      <c r="A85" s="16">
        <v>76</v>
      </c>
      <c r="B85" s="8">
        <v>12</v>
      </c>
      <c r="C85" s="8">
        <v>828</v>
      </c>
      <c r="D85" s="8">
        <v>989</v>
      </c>
      <c r="E85" s="21">
        <v>0.43969999999999998</v>
      </c>
      <c r="F85" s="18">
        <f t="shared" si="10"/>
        <v>1.3208585580627407E-2</v>
      </c>
      <c r="G85" s="18">
        <f t="shared" si="7"/>
        <v>1.311155000810731E-2</v>
      </c>
      <c r="H85" s="13">
        <f t="shared" si="13"/>
        <v>83304.183341374912</v>
      </c>
      <c r="I85" s="13">
        <f t="shared" si="11"/>
        <v>1092.2469657649769</v>
      </c>
      <c r="J85" s="13">
        <f t="shared" si="8"/>
        <v>82692.197366456792</v>
      </c>
      <c r="K85" s="13">
        <f t="shared" si="9"/>
        <v>1086331.8747993116</v>
      </c>
      <c r="L85" s="20">
        <f t="shared" si="12"/>
        <v>13.040544078652053</v>
      </c>
    </row>
    <row r="86" spans="1:12" x14ac:dyDescent="0.2">
      <c r="A86" s="16">
        <v>77</v>
      </c>
      <c r="B86" s="8">
        <v>14</v>
      </c>
      <c r="C86" s="8">
        <v>869</v>
      </c>
      <c r="D86" s="8">
        <v>816</v>
      </c>
      <c r="E86" s="21">
        <v>0.54459999999999997</v>
      </c>
      <c r="F86" s="18">
        <f t="shared" si="10"/>
        <v>1.661721068249258E-2</v>
      </c>
      <c r="G86" s="18">
        <f t="shared" si="7"/>
        <v>1.6492404776388907E-2</v>
      </c>
      <c r="H86" s="13">
        <f t="shared" si="13"/>
        <v>82211.936375609934</v>
      </c>
      <c r="I86" s="13">
        <f t="shared" si="11"/>
        <v>1355.8725321572902</v>
      </c>
      <c r="J86" s="13">
        <f t="shared" si="8"/>
        <v>81594.472024465504</v>
      </c>
      <c r="K86" s="13">
        <f t="shared" si="9"/>
        <v>1003639.6774328549</v>
      </c>
      <c r="L86" s="20">
        <f t="shared" si="12"/>
        <v>12.20795570180254</v>
      </c>
    </row>
    <row r="87" spans="1:12" x14ac:dyDescent="0.2">
      <c r="A87" s="16">
        <v>78</v>
      </c>
      <c r="B87" s="8">
        <v>24</v>
      </c>
      <c r="C87" s="8">
        <v>793</v>
      </c>
      <c r="D87" s="8">
        <v>848</v>
      </c>
      <c r="E87" s="21">
        <v>0.56999999999999995</v>
      </c>
      <c r="F87" s="18">
        <f t="shared" si="10"/>
        <v>2.9250457038391225E-2</v>
      </c>
      <c r="G87" s="18">
        <f t="shared" si="7"/>
        <v>2.8887123564671047E-2</v>
      </c>
      <c r="H87" s="13">
        <f t="shared" si="13"/>
        <v>80856.063843452648</v>
      </c>
      <c r="I87" s="13">
        <f t="shared" si="11"/>
        <v>2335.6991071987477</v>
      </c>
      <c r="J87" s="13">
        <f t="shared" si="8"/>
        <v>79851.713227357191</v>
      </c>
      <c r="K87" s="13">
        <f t="shared" si="9"/>
        <v>922045.20540838945</v>
      </c>
      <c r="L87" s="20">
        <f t="shared" si="12"/>
        <v>11.403538109319582</v>
      </c>
    </row>
    <row r="88" spans="1:12" x14ac:dyDescent="0.2">
      <c r="A88" s="16">
        <v>79</v>
      </c>
      <c r="B88" s="8">
        <v>16</v>
      </c>
      <c r="C88" s="8">
        <v>740</v>
      </c>
      <c r="D88" s="8">
        <v>773</v>
      </c>
      <c r="E88" s="21">
        <v>0.51659999999999995</v>
      </c>
      <c r="F88" s="18">
        <f t="shared" si="10"/>
        <v>2.1150033046926635E-2</v>
      </c>
      <c r="G88" s="18">
        <f t="shared" si="7"/>
        <v>2.0935985085204223E-2</v>
      </c>
      <c r="H88" s="13">
        <f t="shared" si="13"/>
        <v>78520.364736253905</v>
      </c>
      <c r="I88" s="13">
        <f t="shared" si="11"/>
        <v>1643.9011850030074</v>
      </c>
      <c r="J88" s="13">
        <f t="shared" si="8"/>
        <v>77725.702903423458</v>
      </c>
      <c r="K88" s="13">
        <f t="shared" si="9"/>
        <v>842193.4921810322</v>
      </c>
      <c r="L88" s="20">
        <f t="shared" si="12"/>
        <v>10.725796995593681</v>
      </c>
    </row>
    <row r="89" spans="1:12" x14ac:dyDescent="0.2">
      <c r="A89" s="16">
        <v>80</v>
      </c>
      <c r="B89" s="8">
        <v>31</v>
      </c>
      <c r="C89" s="8">
        <v>564</v>
      </c>
      <c r="D89" s="8">
        <v>712</v>
      </c>
      <c r="E89" s="21">
        <v>0.40029999999999999</v>
      </c>
      <c r="F89" s="18">
        <f t="shared" si="10"/>
        <v>4.8589341692789965E-2</v>
      </c>
      <c r="G89" s="18">
        <f t="shared" si="7"/>
        <v>4.7213583744028051E-2</v>
      </c>
      <c r="H89" s="13">
        <f t="shared" si="13"/>
        <v>76876.463551250898</v>
      </c>
      <c r="I89" s="13">
        <f t="shared" si="11"/>
        <v>3629.6133498217046</v>
      </c>
      <c r="J89" s="13">
        <f t="shared" si="8"/>
        <v>74699.784425362814</v>
      </c>
      <c r="K89" s="13">
        <f t="shared" si="9"/>
        <v>764467.78927760874</v>
      </c>
      <c r="L89" s="20">
        <f t="shared" si="12"/>
        <v>9.9441071293291774</v>
      </c>
    </row>
    <row r="90" spans="1:12" x14ac:dyDescent="0.2">
      <c r="A90" s="16">
        <v>81</v>
      </c>
      <c r="B90" s="8">
        <v>16</v>
      </c>
      <c r="C90" s="8">
        <v>461</v>
      </c>
      <c r="D90" s="8">
        <v>538</v>
      </c>
      <c r="E90" s="21">
        <v>0.60750000000000004</v>
      </c>
      <c r="F90" s="18">
        <f t="shared" si="10"/>
        <v>3.2032032032032032E-2</v>
      </c>
      <c r="G90" s="18">
        <f t="shared" si="7"/>
        <v>3.1634307406382227E-2</v>
      </c>
      <c r="H90" s="13">
        <f t="shared" si="13"/>
        <v>73246.850201429188</v>
      </c>
      <c r="I90" s="13">
        <f t="shared" si="11"/>
        <v>2317.1133758212409</v>
      </c>
      <c r="J90" s="13">
        <f t="shared" si="8"/>
        <v>72337.383201419347</v>
      </c>
      <c r="K90" s="13">
        <f t="shared" si="9"/>
        <v>689768.00485224591</v>
      </c>
      <c r="L90" s="20">
        <f t="shared" si="12"/>
        <v>9.4170329912532846</v>
      </c>
    </row>
    <row r="91" spans="1:12" x14ac:dyDescent="0.2">
      <c r="A91" s="16">
        <v>82</v>
      </c>
      <c r="B91" s="8">
        <v>13</v>
      </c>
      <c r="C91" s="8">
        <v>592</v>
      </c>
      <c r="D91" s="8">
        <v>440</v>
      </c>
      <c r="E91" s="21">
        <v>0.60699999999999998</v>
      </c>
      <c r="F91" s="18">
        <f t="shared" si="10"/>
        <v>2.5193798449612403E-2</v>
      </c>
      <c r="G91" s="18">
        <f t="shared" si="7"/>
        <v>2.4946796159728578E-2</v>
      </c>
      <c r="H91" s="13">
        <f t="shared" si="13"/>
        <v>70929.73682560795</v>
      </c>
      <c r="I91" s="13">
        <f t="shared" si="11"/>
        <v>1769.469686251635</v>
      </c>
      <c r="J91" s="13">
        <f t="shared" si="8"/>
        <v>70234.335238911066</v>
      </c>
      <c r="K91" s="13">
        <f t="shared" si="9"/>
        <v>617430.62165082654</v>
      </c>
      <c r="L91" s="20">
        <f t="shared" si="12"/>
        <v>8.7048204220590577</v>
      </c>
    </row>
    <row r="92" spans="1:12" x14ac:dyDescent="0.2">
      <c r="A92" s="16">
        <v>83</v>
      </c>
      <c r="B92" s="8">
        <v>27</v>
      </c>
      <c r="C92" s="8">
        <v>339</v>
      </c>
      <c r="D92" s="8">
        <v>569</v>
      </c>
      <c r="E92" s="21">
        <v>0.44069999999999998</v>
      </c>
      <c r="F92" s="18">
        <f t="shared" si="10"/>
        <v>5.9471365638766517E-2</v>
      </c>
      <c r="G92" s="18">
        <f t="shared" si="7"/>
        <v>5.7556889122621961E-2</v>
      </c>
      <c r="H92" s="13">
        <f t="shared" si="13"/>
        <v>69160.267139356321</v>
      </c>
      <c r="I92" s="13">
        <f t="shared" si="11"/>
        <v>3980.6498274308469</v>
      </c>
      <c r="J92" s="13">
        <f t="shared" si="8"/>
        <v>66933.889690874246</v>
      </c>
      <c r="K92" s="13">
        <f t="shared" si="9"/>
        <v>547196.28641191544</v>
      </c>
      <c r="L92" s="20">
        <f t="shared" si="12"/>
        <v>7.9120036553549991</v>
      </c>
    </row>
    <row r="93" spans="1:12" x14ac:dyDescent="0.2">
      <c r="A93" s="16">
        <v>84</v>
      </c>
      <c r="B93" s="8">
        <v>11</v>
      </c>
      <c r="C93" s="8">
        <v>338</v>
      </c>
      <c r="D93" s="8">
        <v>330</v>
      </c>
      <c r="E93" s="21">
        <v>0.53720000000000001</v>
      </c>
      <c r="F93" s="18">
        <f t="shared" si="10"/>
        <v>3.2934131736526949E-2</v>
      </c>
      <c r="G93" s="18">
        <f t="shared" si="7"/>
        <v>3.2439688720543293E-2</v>
      </c>
      <c r="H93" s="13">
        <f t="shared" si="13"/>
        <v>65179.617311925474</v>
      </c>
      <c r="I93" s="13">
        <f t="shared" si="11"/>
        <v>2114.4064965229973</v>
      </c>
      <c r="J93" s="13">
        <f t="shared" si="8"/>
        <v>64201.06998533463</v>
      </c>
      <c r="K93" s="13">
        <f t="shared" si="9"/>
        <v>480262.39672104118</v>
      </c>
      <c r="L93" s="20">
        <f t="shared" si="12"/>
        <v>7.3682911395856081</v>
      </c>
    </row>
    <row r="94" spans="1:12" x14ac:dyDescent="0.2">
      <c r="A94" s="16">
        <v>85</v>
      </c>
      <c r="B94" s="8">
        <v>28</v>
      </c>
      <c r="C94" s="8">
        <v>386</v>
      </c>
      <c r="D94" s="8">
        <v>321</v>
      </c>
      <c r="E94" s="21">
        <v>0.44790000000000002</v>
      </c>
      <c r="F94" s="18">
        <f t="shared" si="10"/>
        <v>7.9207920792079209E-2</v>
      </c>
      <c r="G94" s="18">
        <f t="shared" si="7"/>
        <v>7.5889232076860616E-2</v>
      </c>
      <c r="H94" s="13">
        <f t="shared" si="13"/>
        <v>63065.210815402475</v>
      </c>
      <c r="I94" s="13">
        <f t="shared" si="11"/>
        <v>4785.9704195462182</v>
      </c>
      <c r="J94" s="13">
        <f t="shared" si="8"/>
        <v>60422.876546771011</v>
      </c>
      <c r="K94" s="13">
        <f t="shared" si="9"/>
        <v>416061.32673570653</v>
      </c>
      <c r="L94" s="20">
        <f t="shared" si="12"/>
        <v>6.5973192090573569</v>
      </c>
    </row>
    <row r="95" spans="1:12" x14ac:dyDescent="0.2">
      <c r="A95" s="16">
        <v>86</v>
      </c>
      <c r="B95" s="8">
        <v>24</v>
      </c>
      <c r="C95" s="8">
        <v>350</v>
      </c>
      <c r="D95" s="8">
        <v>366</v>
      </c>
      <c r="E95" s="21">
        <v>0.62580000000000002</v>
      </c>
      <c r="F95" s="18">
        <f t="shared" si="10"/>
        <v>6.7039106145251395E-2</v>
      </c>
      <c r="G95" s="18">
        <f t="shared" si="7"/>
        <v>6.5398516761639838E-2</v>
      </c>
      <c r="H95" s="13">
        <f t="shared" si="13"/>
        <v>58279.240395856257</v>
      </c>
      <c r="I95" s="13">
        <f t="shared" si="11"/>
        <v>3811.3758798840431</v>
      </c>
      <c r="J95" s="13">
        <f t="shared" si="8"/>
        <v>56853.023541603652</v>
      </c>
      <c r="K95" s="13">
        <f t="shared" si="9"/>
        <v>355638.4501889355</v>
      </c>
      <c r="L95" s="20">
        <f t="shared" si="12"/>
        <v>6.1023178712230086</v>
      </c>
    </row>
    <row r="96" spans="1:12" x14ac:dyDescent="0.2">
      <c r="A96" s="16">
        <v>87</v>
      </c>
      <c r="B96" s="8">
        <v>23</v>
      </c>
      <c r="C96" s="8">
        <v>291</v>
      </c>
      <c r="D96" s="8">
        <v>326</v>
      </c>
      <c r="E96" s="21">
        <v>0.51049999999999995</v>
      </c>
      <c r="F96" s="18">
        <f t="shared" si="10"/>
        <v>7.4554294975688815E-2</v>
      </c>
      <c r="G96" s="18">
        <f t="shared" si="7"/>
        <v>7.1929284131618074E-2</v>
      </c>
      <c r="H96" s="13">
        <f t="shared" si="13"/>
        <v>54467.864515972215</v>
      </c>
      <c r="I96" s="13">
        <f t="shared" si="11"/>
        <v>3917.8345028118433</v>
      </c>
      <c r="J96" s="13">
        <f t="shared" si="8"/>
        <v>52550.084526845822</v>
      </c>
      <c r="K96" s="13">
        <f t="shared" si="9"/>
        <v>298785.42664733186</v>
      </c>
      <c r="L96" s="20">
        <f t="shared" si="12"/>
        <v>5.4855359082366029</v>
      </c>
    </row>
    <row r="97" spans="1:12" x14ac:dyDescent="0.2">
      <c r="A97" s="16">
        <v>88</v>
      </c>
      <c r="B97" s="8">
        <v>20</v>
      </c>
      <c r="C97" s="8">
        <v>254</v>
      </c>
      <c r="D97" s="8">
        <v>264</v>
      </c>
      <c r="E97" s="21">
        <v>0.51190000000000002</v>
      </c>
      <c r="F97" s="18">
        <f t="shared" si="10"/>
        <v>7.7220077220077218E-2</v>
      </c>
      <c r="G97" s="18">
        <f t="shared" si="7"/>
        <v>7.4415281922295573E-2</v>
      </c>
      <c r="H97" s="13">
        <f t="shared" si="13"/>
        <v>50550.030013160373</v>
      </c>
      <c r="I97" s="13">
        <f t="shared" si="11"/>
        <v>3761.6947346098318</v>
      </c>
      <c r="J97" s="13">
        <f t="shared" si="8"/>
        <v>48713.946813197312</v>
      </c>
      <c r="K97" s="13">
        <f t="shared" si="9"/>
        <v>246235.34212048602</v>
      </c>
      <c r="L97" s="20">
        <f t="shared" si="12"/>
        <v>4.8711215810629636</v>
      </c>
    </row>
    <row r="98" spans="1:12" x14ac:dyDescent="0.2">
      <c r="A98" s="16">
        <v>89</v>
      </c>
      <c r="B98" s="8">
        <v>28</v>
      </c>
      <c r="C98" s="8">
        <v>226</v>
      </c>
      <c r="D98" s="8">
        <v>237</v>
      </c>
      <c r="E98" s="21">
        <v>0.37390000000000001</v>
      </c>
      <c r="F98" s="18">
        <f t="shared" si="10"/>
        <v>0.12095032397408208</v>
      </c>
      <c r="G98" s="18">
        <f t="shared" si="7"/>
        <v>0.11243589146402776</v>
      </c>
      <c r="H98" s="13">
        <f t="shared" si="13"/>
        <v>46788.335278550541</v>
      </c>
      <c r="I98" s="13">
        <f t="shared" si="11"/>
        <v>5260.6881871616497</v>
      </c>
      <c r="J98" s="13">
        <f t="shared" si="8"/>
        <v>43494.618404568631</v>
      </c>
      <c r="K98" s="13">
        <f>K99+J98</f>
        <v>197521.39530728871</v>
      </c>
      <c r="L98" s="20">
        <f t="shared" si="12"/>
        <v>4.2215948511816288</v>
      </c>
    </row>
    <row r="99" spans="1:12" x14ac:dyDescent="0.2">
      <c r="A99" s="16">
        <v>90</v>
      </c>
      <c r="B99" s="8">
        <v>16</v>
      </c>
      <c r="C99" s="8">
        <v>205</v>
      </c>
      <c r="D99" s="8">
        <v>211</v>
      </c>
      <c r="E99" s="21">
        <v>0.57110000000000005</v>
      </c>
      <c r="F99" s="22">
        <f t="shared" si="10"/>
        <v>7.6923076923076927E-2</v>
      </c>
      <c r="G99" s="22">
        <f t="shared" si="7"/>
        <v>7.4466263059520879E-2</v>
      </c>
      <c r="H99" s="23">
        <f t="shared" si="13"/>
        <v>41527.647091388892</v>
      </c>
      <c r="I99" s="23">
        <f t="shared" si="11"/>
        <v>3092.4086925503125</v>
      </c>
      <c r="J99" s="23">
        <f t="shared" si="8"/>
        <v>40201.313003154064</v>
      </c>
      <c r="K99" s="23">
        <f t="shared" ref="K99:K102" si="14">K100+J99</f>
        <v>154026.77690272007</v>
      </c>
      <c r="L99" s="24">
        <f t="shared" si="12"/>
        <v>3.7090176711374245</v>
      </c>
    </row>
    <row r="100" spans="1:12" x14ac:dyDescent="0.2">
      <c r="A100" s="16">
        <v>91</v>
      </c>
      <c r="B100" s="8">
        <v>31</v>
      </c>
      <c r="C100" s="8">
        <v>168</v>
      </c>
      <c r="D100" s="8">
        <v>170</v>
      </c>
      <c r="E100" s="21">
        <v>0.37830000000000003</v>
      </c>
      <c r="F100" s="22">
        <f t="shared" si="10"/>
        <v>0.18343195266272189</v>
      </c>
      <c r="G100" s="22">
        <f t="shared" si="7"/>
        <v>0.16465478000793529</v>
      </c>
      <c r="H100" s="23">
        <f t="shared" si="13"/>
        <v>38435.238398838577</v>
      </c>
      <c r="I100" s="23">
        <f t="shared" si="11"/>
        <v>6328.5457231133132</v>
      </c>
      <c r="J100" s="23">
        <f t="shared" si="8"/>
        <v>34500.781522779034</v>
      </c>
      <c r="K100" s="23">
        <f t="shared" si="14"/>
        <v>113825.46389956601</v>
      </c>
      <c r="L100" s="24">
        <f t="shared" si="12"/>
        <v>2.9614871311167814</v>
      </c>
    </row>
    <row r="101" spans="1:12" x14ac:dyDescent="0.2">
      <c r="A101" s="16">
        <v>92</v>
      </c>
      <c r="B101" s="8">
        <v>27</v>
      </c>
      <c r="C101" s="8">
        <v>143</v>
      </c>
      <c r="D101" s="8">
        <v>144</v>
      </c>
      <c r="E101" s="21">
        <v>0.48420000000000002</v>
      </c>
      <c r="F101" s="22">
        <f t="shared" si="10"/>
        <v>0.18815331010452963</v>
      </c>
      <c r="G101" s="22">
        <f t="shared" si="7"/>
        <v>0.17150849983420846</v>
      </c>
      <c r="H101" s="23">
        <f t="shared" si="13"/>
        <v>32106.692675725266</v>
      </c>
      <c r="I101" s="23">
        <f t="shared" si="11"/>
        <v>5506.570695451609</v>
      </c>
      <c r="J101" s="23">
        <f t="shared" si="8"/>
        <v>29266.403511011325</v>
      </c>
      <c r="K101" s="23">
        <f t="shared" si="14"/>
        <v>79324.682376786979</v>
      </c>
      <c r="L101" s="24">
        <f t="shared" si="12"/>
        <v>2.4706587868753473</v>
      </c>
    </row>
    <row r="102" spans="1:12" x14ac:dyDescent="0.2">
      <c r="A102" s="16">
        <v>93</v>
      </c>
      <c r="B102" s="8">
        <v>21</v>
      </c>
      <c r="C102" s="8">
        <v>107</v>
      </c>
      <c r="D102" s="8">
        <v>126</v>
      </c>
      <c r="E102" s="21">
        <v>0.48020000000000002</v>
      </c>
      <c r="F102" s="22">
        <f t="shared" si="10"/>
        <v>0.18025751072961374</v>
      </c>
      <c r="G102" s="22">
        <f t="shared" si="7"/>
        <v>0.1648147247044715</v>
      </c>
      <c r="H102" s="23">
        <f t="shared" si="13"/>
        <v>26600.121980273656</v>
      </c>
      <c r="I102" s="23">
        <f t="shared" si="11"/>
        <v>4384.0917812841644</v>
      </c>
      <c r="J102" s="23">
        <f t="shared" si="8"/>
        <v>24321.271072362146</v>
      </c>
      <c r="K102" s="23">
        <f t="shared" si="14"/>
        <v>50058.278865775661</v>
      </c>
      <c r="L102" s="24">
        <f t="shared" si="12"/>
        <v>1.8818815531334143</v>
      </c>
    </row>
    <row r="103" spans="1:12" x14ac:dyDescent="0.2">
      <c r="A103" s="16">
        <v>94</v>
      </c>
      <c r="B103" s="8">
        <v>13</v>
      </c>
      <c r="C103" s="8">
        <v>83</v>
      </c>
      <c r="D103" s="8">
        <v>91</v>
      </c>
      <c r="E103" s="21">
        <v>0.5595</v>
      </c>
      <c r="F103" s="22">
        <f t="shared" si="10"/>
        <v>0.14942528735632185</v>
      </c>
      <c r="G103" s="22">
        <f t="shared" si="7"/>
        <v>0.14019724674176209</v>
      </c>
      <c r="H103" s="23">
        <f t="shared" si="13"/>
        <v>22216.030198989491</v>
      </c>
      <c r="I103" s="23">
        <f t="shared" si="11"/>
        <v>3114.6262674301674</v>
      </c>
      <c r="J103" s="23">
        <f t="shared" si="8"/>
        <v>20844.0373281865</v>
      </c>
      <c r="K103" s="23">
        <f>K104+J103</f>
        <v>25737.007793413519</v>
      </c>
      <c r="L103" s="24">
        <f t="shared" si="12"/>
        <v>1.1584881530537432</v>
      </c>
    </row>
    <row r="104" spans="1:12" x14ac:dyDescent="0.2">
      <c r="A104" s="16" t="s">
        <v>27</v>
      </c>
      <c r="B104" s="23">
        <v>52</v>
      </c>
      <c r="C104" s="57">
        <v>192</v>
      </c>
      <c r="D104" s="57">
        <v>214</v>
      </c>
      <c r="E104" s="21"/>
      <c r="F104" s="22">
        <f>B104/((C104+D104)/2)</f>
        <v>0.25615763546798032</v>
      </c>
      <c r="G104" s="22">
        <v>1</v>
      </c>
      <c r="H104" s="23">
        <f t="shared" si="13"/>
        <v>19101.403931559322</v>
      </c>
      <c r="I104" s="23">
        <f>H104*G104</f>
        <v>19101.403931559322</v>
      </c>
      <c r="J104" s="23">
        <f>H104*F104</f>
        <v>4892.9704652270184</v>
      </c>
      <c r="K104" s="23">
        <f>J104</f>
        <v>4892.9704652270184</v>
      </c>
      <c r="L104" s="24">
        <f>K104/H104</f>
        <v>0.25615763546798032</v>
      </c>
    </row>
    <row r="105" spans="1:12" x14ac:dyDescent="0.2">
      <c r="A105" s="25"/>
      <c r="B105" s="25"/>
      <c r="C105" s="25"/>
      <c r="D105" s="25"/>
      <c r="E105" s="70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69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71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E108" s="72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73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73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73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73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73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73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73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73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73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73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73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71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E121" s="72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E122" s="72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E123" s="72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E124" s="72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E125" s="72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E126" s="72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72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72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72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E130" s="72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E131" s="72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E132" s="72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E133" s="72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E134" s="72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E135" s="72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E136" s="72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E137" s="72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E138" s="72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E139" s="72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E140" s="72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E141" s="72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E142" s="72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E143" s="72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E144" s="72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E145" s="72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E146" s="72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E147" s="72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E148" s="72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E149" s="72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E150" s="72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E151" s="72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E152" s="72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E153" s="72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61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44562</v>
      </c>
      <c r="D7" s="66">
        <v>44927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7">
        <v>1154</v>
      </c>
      <c r="D9" s="8">
        <v>1075</v>
      </c>
      <c r="E9" s="17">
        <v>3.3399999999999999E-2</v>
      </c>
      <c r="F9" s="18">
        <f>B9/((C9+D9)/2)</f>
        <v>4.4863167339614174E-3</v>
      </c>
      <c r="G9" s="18">
        <f t="shared" ref="G9:G72" si="0">F9/((1+(1-E9)*F9))</f>
        <v>4.4669459401268435E-3</v>
      </c>
      <c r="H9" s="13">
        <v>100000</v>
      </c>
      <c r="I9" s="13">
        <f>H9*G9</f>
        <v>446.69459401268438</v>
      </c>
      <c r="J9" s="13">
        <f t="shared" ref="J9:J72" si="1">H10+I9*E9</f>
        <v>99568.225005427332</v>
      </c>
      <c r="K9" s="13">
        <f t="shared" ref="K9:K72" si="2">K10+J9</f>
        <v>8343026.5087706037</v>
      </c>
      <c r="L9" s="19">
        <f>K9/H9</f>
        <v>83.430265087706033</v>
      </c>
    </row>
    <row r="10" spans="1:13" x14ac:dyDescent="0.2">
      <c r="A10" s="16">
        <v>1</v>
      </c>
      <c r="B10" s="8">
        <v>0</v>
      </c>
      <c r="C10" s="57">
        <v>1113</v>
      </c>
      <c r="D10" s="8">
        <v>1186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99553.30540598731</v>
      </c>
      <c r="I10" s="13">
        <f t="shared" ref="I10:I73" si="4">H10*G10</f>
        <v>0</v>
      </c>
      <c r="J10" s="13">
        <f t="shared" si="1"/>
        <v>99553.30540598731</v>
      </c>
      <c r="K10" s="13">
        <f t="shared" si="2"/>
        <v>8243458.2837651763</v>
      </c>
      <c r="L10" s="20">
        <f t="shared" ref="L10:L73" si="5">K10/H10</f>
        <v>82.804465910474931</v>
      </c>
    </row>
    <row r="11" spans="1:13" x14ac:dyDescent="0.2">
      <c r="A11" s="16">
        <v>2</v>
      </c>
      <c r="B11" s="59">
        <v>0</v>
      </c>
      <c r="C11" s="57">
        <v>1245</v>
      </c>
      <c r="D11" s="8">
        <v>1117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99553.30540598731</v>
      </c>
      <c r="I11" s="13">
        <f t="shared" si="4"/>
        <v>0</v>
      </c>
      <c r="J11" s="13">
        <f t="shared" si="1"/>
        <v>99553.30540598731</v>
      </c>
      <c r="K11" s="13">
        <f t="shared" si="2"/>
        <v>8143904.9783591889</v>
      </c>
      <c r="L11" s="20">
        <f t="shared" si="5"/>
        <v>81.804465910474931</v>
      </c>
    </row>
    <row r="12" spans="1:13" x14ac:dyDescent="0.2">
      <c r="A12" s="16">
        <v>3</v>
      </c>
      <c r="B12" s="8">
        <v>0</v>
      </c>
      <c r="C12" s="57">
        <v>1272</v>
      </c>
      <c r="D12" s="8">
        <v>1258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99553.30540598731</v>
      </c>
      <c r="I12" s="13">
        <f t="shared" si="4"/>
        <v>0</v>
      </c>
      <c r="J12" s="13">
        <f t="shared" si="1"/>
        <v>99553.30540598731</v>
      </c>
      <c r="K12" s="13">
        <f t="shared" si="2"/>
        <v>8044351.6729532015</v>
      </c>
      <c r="L12" s="20">
        <f t="shared" si="5"/>
        <v>80.804465910474931</v>
      </c>
    </row>
    <row r="13" spans="1:13" x14ac:dyDescent="0.2">
      <c r="A13" s="16">
        <v>4</v>
      </c>
      <c r="B13" s="8">
        <v>0</v>
      </c>
      <c r="C13" s="57">
        <v>1397</v>
      </c>
      <c r="D13" s="8">
        <v>1291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99553.30540598731</v>
      </c>
      <c r="I13" s="13">
        <f t="shared" si="4"/>
        <v>0</v>
      </c>
      <c r="J13" s="13">
        <f t="shared" si="1"/>
        <v>99553.30540598731</v>
      </c>
      <c r="K13" s="13">
        <f t="shared" si="2"/>
        <v>7944798.367547214</v>
      </c>
      <c r="L13" s="20">
        <f t="shared" si="5"/>
        <v>79.804465910474931</v>
      </c>
    </row>
    <row r="14" spans="1:13" x14ac:dyDescent="0.2">
      <c r="A14" s="16">
        <v>5</v>
      </c>
      <c r="B14" s="8">
        <v>1</v>
      </c>
      <c r="C14" s="57">
        <v>1496</v>
      </c>
      <c r="D14" s="8">
        <v>1409</v>
      </c>
      <c r="E14" s="17">
        <v>0.55889999999999995</v>
      </c>
      <c r="F14" s="18">
        <f t="shared" si="3"/>
        <v>6.8846815834767647E-4</v>
      </c>
      <c r="G14" s="18">
        <f t="shared" si="0"/>
        <v>6.8825914553590644E-4</v>
      </c>
      <c r="H14" s="13">
        <f t="shared" si="6"/>
        <v>99553.30540598731</v>
      </c>
      <c r="I14" s="13">
        <f t="shared" si="4"/>
        <v>68.518472913999958</v>
      </c>
      <c r="J14" s="13">
        <f t="shared" si="1"/>
        <v>99523.081907584943</v>
      </c>
      <c r="K14" s="13">
        <f t="shared" si="2"/>
        <v>7845245.0621412266</v>
      </c>
      <c r="L14" s="20">
        <f t="shared" si="5"/>
        <v>78.804465910474931</v>
      </c>
    </row>
    <row r="15" spans="1:13" x14ac:dyDescent="0.2">
      <c r="A15" s="16">
        <v>6</v>
      </c>
      <c r="B15" s="8">
        <v>0</v>
      </c>
      <c r="C15" s="57">
        <v>1474</v>
      </c>
      <c r="D15" s="8">
        <v>1522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99484.786933073308</v>
      </c>
      <c r="I15" s="13">
        <f t="shared" si="4"/>
        <v>0</v>
      </c>
      <c r="J15" s="13">
        <f t="shared" si="1"/>
        <v>99484.786933073308</v>
      </c>
      <c r="K15" s="13">
        <f t="shared" si="2"/>
        <v>7745721.9802336413</v>
      </c>
      <c r="L15" s="20">
        <f t="shared" si="5"/>
        <v>77.858356227313863</v>
      </c>
    </row>
    <row r="16" spans="1:13" x14ac:dyDescent="0.2">
      <c r="A16" s="16">
        <v>7</v>
      </c>
      <c r="B16" s="8">
        <v>0</v>
      </c>
      <c r="C16" s="57">
        <v>1602</v>
      </c>
      <c r="D16" s="8">
        <v>1505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99484.786933073308</v>
      </c>
      <c r="I16" s="13">
        <f t="shared" si="4"/>
        <v>0</v>
      </c>
      <c r="J16" s="13">
        <f t="shared" si="1"/>
        <v>99484.786933073308</v>
      </c>
      <c r="K16" s="13">
        <f t="shared" si="2"/>
        <v>7646237.1933005676</v>
      </c>
      <c r="L16" s="20">
        <f t="shared" si="5"/>
        <v>76.858356227313863</v>
      </c>
    </row>
    <row r="17" spans="1:12" x14ac:dyDescent="0.2">
      <c r="A17" s="16">
        <v>8</v>
      </c>
      <c r="B17" s="8">
        <v>0</v>
      </c>
      <c r="C17" s="57">
        <v>1514</v>
      </c>
      <c r="D17" s="8">
        <v>1615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99484.786933073308</v>
      </c>
      <c r="I17" s="13">
        <f t="shared" si="4"/>
        <v>0</v>
      </c>
      <c r="J17" s="13">
        <f t="shared" si="1"/>
        <v>99484.786933073308</v>
      </c>
      <c r="K17" s="13">
        <f t="shared" si="2"/>
        <v>7546752.4063674938</v>
      </c>
      <c r="L17" s="20">
        <f t="shared" si="5"/>
        <v>75.858356227313863</v>
      </c>
    </row>
    <row r="18" spans="1:12" x14ac:dyDescent="0.2">
      <c r="A18" s="16">
        <v>9</v>
      </c>
      <c r="B18" s="8">
        <v>0</v>
      </c>
      <c r="C18" s="57">
        <v>1592</v>
      </c>
      <c r="D18" s="8">
        <v>1545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99484.786933073308</v>
      </c>
      <c r="I18" s="13">
        <f t="shared" si="4"/>
        <v>0</v>
      </c>
      <c r="J18" s="13">
        <f t="shared" si="1"/>
        <v>99484.786933073308</v>
      </c>
      <c r="K18" s="13">
        <f t="shared" si="2"/>
        <v>7447267.61943442</v>
      </c>
      <c r="L18" s="20">
        <f t="shared" si="5"/>
        <v>74.858356227313848</v>
      </c>
    </row>
    <row r="19" spans="1:12" x14ac:dyDescent="0.2">
      <c r="A19" s="16">
        <v>10</v>
      </c>
      <c r="B19" s="8">
        <v>0</v>
      </c>
      <c r="C19" s="57">
        <v>1577</v>
      </c>
      <c r="D19" s="8">
        <v>1622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99484.786933073308</v>
      </c>
      <c r="I19" s="13">
        <f t="shared" si="4"/>
        <v>0</v>
      </c>
      <c r="J19" s="13">
        <f t="shared" si="1"/>
        <v>99484.786933073308</v>
      </c>
      <c r="K19" s="13">
        <f t="shared" si="2"/>
        <v>7347782.8325013462</v>
      </c>
      <c r="L19" s="20">
        <f t="shared" si="5"/>
        <v>73.858356227313848</v>
      </c>
    </row>
    <row r="20" spans="1:12" x14ac:dyDescent="0.2">
      <c r="A20" s="16">
        <v>11</v>
      </c>
      <c r="B20" s="8">
        <v>0</v>
      </c>
      <c r="C20" s="57">
        <v>1634</v>
      </c>
      <c r="D20" s="8">
        <v>1595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99484.786933073308</v>
      </c>
      <c r="I20" s="13">
        <f t="shared" si="4"/>
        <v>0</v>
      </c>
      <c r="J20" s="13">
        <f t="shared" si="1"/>
        <v>99484.786933073308</v>
      </c>
      <c r="K20" s="13">
        <f t="shared" si="2"/>
        <v>7248298.0455682725</v>
      </c>
      <c r="L20" s="20">
        <f t="shared" si="5"/>
        <v>72.858356227313848</v>
      </c>
    </row>
    <row r="21" spans="1:12" x14ac:dyDescent="0.2">
      <c r="A21" s="16">
        <v>12</v>
      </c>
      <c r="B21" s="8">
        <v>1</v>
      </c>
      <c r="C21" s="57">
        <v>1535</v>
      </c>
      <c r="D21" s="8">
        <v>1654</v>
      </c>
      <c r="E21" s="17">
        <v>0.41639999999999999</v>
      </c>
      <c r="F21" s="18">
        <f t="shared" si="3"/>
        <v>6.2715584822828471E-4</v>
      </c>
      <c r="G21" s="18">
        <f t="shared" si="0"/>
        <v>6.269263880589079E-4</v>
      </c>
      <c r="H21" s="13">
        <f t="shared" si="6"/>
        <v>99484.786933073308</v>
      </c>
      <c r="I21" s="13">
        <f t="shared" si="4"/>
        <v>62.369638138761687</v>
      </c>
      <c r="J21" s="13">
        <f t="shared" si="1"/>
        <v>99448.388012255527</v>
      </c>
      <c r="K21" s="13">
        <f t="shared" si="2"/>
        <v>7148813.2586351987</v>
      </c>
      <c r="L21" s="20">
        <f t="shared" si="5"/>
        <v>71.858356227313834</v>
      </c>
    </row>
    <row r="22" spans="1:12" x14ac:dyDescent="0.2">
      <c r="A22" s="16">
        <v>13</v>
      </c>
      <c r="B22" s="8">
        <v>0</v>
      </c>
      <c r="C22" s="57">
        <v>1622</v>
      </c>
      <c r="D22" s="8">
        <v>1546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99422.417294934552</v>
      </c>
      <c r="I22" s="13">
        <f t="shared" si="4"/>
        <v>0</v>
      </c>
      <c r="J22" s="13">
        <f t="shared" si="1"/>
        <v>99422.417294934552</v>
      </c>
      <c r="K22" s="13">
        <f t="shared" si="2"/>
        <v>7049364.8706229432</v>
      </c>
      <c r="L22" s="20">
        <f t="shared" si="5"/>
        <v>70.903173171812426</v>
      </c>
    </row>
    <row r="23" spans="1:12" x14ac:dyDescent="0.2">
      <c r="A23" s="16">
        <v>14</v>
      </c>
      <c r="B23" s="8">
        <v>0</v>
      </c>
      <c r="C23" s="57">
        <v>1554</v>
      </c>
      <c r="D23" s="8">
        <v>1633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99422.417294934552</v>
      </c>
      <c r="I23" s="13">
        <f t="shared" si="4"/>
        <v>0</v>
      </c>
      <c r="J23" s="13">
        <f t="shared" si="1"/>
        <v>99422.417294934552</v>
      </c>
      <c r="K23" s="13">
        <f t="shared" si="2"/>
        <v>6949942.4533280088</v>
      </c>
      <c r="L23" s="20">
        <f t="shared" si="5"/>
        <v>69.903173171812426</v>
      </c>
    </row>
    <row r="24" spans="1:12" x14ac:dyDescent="0.2">
      <c r="A24" s="16">
        <v>15</v>
      </c>
      <c r="B24" s="8">
        <v>0</v>
      </c>
      <c r="C24" s="57">
        <v>1499</v>
      </c>
      <c r="D24" s="8">
        <v>1591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99422.417294934552</v>
      </c>
      <c r="I24" s="13">
        <f t="shared" si="4"/>
        <v>0</v>
      </c>
      <c r="J24" s="13">
        <f t="shared" si="1"/>
        <v>99422.417294934552</v>
      </c>
      <c r="K24" s="13">
        <f t="shared" si="2"/>
        <v>6850520.0360330744</v>
      </c>
      <c r="L24" s="20">
        <f t="shared" si="5"/>
        <v>68.903173171812426</v>
      </c>
    </row>
    <row r="25" spans="1:12" x14ac:dyDescent="0.2">
      <c r="A25" s="16">
        <v>16</v>
      </c>
      <c r="B25" s="8">
        <v>0</v>
      </c>
      <c r="C25" s="57">
        <v>1412</v>
      </c>
      <c r="D25" s="8">
        <v>1536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99422.417294934552</v>
      </c>
      <c r="I25" s="13">
        <f t="shared" si="4"/>
        <v>0</v>
      </c>
      <c r="J25" s="13">
        <f t="shared" si="1"/>
        <v>99422.417294934552</v>
      </c>
      <c r="K25" s="13">
        <f t="shared" si="2"/>
        <v>6751097.61873814</v>
      </c>
      <c r="L25" s="20">
        <f t="shared" si="5"/>
        <v>67.903173171812426</v>
      </c>
    </row>
    <row r="26" spans="1:12" x14ac:dyDescent="0.2">
      <c r="A26" s="16">
        <v>17</v>
      </c>
      <c r="B26" s="8">
        <v>0</v>
      </c>
      <c r="C26" s="57">
        <v>1496</v>
      </c>
      <c r="D26" s="8">
        <v>1438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99422.417294934552</v>
      </c>
      <c r="I26" s="13">
        <f t="shared" si="4"/>
        <v>0</v>
      </c>
      <c r="J26" s="13">
        <f t="shared" si="1"/>
        <v>99422.417294934552</v>
      </c>
      <c r="K26" s="13">
        <f t="shared" si="2"/>
        <v>6651675.2014432056</v>
      </c>
      <c r="L26" s="20">
        <f t="shared" si="5"/>
        <v>66.903173171812426</v>
      </c>
    </row>
    <row r="27" spans="1:12" x14ac:dyDescent="0.2">
      <c r="A27" s="16">
        <v>18</v>
      </c>
      <c r="B27" s="8">
        <v>0</v>
      </c>
      <c r="C27" s="57">
        <v>1388</v>
      </c>
      <c r="D27" s="8">
        <v>1552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99422.417294934552</v>
      </c>
      <c r="I27" s="13">
        <f t="shared" si="4"/>
        <v>0</v>
      </c>
      <c r="J27" s="13">
        <f t="shared" si="1"/>
        <v>99422.417294934552</v>
      </c>
      <c r="K27" s="13">
        <f t="shared" si="2"/>
        <v>6552252.7841482712</v>
      </c>
      <c r="L27" s="20">
        <f t="shared" si="5"/>
        <v>65.903173171812426</v>
      </c>
    </row>
    <row r="28" spans="1:12" x14ac:dyDescent="0.2">
      <c r="A28" s="16">
        <v>19</v>
      </c>
      <c r="B28" s="8">
        <v>0</v>
      </c>
      <c r="C28" s="57">
        <v>1319</v>
      </c>
      <c r="D28" s="8">
        <v>1445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99422.417294934552</v>
      </c>
      <c r="I28" s="13">
        <f t="shared" si="4"/>
        <v>0</v>
      </c>
      <c r="J28" s="13">
        <f t="shared" si="1"/>
        <v>99422.417294934552</v>
      </c>
      <c r="K28" s="13">
        <f t="shared" si="2"/>
        <v>6452830.3668533368</v>
      </c>
      <c r="L28" s="20">
        <f t="shared" si="5"/>
        <v>64.903173171812441</v>
      </c>
    </row>
    <row r="29" spans="1:12" x14ac:dyDescent="0.2">
      <c r="A29" s="16">
        <v>20</v>
      </c>
      <c r="B29" s="8">
        <v>1</v>
      </c>
      <c r="C29" s="57">
        <v>1369</v>
      </c>
      <c r="D29" s="8">
        <v>1391</v>
      </c>
      <c r="E29" s="17">
        <v>0.81369999999999998</v>
      </c>
      <c r="F29" s="18">
        <f t="shared" si="3"/>
        <v>7.246376811594203E-4</v>
      </c>
      <c r="G29" s="18">
        <f t="shared" si="0"/>
        <v>7.2453986827720291E-4</v>
      </c>
      <c r="H29" s="13">
        <f t="shared" si="6"/>
        <v>99422.417294934552</v>
      </c>
      <c r="I29" s="13">
        <f t="shared" si="4"/>
        <v>72.035505130672988</v>
      </c>
      <c r="J29" s="13">
        <f t="shared" si="1"/>
        <v>99408.997080328714</v>
      </c>
      <c r="K29" s="13">
        <f t="shared" si="2"/>
        <v>6353407.9495584024</v>
      </c>
      <c r="L29" s="20">
        <f t="shared" si="5"/>
        <v>63.903173171812433</v>
      </c>
    </row>
    <row r="30" spans="1:12" x14ac:dyDescent="0.2">
      <c r="A30" s="16">
        <v>21</v>
      </c>
      <c r="B30" s="8">
        <v>0</v>
      </c>
      <c r="C30" s="57">
        <v>1354</v>
      </c>
      <c r="D30" s="8">
        <v>1444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99350.381789803883</v>
      </c>
      <c r="I30" s="13">
        <f t="shared" si="4"/>
        <v>0</v>
      </c>
      <c r="J30" s="13">
        <f t="shared" si="1"/>
        <v>99350.381789803883</v>
      </c>
      <c r="K30" s="13">
        <f t="shared" si="2"/>
        <v>6253998.9524780735</v>
      </c>
      <c r="L30" s="20">
        <f t="shared" si="5"/>
        <v>62.948917153732651</v>
      </c>
    </row>
    <row r="31" spans="1:12" x14ac:dyDescent="0.2">
      <c r="A31" s="16">
        <v>22</v>
      </c>
      <c r="B31" s="8">
        <v>0</v>
      </c>
      <c r="C31" s="57">
        <v>1346</v>
      </c>
      <c r="D31" s="8">
        <v>1433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99350.381789803883</v>
      </c>
      <c r="I31" s="13">
        <f t="shared" si="4"/>
        <v>0</v>
      </c>
      <c r="J31" s="13">
        <f t="shared" si="1"/>
        <v>99350.381789803883</v>
      </c>
      <c r="K31" s="13">
        <f t="shared" si="2"/>
        <v>6154648.57068827</v>
      </c>
      <c r="L31" s="20">
        <f t="shared" si="5"/>
        <v>61.948917153732651</v>
      </c>
    </row>
    <row r="32" spans="1:12" x14ac:dyDescent="0.2">
      <c r="A32" s="16">
        <v>23</v>
      </c>
      <c r="B32" s="8">
        <v>0</v>
      </c>
      <c r="C32" s="57">
        <v>1285</v>
      </c>
      <c r="D32" s="8">
        <v>1399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99350.381789803883</v>
      </c>
      <c r="I32" s="13">
        <f t="shared" si="4"/>
        <v>0</v>
      </c>
      <c r="J32" s="13">
        <f t="shared" si="1"/>
        <v>99350.381789803883</v>
      </c>
      <c r="K32" s="13">
        <f t="shared" si="2"/>
        <v>6055298.1888984665</v>
      </c>
      <c r="L32" s="20">
        <f t="shared" si="5"/>
        <v>60.948917153732658</v>
      </c>
    </row>
    <row r="33" spans="1:12" x14ac:dyDescent="0.2">
      <c r="A33" s="16">
        <v>24</v>
      </c>
      <c r="B33" s="8">
        <v>0</v>
      </c>
      <c r="C33" s="57">
        <v>1291</v>
      </c>
      <c r="D33" s="8">
        <v>1347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99350.381789803883</v>
      </c>
      <c r="I33" s="13">
        <f t="shared" si="4"/>
        <v>0</v>
      </c>
      <c r="J33" s="13">
        <f t="shared" si="1"/>
        <v>99350.381789803883</v>
      </c>
      <c r="K33" s="13">
        <f t="shared" si="2"/>
        <v>5955947.807108663</v>
      </c>
      <c r="L33" s="20">
        <f t="shared" si="5"/>
        <v>59.948917153732658</v>
      </c>
    </row>
    <row r="34" spans="1:12" x14ac:dyDescent="0.2">
      <c r="A34" s="16">
        <v>25</v>
      </c>
      <c r="B34" s="8">
        <v>0</v>
      </c>
      <c r="C34" s="57">
        <v>1248</v>
      </c>
      <c r="D34" s="8">
        <v>1371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99350.381789803883</v>
      </c>
      <c r="I34" s="13">
        <f t="shared" si="4"/>
        <v>0</v>
      </c>
      <c r="J34" s="13">
        <f t="shared" si="1"/>
        <v>99350.381789803883</v>
      </c>
      <c r="K34" s="13">
        <f t="shared" si="2"/>
        <v>5856597.4253188595</v>
      </c>
      <c r="L34" s="20">
        <f t="shared" si="5"/>
        <v>58.948917153732665</v>
      </c>
    </row>
    <row r="35" spans="1:12" x14ac:dyDescent="0.2">
      <c r="A35" s="16">
        <v>26</v>
      </c>
      <c r="B35" s="8">
        <v>0</v>
      </c>
      <c r="C35" s="57">
        <v>1344</v>
      </c>
      <c r="D35" s="8">
        <v>1315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99350.381789803883</v>
      </c>
      <c r="I35" s="13">
        <f t="shared" si="4"/>
        <v>0</v>
      </c>
      <c r="J35" s="13">
        <f t="shared" si="1"/>
        <v>99350.381789803883</v>
      </c>
      <c r="K35" s="13">
        <f t="shared" si="2"/>
        <v>5757247.043529056</v>
      </c>
      <c r="L35" s="20">
        <f t="shared" si="5"/>
        <v>57.948917153732665</v>
      </c>
    </row>
    <row r="36" spans="1:12" x14ac:dyDescent="0.2">
      <c r="A36" s="16">
        <v>27</v>
      </c>
      <c r="B36" s="8">
        <v>0</v>
      </c>
      <c r="C36" s="57">
        <v>1290</v>
      </c>
      <c r="D36" s="8">
        <v>1453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99350.381789803883</v>
      </c>
      <c r="I36" s="13">
        <f t="shared" si="4"/>
        <v>0</v>
      </c>
      <c r="J36" s="13">
        <f t="shared" si="1"/>
        <v>99350.381789803883</v>
      </c>
      <c r="K36" s="13">
        <f t="shared" si="2"/>
        <v>5657896.6617392525</v>
      </c>
      <c r="L36" s="20">
        <f t="shared" si="5"/>
        <v>56.948917153732673</v>
      </c>
    </row>
    <row r="37" spans="1:12" x14ac:dyDescent="0.2">
      <c r="A37" s="16">
        <v>28</v>
      </c>
      <c r="B37" s="8">
        <v>0</v>
      </c>
      <c r="C37" s="57">
        <v>1396</v>
      </c>
      <c r="D37" s="8">
        <v>1419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99350.381789803883</v>
      </c>
      <c r="I37" s="13">
        <f t="shared" si="4"/>
        <v>0</v>
      </c>
      <c r="J37" s="13">
        <f t="shared" si="1"/>
        <v>99350.381789803883</v>
      </c>
      <c r="K37" s="13">
        <f t="shared" si="2"/>
        <v>5558546.279949449</v>
      </c>
      <c r="L37" s="20">
        <f t="shared" si="5"/>
        <v>55.94891715373268</v>
      </c>
    </row>
    <row r="38" spans="1:12" x14ac:dyDescent="0.2">
      <c r="A38" s="16">
        <v>29</v>
      </c>
      <c r="B38" s="8">
        <v>0</v>
      </c>
      <c r="C38" s="57">
        <v>1559</v>
      </c>
      <c r="D38" s="8">
        <v>1492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99350.381789803883</v>
      </c>
      <c r="I38" s="13">
        <f t="shared" si="4"/>
        <v>0</v>
      </c>
      <c r="J38" s="13">
        <f t="shared" si="1"/>
        <v>99350.381789803883</v>
      </c>
      <c r="K38" s="13">
        <f t="shared" si="2"/>
        <v>5459195.8981596455</v>
      </c>
      <c r="L38" s="20">
        <f t="shared" si="5"/>
        <v>54.94891715373268</v>
      </c>
    </row>
    <row r="39" spans="1:12" x14ac:dyDescent="0.2">
      <c r="A39" s="16">
        <v>30</v>
      </c>
      <c r="B39" s="8">
        <v>0</v>
      </c>
      <c r="C39" s="57">
        <v>1591</v>
      </c>
      <c r="D39" s="8">
        <v>1668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99350.381789803883</v>
      </c>
      <c r="I39" s="13">
        <f t="shared" si="4"/>
        <v>0</v>
      </c>
      <c r="J39" s="13">
        <f t="shared" si="1"/>
        <v>99350.381789803883</v>
      </c>
      <c r="K39" s="13">
        <f t="shared" si="2"/>
        <v>5359845.516369842</v>
      </c>
      <c r="L39" s="20">
        <f t="shared" si="5"/>
        <v>53.948917153732687</v>
      </c>
    </row>
    <row r="40" spans="1:12" x14ac:dyDescent="0.2">
      <c r="A40" s="16">
        <v>31</v>
      </c>
      <c r="B40" s="8">
        <v>0</v>
      </c>
      <c r="C40" s="57">
        <v>1597</v>
      </c>
      <c r="D40" s="8">
        <v>1704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99350.381789803883</v>
      </c>
      <c r="I40" s="13">
        <f t="shared" si="4"/>
        <v>0</v>
      </c>
      <c r="J40" s="13">
        <f t="shared" si="1"/>
        <v>99350.381789803883</v>
      </c>
      <c r="K40" s="13">
        <f t="shared" si="2"/>
        <v>5260495.1345800385</v>
      </c>
      <c r="L40" s="20">
        <f t="shared" si="5"/>
        <v>52.948917153732687</v>
      </c>
    </row>
    <row r="41" spans="1:12" x14ac:dyDescent="0.2">
      <c r="A41" s="16">
        <v>32</v>
      </c>
      <c r="B41" s="8">
        <v>0</v>
      </c>
      <c r="C41" s="57">
        <v>1730</v>
      </c>
      <c r="D41" s="8">
        <v>1697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99350.381789803883</v>
      </c>
      <c r="I41" s="13">
        <f t="shared" si="4"/>
        <v>0</v>
      </c>
      <c r="J41" s="13">
        <f t="shared" si="1"/>
        <v>99350.381789803883</v>
      </c>
      <c r="K41" s="13">
        <f t="shared" si="2"/>
        <v>5161144.752790235</v>
      </c>
      <c r="L41" s="20">
        <f t="shared" si="5"/>
        <v>51.948917153732694</v>
      </c>
    </row>
    <row r="42" spans="1:12" x14ac:dyDescent="0.2">
      <c r="A42" s="16">
        <v>33</v>
      </c>
      <c r="B42" s="8">
        <v>2</v>
      </c>
      <c r="C42" s="57">
        <v>1865</v>
      </c>
      <c r="D42" s="8">
        <v>1835</v>
      </c>
      <c r="E42" s="17">
        <v>0.5534</v>
      </c>
      <c r="F42" s="18">
        <f t="shared" si="3"/>
        <v>1.0810810810810811E-3</v>
      </c>
      <c r="G42" s="18">
        <f t="shared" si="0"/>
        <v>1.0805593753329475E-3</v>
      </c>
      <c r="H42" s="13">
        <f t="shared" si="6"/>
        <v>99350.381789803883</v>
      </c>
      <c r="I42" s="13">
        <f t="shared" si="4"/>
        <v>107.35398648588033</v>
      </c>
      <c r="J42" s="13">
        <f t="shared" si="1"/>
        <v>99302.4374994393</v>
      </c>
      <c r="K42" s="13">
        <f t="shared" si="2"/>
        <v>5061794.3710004315</v>
      </c>
      <c r="L42" s="20">
        <f t="shared" si="5"/>
        <v>50.948917153732694</v>
      </c>
    </row>
    <row r="43" spans="1:12" x14ac:dyDescent="0.2">
      <c r="A43" s="16">
        <v>34</v>
      </c>
      <c r="B43" s="8">
        <v>0</v>
      </c>
      <c r="C43" s="57">
        <v>1947</v>
      </c>
      <c r="D43" s="8">
        <v>1923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99243.027803318007</v>
      </c>
      <c r="I43" s="13">
        <f t="shared" si="4"/>
        <v>0</v>
      </c>
      <c r="J43" s="13">
        <f t="shared" si="1"/>
        <v>99243.027803318007</v>
      </c>
      <c r="K43" s="13">
        <f t="shared" si="2"/>
        <v>4962491.9335009921</v>
      </c>
      <c r="L43" s="20">
        <f t="shared" si="5"/>
        <v>50.003431408156615</v>
      </c>
    </row>
    <row r="44" spans="1:12" x14ac:dyDescent="0.2">
      <c r="A44" s="16">
        <v>35</v>
      </c>
      <c r="B44" s="8">
        <v>0</v>
      </c>
      <c r="C44" s="57">
        <v>2011</v>
      </c>
      <c r="D44" s="8">
        <v>2023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99243.027803318007</v>
      </c>
      <c r="I44" s="13">
        <f t="shared" si="4"/>
        <v>0</v>
      </c>
      <c r="J44" s="13">
        <f t="shared" si="1"/>
        <v>99243.027803318007</v>
      </c>
      <c r="K44" s="13">
        <f t="shared" si="2"/>
        <v>4863248.9056976745</v>
      </c>
      <c r="L44" s="20">
        <f t="shared" si="5"/>
        <v>49.003431408156622</v>
      </c>
    </row>
    <row r="45" spans="1:12" x14ac:dyDescent="0.2">
      <c r="A45" s="16">
        <v>36</v>
      </c>
      <c r="B45" s="8">
        <v>0</v>
      </c>
      <c r="C45" s="57">
        <v>1980</v>
      </c>
      <c r="D45" s="8">
        <v>2055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99243.027803318007</v>
      </c>
      <c r="I45" s="13">
        <f t="shared" si="4"/>
        <v>0</v>
      </c>
      <c r="J45" s="13">
        <f t="shared" si="1"/>
        <v>99243.027803318007</v>
      </c>
      <c r="K45" s="13">
        <f t="shared" si="2"/>
        <v>4764005.8778943568</v>
      </c>
      <c r="L45" s="20">
        <f t="shared" si="5"/>
        <v>48.003431408156622</v>
      </c>
    </row>
    <row r="46" spans="1:12" x14ac:dyDescent="0.2">
      <c r="A46" s="16">
        <v>37</v>
      </c>
      <c r="B46" s="8">
        <v>0</v>
      </c>
      <c r="C46" s="57">
        <v>2097</v>
      </c>
      <c r="D46" s="8">
        <v>2024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99243.027803318007</v>
      </c>
      <c r="I46" s="13">
        <f t="shared" si="4"/>
        <v>0</v>
      </c>
      <c r="J46" s="13">
        <f t="shared" si="1"/>
        <v>99243.027803318007</v>
      </c>
      <c r="K46" s="13">
        <f t="shared" si="2"/>
        <v>4664762.8500910392</v>
      </c>
      <c r="L46" s="20">
        <f t="shared" si="5"/>
        <v>47.003431408156629</v>
      </c>
    </row>
    <row r="47" spans="1:12" x14ac:dyDescent="0.2">
      <c r="A47" s="16">
        <v>38</v>
      </c>
      <c r="B47" s="8">
        <v>0</v>
      </c>
      <c r="C47" s="57">
        <v>2191</v>
      </c>
      <c r="D47" s="8">
        <v>2153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99243.027803318007</v>
      </c>
      <c r="I47" s="13">
        <f t="shared" si="4"/>
        <v>0</v>
      </c>
      <c r="J47" s="13">
        <f t="shared" si="1"/>
        <v>99243.027803318007</v>
      </c>
      <c r="K47" s="13">
        <f t="shared" si="2"/>
        <v>4565519.8222877216</v>
      </c>
      <c r="L47" s="20">
        <f t="shared" si="5"/>
        <v>46.003431408156629</v>
      </c>
    </row>
    <row r="48" spans="1:12" x14ac:dyDescent="0.2">
      <c r="A48" s="16">
        <v>39</v>
      </c>
      <c r="B48" s="8">
        <v>1</v>
      </c>
      <c r="C48" s="57">
        <v>2420</v>
      </c>
      <c r="D48" s="8">
        <v>2204</v>
      </c>
      <c r="E48" s="17">
        <v>0.52049999999999996</v>
      </c>
      <c r="F48" s="18">
        <f t="shared" si="3"/>
        <v>4.3252595155709344E-4</v>
      </c>
      <c r="G48" s="18">
        <f t="shared" si="0"/>
        <v>4.3243626592149253E-4</v>
      </c>
      <c r="H48" s="13">
        <f t="shared" si="6"/>
        <v>99243.027803318007</v>
      </c>
      <c r="I48" s="13">
        <f t="shared" si="4"/>
        <v>42.916284362009705</v>
      </c>
      <c r="J48" s="13">
        <f t="shared" si="1"/>
        <v>99222.44944496642</v>
      </c>
      <c r="K48" s="13">
        <f t="shared" si="2"/>
        <v>4466276.7944844039</v>
      </c>
      <c r="L48" s="20">
        <f t="shared" si="5"/>
        <v>45.003431408156636</v>
      </c>
    </row>
    <row r="49" spans="1:12" x14ac:dyDescent="0.2">
      <c r="A49" s="16">
        <v>40</v>
      </c>
      <c r="B49" s="8">
        <v>0</v>
      </c>
      <c r="C49" s="57">
        <v>2620</v>
      </c>
      <c r="D49" s="8">
        <v>2441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99200.111518955993</v>
      </c>
      <c r="I49" s="13">
        <f t="shared" si="4"/>
        <v>0</v>
      </c>
      <c r="J49" s="13">
        <f t="shared" si="1"/>
        <v>99200.111518955993</v>
      </c>
      <c r="K49" s="13">
        <f t="shared" si="2"/>
        <v>4367054.3450394375</v>
      </c>
      <c r="L49" s="20">
        <f t="shared" si="5"/>
        <v>44.022675762868914</v>
      </c>
    </row>
    <row r="50" spans="1:12" x14ac:dyDescent="0.2">
      <c r="A50" s="16">
        <v>41</v>
      </c>
      <c r="B50" s="8">
        <v>2</v>
      </c>
      <c r="C50" s="57">
        <v>2685</v>
      </c>
      <c r="D50" s="8">
        <v>2638</v>
      </c>
      <c r="E50" s="17">
        <v>0.16850000000000001</v>
      </c>
      <c r="F50" s="18">
        <f t="shared" si="3"/>
        <v>7.5145594589517192E-4</v>
      </c>
      <c r="G50" s="18">
        <f t="shared" si="0"/>
        <v>7.5098670265394938E-4</v>
      </c>
      <c r="H50" s="13">
        <f t="shared" si="6"/>
        <v>99200.111518955993</v>
      </c>
      <c r="I50" s="13">
        <f t="shared" si="4"/>
        <v>74.497964652524828</v>
      </c>
      <c r="J50" s="13">
        <f t="shared" si="1"/>
        <v>99138.166461347413</v>
      </c>
      <c r="K50" s="13">
        <f t="shared" si="2"/>
        <v>4267854.2335204817</v>
      </c>
      <c r="L50" s="20">
        <f t="shared" si="5"/>
        <v>43.022675762868914</v>
      </c>
    </row>
    <row r="51" spans="1:12" x14ac:dyDescent="0.2">
      <c r="A51" s="16">
        <v>42</v>
      </c>
      <c r="B51" s="8">
        <v>5</v>
      </c>
      <c r="C51" s="57">
        <v>2829</v>
      </c>
      <c r="D51" s="8">
        <v>2703</v>
      </c>
      <c r="E51" s="17">
        <v>0.70409999999999995</v>
      </c>
      <c r="F51" s="18">
        <f t="shared" si="3"/>
        <v>1.8076644974692696E-3</v>
      </c>
      <c r="G51" s="18">
        <f t="shared" si="0"/>
        <v>1.8066981164630127E-3</v>
      </c>
      <c r="H51" s="13">
        <f t="shared" si="6"/>
        <v>99125.613554303462</v>
      </c>
      <c r="I51" s="13">
        <f t="shared" si="4"/>
        <v>179.09005930180055</v>
      </c>
      <c r="J51" s="13">
        <f t="shared" si="1"/>
        <v>99072.620805756058</v>
      </c>
      <c r="K51" s="13">
        <f t="shared" si="2"/>
        <v>4168716.0670591346</v>
      </c>
      <c r="L51" s="20">
        <f t="shared" si="5"/>
        <v>42.054882866126313</v>
      </c>
    </row>
    <row r="52" spans="1:12" x14ac:dyDescent="0.2">
      <c r="A52" s="16">
        <v>43</v>
      </c>
      <c r="B52" s="8">
        <v>3</v>
      </c>
      <c r="C52" s="57">
        <v>2892</v>
      </c>
      <c r="D52" s="8">
        <v>2837</v>
      </c>
      <c r="E52" s="17">
        <v>0.30959999999999999</v>
      </c>
      <c r="F52" s="18">
        <f t="shared" si="3"/>
        <v>1.0473031942747426E-3</v>
      </c>
      <c r="G52" s="18">
        <f t="shared" si="0"/>
        <v>1.0465464803386011E-3</v>
      </c>
      <c r="H52" s="13">
        <f t="shared" si="6"/>
        <v>98946.52349500166</v>
      </c>
      <c r="I52" s="13">
        <f t="shared" si="4"/>
        <v>103.55213590543468</v>
      </c>
      <c r="J52" s="13">
        <f t="shared" si="1"/>
        <v>98875.031100372536</v>
      </c>
      <c r="K52" s="13">
        <f t="shared" si="2"/>
        <v>4069643.4462533784</v>
      </c>
      <c r="L52" s="20">
        <f t="shared" si="5"/>
        <v>41.129726467438331</v>
      </c>
    </row>
    <row r="53" spans="1:12" x14ac:dyDescent="0.2">
      <c r="A53" s="16">
        <v>44</v>
      </c>
      <c r="B53" s="8">
        <v>4</v>
      </c>
      <c r="C53" s="57">
        <v>2783</v>
      </c>
      <c r="D53" s="8">
        <v>2916</v>
      </c>
      <c r="E53" s="17">
        <v>0.68420000000000003</v>
      </c>
      <c r="F53" s="18">
        <f t="shared" si="3"/>
        <v>1.4037550447446921E-3</v>
      </c>
      <c r="G53" s="18">
        <f t="shared" si="0"/>
        <v>1.4031330276748346E-3</v>
      </c>
      <c r="H53" s="13">
        <f t="shared" si="6"/>
        <v>98842.97135909622</v>
      </c>
      <c r="I53" s="13">
        <f t="shared" si="4"/>
        <v>138.68983766746564</v>
      </c>
      <c r="J53" s="13">
        <f t="shared" si="1"/>
        <v>98799.173108360832</v>
      </c>
      <c r="K53" s="13">
        <f t="shared" si="2"/>
        <v>3970768.4151530061</v>
      </c>
      <c r="L53" s="20">
        <f t="shared" si="5"/>
        <v>40.172491382591247</v>
      </c>
    </row>
    <row r="54" spans="1:12" x14ac:dyDescent="0.2">
      <c r="A54" s="16">
        <v>45</v>
      </c>
      <c r="B54" s="8">
        <v>3</v>
      </c>
      <c r="C54" s="57">
        <v>2921</v>
      </c>
      <c r="D54" s="8">
        <v>2799</v>
      </c>
      <c r="E54" s="17">
        <v>0.72150000000000003</v>
      </c>
      <c r="F54" s="18">
        <f t="shared" si="3"/>
        <v>1.048951048951049E-3</v>
      </c>
      <c r="G54" s="18">
        <f t="shared" si="0"/>
        <v>1.0486447053666666E-3</v>
      </c>
      <c r="H54" s="13">
        <f t="shared" si="6"/>
        <v>98704.281521428755</v>
      </c>
      <c r="I54" s="13">
        <f t="shared" si="4"/>
        <v>103.50572221446717</v>
      </c>
      <c r="J54" s="13">
        <f t="shared" si="1"/>
        <v>98675.455177792028</v>
      </c>
      <c r="K54" s="13">
        <f t="shared" si="2"/>
        <v>3871969.2420446454</v>
      </c>
      <c r="L54" s="20">
        <f t="shared" si="5"/>
        <v>39.227976561523711</v>
      </c>
    </row>
    <row r="55" spans="1:12" x14ac:dyDescent="0.2">
      <c r="A55" s="16">
        <v>46</v>
      </c>
      <c r="B55" s="8">
        <v>2</v>
      </c>
      <c r="C55" s="57">
        <v>2724</v>
      </c>
      <c r="D55" s="8">
        <v>2906</v>
      </c>
      <c r="E55" s="17">
        <v>0.71640000000000004</v>
      </c>
      <c r="F55" s="18">
        <f t="shared" si="3"/>
        <v>7.1047957371225573E-4</v>
      </c>
      <c r="G55" s="18">
        <f t="shared" si="0"/>
        <v>7.1033644659591151E-4</v>
      </c>
      <c r="H55" s="13">
        <f t="shared" si="6"/>
        <v>98600.775799214287</v>
      </c>
      <c r="I55" s="13">
        <f t="shared" si="4"/>
        <v>70.039724712814021</v>
      </c>
      <c r="J55" s="13">
        <f t="shared" si="1"/>
        <v>98580.912533285737</v>
      </c>
      <c r="K55" s="13">
        <f t="shared" si="2"/>
        <v>3773293.7868668535</v>
      </c>
      <c r="L55" s="20">
        <f t="shared" si="5"/>
        <v>38.268398562609704</v>
      </c>
    </row>
    <row r="56" spans="1:12" x14ac:dyDescent="0.2">
      <c r="A56" s="16">
        <v>47</v>
      </c>
      <c r="B56" s="8">
        <v>2</v>
      </c>
      <c r="C56" s="57">
        <v>2607</v>
      </c>
      <c r="D56" s="8">
        <v>2753</v>
      </c>
      <c r="E56" s="17">
        <v>0.5575</v>
      </c>
      <c r="F56" s="18">
        <f t="shared" si="3"/>
        <v>7.4626865671641792E-4</v>
      </c>
      <c r="G56" s="18">
        <f t="shared" si="0"/>
        <v>7.4602230233672829E-4</v>
      </c>
      <c r="H56" s="13">
        <f t="shared" si="6"/>
        <v>98530.736074501474</v>
      </c>
      <c r="I56" s="13">
        <f t="shared" si="4"/>
        <v>73.506126577232124</v>
      </c>
      <c r="J56" s="13">
        <f t="shared" si="1"/>
        <v>98498.209613491039</v>
      </c>
      <c r="K56" s="13">
        <f t="shared" si="2"/>
        <v>3674712.8743335679</v>
      </c>
      <c r="L56" s="20">
        <f t="shared" si="5"/>
        <v>37.295092077207549</v>
      </c>
    </row>
    <row r="57" spans="1:12" x14ac:dyDescent="0.2">
      <c r="A57" s="16">
        <v>48</v>
      </c>
      <c r="B57" s="8">
        <v>4</v>
      </c>
      <c r="C57" s="57">
        <v>2347</v>
      </c>
      <c r="D57" s="8">
        <v>2616</v>
      </c>
      <c r="E57" s="17">
        <v>0.45679999999999998</v>
      </c>
      <c r="F57" s="18">
        <f t="shared" si="3"/>
        <v>1.611928269192021E-3</v>
      </c>
      <c r="G57" s="18">
        <f t="shared" si="0"/>
        <v>1.610518100451879E-3</v>
      </c>
      <c r="H57" s="13">
        <f t="shared" si="6"/>
        <v>98457.229947924236</v>
      </c>
      <c r="I57" s="13">
        <f t="shared" si="4"/>
        <v>158.56715095148479</v>
      </c>
      <c r="J57" s="13">
        <f t="shared" si="1"/>
        <v>98371.096271527393</v>
      </c>
      <c r="K57" s="13">
        <f t="shared" si="2"/>
        <v>3576214.6647200771</v>
      </c>
      <c r="L57" s="20">
        <f t="shared" si="5"/>
        <v>36.322519601776328</v>
      </c>
    </row>
    <row r="58" spans="1:12" x14ac:dyDescent="0.2">
      <c r="A58" s="16">
        <v>49</v>
      </c>
      <c r="B58" s="8">
        <v>3</v>
      </c>
      <c r="C58" s="57">
        <v>2296</v>
      </c>
      <c r="D58" s="8">
        <v>2365</v>
      </c>
      <c r="E58" s="17">
        <v>0.50780000000000003</v>
      </c>
      <c r="F58" s="18">
        <f t="shared" si="3"/>
        <v>1.2872774082814847E-3</v>
      </c>
      <c r="G58" s="18">
        <f t="shared" si="0"/>
        <v>1.2864623084125285E-3</v>
      </c>
      <c r="H58" s="13">
        <f t="shared" si="6"/>
        <v>98298.662796972756</v>
      </c>
      <c r="I58" s="13">
        <f t="shared" si="4"/>
        <v>126.4575246556583</v>
      </c>
      <c r="J58" s="13">
        <f t="shared" si="1"/>
        <v>98236.420403337237</v>
      </c>
      <c r="K58" s="13">
        <f t="shared" si="2"/>
        <v>3477843.5684485496</v>
      </c>
      <c r="L58" s="20">
        <f t="shared" si="5"/>
        <v>35.380375169820262</v>
      </c>
    </row>
    <row r="59" spans="1:12" x14ac:dyDescent="0.2">
      <c r="A59" s="16">
        <v>50</v>
      </c>
      <c r="B59" s="8">
        <v>4</v>
      </c>
      <c r="C59" s="57">
        <v>2188</v>
      </c>
      <c r="D59" s="8">
        <v>2304</v>
      </c>
      <c r="E59" s="17">
        <v>0.3952</v>
      </c>
      <c r="F59" s="18">
        <f t="shared" si="3"/>
        <v>1.7809439002671415E-3</v>
      </c>
      <c r="G59" s="18">
        <f t="shared" si="0"/>
        <v>1.7790276830939712E-3</v>
      </c>
      <c r="H59" s="13">
        <f t="shared" si="6"/>
        <v>98172.205272317093</v>
      </c>
      <c r="I59" s="13">
        <f t="shared" si="4"/>
        <v>174.65107088983603</v>
      </c>
      <c r="J59" s="13">
        <f t="shared" si="1"/>
        <v>98066.57630464292</v>
      </c>
      <c r="K59" s="13">
        <f t="shared" si="2"/>
        <v>3379607.1480452125</v>
      </c>
      <c r="L59" s="20">
        <f t="shared" si="5"/>
        <v>34.425295211313795</v>
      </c>
    </row>
    <row r="60" spans="1:12" x14ac:dyDescent="0.2">
      <c r="A60" s="16">
        <v>51</v>
      </c>
      <c r="B60" s="8">
        <v>2</v>
      </c>
      <c r="C60" s="57">
        <v>2073</v>
      </c>
      <c r="D60" s="8">
        <v>2196</v>
      </c>
      <c r="E60" s="17">
        <v>0.36159999999999998</v>
      </c>
      <c r="F60" s="18">
        <f t="shared" si="3"/>
        <v>9.3698758491449988E-4</v>
      </c>
      <c r="G60" s="18">
        <f t="shared" si="0"/>
        <v>9.3642743942157246E-4</v>
      </c>
      <c r="H60" s="13">
        <f t="shared" si="6"/>
        <v>97997.554201427251</v>
      </c>
      <c r="I60" s="13">
        <f t="shared" si="4"/>
        <v>91.767598750419282</v>
      </c>
      <c r="J60" s="13">
        <f t="shared" si="1"/>
        <v>97938.96976638498</v>
      </c>
      <c r="K60" s="13">
        <f t="shared" si="2"/>
        <v>3281540.5717405695</v>
      </c>
      <c r="L60" s="20">
        <f t="shared" si="5"/>
        <v>33.485943587893921</v>
      </c>
    </row>
    <row r="61" spans="1:12" x14ac:dyDescent="0.2">
      <c r="A61" s="16">
        <v>52</v>
      </c>
      <c r="B61" s="8">
        <v>8</v>
      </c>
      <c r="C61" s="57">
        <v>2076</v>
      </c>
      <c r="D61" s="8">
        <v>2090</v>
      </c>
      <c r="E61" s="17">
        <v>0.52949999999999997</v>
      </c>
      <c r="F61" s="18">
        <f t="shared" si="3"/>
        <v>3.840614498319731E-3</v>
      </c>
      <c r="G61" s="18">
        <f t="shared" si="0"/>
        <v>3.8336869909582488E-3</v>
      </c>
      <c r="H61" s="13">
        <f t="shared" si="6"/>
        <v>97905.786602676832</v>
      </c>
      <c r="I61" s="13">
        <f t="shared" si="4"/>
        <v>375.34014043821657</v>
      </c>
      <c r="J61" s="13">
        <f t="shared" si="1"/>
        <v>97729.189066600651</v>
      </c>
      <c r="K61" s="13">
        <f t="shared" si="2"/>
        <v>3183601.6019741846</v>
      </c>
      <c r="L61" s="20">
        <f t="shared" si="5"/>
        <v>32.516991205983956</v>
      </c>
    </row>
    <row r="62" spans="1:12" x14ac:dyDescent="0.2">
      <c r="A62" s="16">
        <v>53</v>
      </c>
      <c r="B62" s="8">
        <v>6</v>
      </c>
      <c r="C62" s="57">
        <v>2049</v>
      </c>
      <c r="D62" s="8">
        <v>2063</v>
      </c>
      <c r="E62" s="17">
        <v>0.56299999999999994</v>
      </c>
      <c r="F62" s="18">
        <f t="shared" si="3"/>
        <v>2.9182879377431907E-3</v>
      </c>
      <c r="G62" s="18">
        <f t="shared" si="0"/>
        <v>2.9145710091507816E-3</v>
      </c>
      <c r="H62" s="13">
        <f t="shared" si="6"/>
        <v>97530.446462238615</v>
      </c>
      <c r="I62" s="13">
        <f t="shared" si="4"/>
        <v>284.25941176837307</v>
      </c>
      <c r="J62" s="13">
        <f t="shared" si="1"/>
        <v>97406.225099295829</v>
      </c>
      <c r="K62" s="13">
        <f t="shared" si="2"/>
        <v>3085872.4129075841</v>
      </c>
      <c r="L62" s="20">
        <f t="shared" si="5"/>
        <v>31.640093169289017</v>
      </c>
    </row>
    <row r="63" spans="1:12" x14ac:dyDescent="0.2">
      <c r="A63" s="16">
        <v>54</v>
      </c>
      <c r="B63" s="8">
        <v>5</v>
      </c>
      <c r="C63" s="57">
        <v>1970</v>
      </c>
      <c r="D63" s="8">
        <v>2063</v>
      </c>
      <c r="E63" s="17">
        <v>0.69259999999999999</v>
      </c>
      <c r="F63" s="18">
        <f t="shared" si="3"/>
        <v>2.4795437639474338E-3</v>
      </c>
      <c r="G63" s="18">
        <f t="shared" si="0"/>
        <v>2.477655265983726E-3</v>
      </c>
      <c r="H63" s="13">
        <f t="shared" si="6"/>
        <v>97246.187050470238</v>
      </c>
      <c r="I63" s="13">
        <f t="shared" si="4"/>
        <v>240.94252744243602</v>
      </c>
      <c r="J63" s="13">
        <f t="shared" si="1"/>
        <v>97172.121317534431</v>
      </c>
      <c r="K63" s="13">
        <f t="shared" si="2"/>
        <v>2988466.1878082883</v>
      </c>
      <c r="L63" s="20">
        <f t="shared" si="5"/>
        <v>30.73093432709388</v>
      </c>
    </row>
    <row r="64" spans="1:12" x14ac:dyDescent="0.2">
      <c r="A64" s="16">
        <v>55</v>
      </c>
      <c r="B64" s="8">
        <v>6</v>
      </c>
      <c r="C64" s="57">
        <v>1807</v>
      </c>
      <c r="D64" s="8">
        <v>1966</v>
      </c>
      <c r="E64" s="17">
        <v>0.5927</v>
      </c>
      <c r="F64" s="18">
        <f t="shared" si="3"/>
        <v>3.1804929764113437E-3</v>
      </c>
      <c r="G64" s="18">
        <f t="shared" si="0"/>
        <v>3.1763782490511366E-3</v>
      </c>
      <c r="H64" s="13">
        <f t="shared" si="6"/>
        <v>97005.244523027795</v>
      </c>
      <c r="I64" s="13">
        <f t="shared" si="4"/>
        <v>308.1253487468324</v>
      </c>
      <c r="J64" s="13">
        <f t="shared" si="1"/>
        <v>96879.745068483215</v>
      </c>
      <c r="K64" s="13">
        <f t="shared" si="2"/>
        <v>2891294.066490754</v>
      </c>
      <c r="L64" s="20">
        <f t="shared" si="5"/>
        <v>29.805543820926076</v>
      </c>
    </row>
    <row r="65" spans="1:12" x14ac:dyDescent="0.2">
      <c r="A65" s="16">
        <v>56</v>
      </c>
      <c r="B65" s="8">
        <v>6</v>
      </c>
      <c r="C65" s="57">
        <v>1792</v>
      </c>
      <c r="D65" s="8">
        <v>1805</v>
      </c>
      <c r="E65" s="17">
        <v>0.43109999999999998</v>
      </c>
      <c r="F65" s="18">
        <f t="shared" si="3"/>
        <v>3.336113427856547E-3</v>
      </c>
      <c r="G65" s="18">
        <f t="shared" si="0"/>
        <v>3.329793762563728E-3</v>
      </c>
      <c r="H65" s="13">
        <f t="shared" si="6"/>
        <v>96697.119174280961</v>
      </c>
      <c r="I65" s="13">
        <f t="shared" si="4"/>
        <v>321.98146428440219</v>
      </c>
      <c r="J65" s="13">
        <f t="shared" si="1"/>
        <v>96513.943919249563</v>
      </c>
      <c r="K65" s="13">
        <f t="shared" si="2"/>
        <v>2794414.321422271</v>
      </c>
      <c r="L65" s="20">
        <f t="shared" si="5"/>
        <v>28.898630541265558</v>
      </c>
    </row>
    <row r="66" spans="1:12" x14ac:dyDescent="0.2">
      <c r="A66" s="16">
        <v>57</v>
      </c>
      <c r="B66" s="8">
        <v>6</v>
      </c>
      <c r="C66" s="57">
        <v>1699</v>
      </c>
      <c r="D66" s="8">
        <v>1812</v>
      </c>
      <c r="E66" s="17">
        <v>0.5151</v>
      </c>
      <c r="F66" s="18">
        <f t="shared" si="3"/>
        <v>3.4178296781543719E-3</v>
      </c>
      <c r="G66" s="18">
        <f t="shared" si="0"/>
        <v>3.4121746619416387E-3</v>
      </c>
      <c r="H66" s="13">
        <f t="shared" si="6"/>
        <v>96375.137709996561</v>
      </c>
      <c r="I66" s="13">
        <f t="shared" si="4"/>
        <v>328.84880293518637</v>
      </c>
      <c r="J66" s="13">
        <f t="shared" si="1"/>
        <v>96215.678925453292</v>
      </c>
      <c r="K66" s="13">
        <f t="shared" si="2"/>
        <v>2697900.3775030216</v>
      </c>
      <c r="L66" s="20">
        <f t="shared" si="5"/>
        <v>27.993738235905841</v>
      </c>
    </row>
    <row r="67" spans="1:12" x14ac:dyDescent="0.2">
      <c r="A67" s="16">
        <v>58</v>
      </c>
      <c r="B67" s="8">
        <v>6</v>
      </c>
      <c r="C67" s="57">
        <v>1639</v>
      </c>
      <c r="D67" s="8">
        <v>1690</v>
      </c>
      <c r="E67" s="17">
        <v>0.51280000000000003</v>
      </c>
      <c r="F67" s="18">
        <f t="shared" si="3"/>
        <v>3.6046860919194952E-3</v>
      </c>
      <c r="G67" s="18">
        <f t="shared" si="0"/>
        <v>3.5983666294195733E-3</v>
      </c>
      <c r="H67" s="13">
        <f t="shared" si="6"/>
        <v>96046.288907061375</v>
      </c>
      <c r="I67" s="13">
        <f t="shared" si="4"/>
        <v>345.60976088276101</v>
      </c>
      <c r="J67" s="13">
        <f t="shared" si="1"/>
        <v>95877.907831559292</v>
      </c>
      <c r="K67" s="13">
        <f t="shared" si="2"/>
        <v>2601684.6985775684</v>
      </c>
      <c r="L67" s="20">
        <f t="shared" si="5"/>
        <v>27.087821176464956</v>
      </c>
    </row>
    <row r="68" spans="1:12" x14ac:dyDescent="0.2">
      <c r="A68" s="16">
        <v>59</v>
      </c>
      <c r="B68" s="8">
        <v>7</v>
      </c>
      <c r="C68" s="57">
        <v>1555</v>
      </c>
      <c r="D68" s="8">
        <v>1645</v>
      </c>
      <c r="E68" s="17">
        <v>0.55930000000000002</v>
      </c>
      <c r="F68" s="18">
        <f t="shared" si="3"/>
        <v>4.3750000000000004E-3</v>
      </c>
      <c r="G68" s="18">
        <f t="shared" si="0"/>
        <v>4.3665809589997391E-3</v>
      </c>
      <c r="H68" s="13">
        <f t="shared" si="6"/>
        <v>95700.67914617862</v>
      </c>
      <c r="I68" s="13">
        <f t="shared" si="4"/>
        <v>417.88476332304697</v>
      </c>
      <c r="J68" s="13">
        <f t="shared" si="1"/>
        <v>95516.517330982155</v>
      </c>
      <c r="K68" s="13">
        <f t="shared" si="2"/>
        <v>2505806.790746009</v>
      </c>
      <c r="L68" s="20">
        <f t="shared" si="5"/>
        <v>26.183793188327307</v>
      </c>
    </row>
    <row r="69" spans="1:12" x14ac:dyDescent="0.2">
      <c r="A69" s="16">
        <v>60</v>
      </c>
      <c r="B69" s="8">
        <v>15</v>
      </c>
      <c r="C69" s="57">
        <v>1523</v>
      </c>
      <c r="D69" s="8">
        <v>1552</v>
      </c>
      <c r="E69" s="17">
        <v>0.5534</v>
      </c>
      <c r="F69" s="18">
        <f t="shared" si="3"/>
        <v>9.7560975609756097E-3</v>
      </c>
      <c r="G69" s="18">
        <f t="shared" si="0"/>
        <v>9.7137739371674255E-3</v>
      </c>
      <c r="H69" s="13">
        <f t="shared" si="6"/>
        <v>95282.794382855573</v>
      </c>
      <c r="I69" s="13">
        <f t="shared" si="4"/>
        <v>925.55552473666523</v>
      </c>
      <c r="J69" s="13">
        <f t="shared" si="1"/>
        <v>94869.441285508175</v>
      </c>
      <c r="K69" s="13">
        <f t="shared" si="2"/>
        <v>2410290.2734150267</v>
      </c>
      <c r="L69" s="20">
        <f t="shared" si="5"/>
        <v>25.296175338122904</v>
      </c>
    </row>
    <row r="70" spans="1:12" x14ac:dyDescent="0.2">
      <c r="A70" s="16">
        <v>61</v>
      </c>
      <c r="B70" s="8">
        <v>11</v>
      </c>
      <c r="C70" s="57">
        <v>1428</v>
      </c>
      <c r="D70" s="8">
        <v>1504</v>
      </c>
      <c r="E70" s="17">
        <v>0.49459999999999998</v>
      </c>
      <c r="F70" s="18">
        <f t="shared" si="3"/>
        <v>7.5034106412005461E-3</v>
      </c>
      <c r="G70" s="18">
        <f t="shared" si="0"/>
        <v>7.4750635278467183E-3</v>
      </c>
      <c r="H70" s="13">
        <f t="shared" si="6"/>
        <v>94357.238858118901</v>
      </c>
      <c r="I70" s="13">
        <f t="shared" si="4"/>
        <v>705.32635477664576</v>
      </c>
      <c r="J70" s="13">
        <f t="shared" si="1"/>
        <v>94000.766918414796</v>
      </c>
      <c r="K70" s="13">
        <f t="shared" si="2"/>
        <v>2315420.8321295185</v>
      </c>
      <c r="L70" s="20">
        <f t="shared" si="5"/>
        <v>24.538878629239264</v>
      </c>
    </row>
    <row r="71" spans="1:12" x14ac:dyDescent="0.2">
      <c r="A71" s="16">
        <v>62</v>
      </c>
      <c r="B71" s="8">
        <v>4</v>
      </c>
      <c r="C71" s="57">
        <v>1411</v>
      </c>
      <c r="D71" s="8">
        <v>1431</v>
      </c>
      <c r="E71" s="17">
        <v>0.33629999999999999</v>
      </c>
      <c r="F71" s="18">
        <f t="shared" si="3"/>
        <v>2.8149190710767065E-3</v>
      </c>
      <c r="G71" s="18">
        <f t="shared" si="0"/>
        <v>2.8096698722190235E-3</v>
      </c>
      <c r="H71" s="13">
        <f t="shared" si="6"/>
        <v>93651.912503342261</v>
      </c>
      <c r="I71" s="13">
        <f t="shared" si="4"/>
        <v>263.1309570363328</v>
      </c>
      <c r="J71" s="13">
        <f t="shared" si="1"/>
        <v>93477.272487157243</v>
      </c>
      <c r="K71" s="13">
        <f t="shared" si="2"/>
        <v>2221420.0652111038</v>
      </c>
      <c r="L71" s="20">
        <f t="shared" si="5"/>
        <v>23.719964769879372</v>
      </c>
    </row>
    <row r="72" spans="1:12" x14ac:dyDescent="0.2">
      <c r="A72" s="16">
        <v>63</v>
      </c>
      <c r="B72" s="8">
        <v>9</v>
      </c>
      <c r="C72" s="57">
        <v>1382</v>
      </c>
      <c r="D72" s="8">
        <v>1396</v>
      </c>
      <c r="E72" s="17">
        <v>0.53580000000000005</v>
      </c>
      <c r="F72" s="18">
        <f t="shared" si="3"/>
        <v>6.4794816414686825E-3</v>
      </c>
      <c r="G72" s="18">
        <f t="shared" si="0"/>
        <v>6.4600512583533843E-3</v>
      </c>
      <c r="H72" s="13">
        <f t="shared" si="6"/>
        <v>93388.781546305923</v>
      </c>
      <c r="I72" s="13">
        <f t="shared" si="4"/>
        <v>603.29631574430289</v>
      </c>
      <c r="J72" s="13">
        <f t="shared" si="1"/>
        <v>93108.73139653742</v>
      </c>
      <c r="K72" s="13">
        <f t="shared" si="2"/>
        <v>2127942.7927239467</v>
      </c>
      <c r="L72" s="20">
        <f t="shared" si="5"/>
        <v>22.785850264775398</v>
      </c>
    </row>
    <row r="73" spans="1:12" x14ac:dyDescent="0.2">
      <c r="A73" s="16">
        <v>64</v>
      </c>
      <c r="B73" s="8">
        <v>15</v>
      </c>
      <c r="C73" s="57">
        <v>1458</v>
      </c>
      <c r="D73" s="8">
        <v>1374</v>
      </c>
      <c r="E73" s="17">
        <v>0.59209999999999996</v>
      </c>
      <c r="F73" s="18">
        <f t="shared" si="3"/>
        <v>1.059322033898305E-2</v>
      </c>
      <c r="G73" s="18">
        <f t="shared" ref="G73:G103" si="7">F73/((1+(1-E73)*F73))</f>
        <v>1.0547644236398021E-2</v>
      </c>
      <c r="H73" s="13">
        <f t="shared" si="6"/>
        <v>92785.485230561622</v>
      </c>
      <c r="I73" s="13">
        <f t="shared" si="4"/>
        <v>978.66828851352705</v>
      </c>
      <c r="J73" s="13">
        <f t="shared" ref="J73:J103" si="8">H74+I73*E73</f>
        <v>92386.286435676957</v>
      </c>
      <c r="K73" s="13">
        <f t="shared" ref="K73:K97" si="9">K74+J73</f>
        <v>2034834.0613274092</v>
      </c>
      <c r="L73" s="20">
        <f t="shared" si="5"/>
        <v>21.930521312369844</v>
      </c>
    </row>
    <row r="74" spans="1:12" x14ac:dyDescent="0.2">
      <c r="A74" s="16">
        <v>65</v>
      </c>
      <c r="B74" s="8">
        <v>10</v>
      </c>
      <c r="C74" s="57">
        <v>1350</v>
      </c>
      <c r="D74" s="8">
        <v>1434</v>
      </c>
      <c r="E74" s="17">
        <v>0.48159999999999997</v>
      </c>
      <c r="F74" s="18">
        <f t="shared" ref="F74:F103" si="10">B74/((C74+D74)/2)</f>
        <v>7.1839080459770114E-3</v>
      </c>
      <c r="G74" s="18">
        <f t="shared" si="7"/>
        <v>7.1572534469332601E-3</v>
      </c>
      <c r="H74" s="13">
        <f t="shared" si="6"/>
        <v>91806.816942048099</v>
      </c>
      <c r="I74" s="13">
        <f t="shared" ref="I74:I103" si="11">H74*G74</f>
        <v>657.08465701044463</v>
      </c>
      <c r="J74" s="13">
        <f t="shared" si="8"/>
        <v>91466.184255853877</v>
      </c>
      <c r="K74" s="13">
        <f t="shared" si="9"/>
        <v>1942447.7748917323</v>
      </c>
      <c r="L74" s="20">
        <f t="shared" ref="L74:L103" si="12">K74/H74</f>
        <v>21.157990654636006</v>
      </c>
    </row>
    <row r="75" spans="1:12" x14ac:dyDescent="0.2">
      <c r="A75" s="16">
        <v>66</v>
      </c>
      <c r="B75" s="8">
        <v>14</v>
      </c>
      <c r="C75" s="57">
        <v>1332</v>
      </c>
      <c r="D75" s="8">
        <v>1339</v>
      </c>
      <c r="E75" s="17">
        <v>0.61660000000000004</v>
      </c>
      <c r="F75" s="18">
        <f t="shared" si="10"/>
        <v>1.0482965181579932E-2</v>
      </c>
      <c r="G75" s="18">
        <f t="shared" si="7"/>
        <v>1.0441001035448988E-2</v>
      </c>
      <c r="H75" s="13">
        <f t="shared" ref="H75:H104" si="13">H74-I74</f>
        <v>91149.732285037651</v>
      </c>
      <c r="I75" s="13">
        <f t="shared" si="11"/>
        <v>951.69444916897612</v>
      </c>
      <c r="J75" s="13">
        <f t="shared" si="8"/>
        <v>90784.85263322627</v>
      </c>
      <c r="K75" s="13">
        <f t="shared" si="9"/>
        <v>1850981.5906358783</v>
      </c>
      <c r="L75" s="20">
        <f t="shared" si="12"/>
        <v>20.307043632861216</v>
      </c>
    </row>
    <row r="76" spans="1:12" x14ac:dyDescent="0.2">
      <c r="A76" s="16">
        <v>67</v>
      </c>
      <c r="B76" s="8">
        <v>12</v>
      </c>
      <c r="C76" s="57">
        <v>1272</v>
      </c>
      <c r="D76" s="8">
        <v>1311</v>
      </c>
      <c r="E76" s="17">
        <v>0.2888</v>
      </c>
      <c r="F76" s="18">
        <f t="shared" si="10"/>
        <v>9.2915214866434379E-3</v>
      </c>
      <c r="G76" s="18">
        <f t="shared" si="7"/>
        <v>9.2305249768775358E-3</v>
      </c>
      <c r="H76" s="13">
        <f t="shared" si="13"/>
        <v>90198.037835868672</v>
      </c>
      <c r="I76" s="13">
        <f t="shared" si="11"/>
        <v>832.57524110933082</v>
      </c>
      <c r="J76" s="13">
        <f t="shared" si="8"/>
        <v>89605.91032439172</v>
      </c>
      <c r="K76" s="13">
        <f t="shared" si="9"/>
        <v>1760196.7380026521</v>
      </c>
      <c r="L76" s="20">
        <f t="shared" si="12"/>
        <v>19.514800767680139</v>
      </c>
    </row>
    <row r="77" spans="1:12" x14ac:dyDescent="0.2">
      <c r="A77" s="16">
        <v>68</v>
      </c>
      <c r="B77" s="8">
        <v>13</v>
      </c>
      <c r="C77" s="57">
        <v>1427</v>
      </c>
      <c r="D77" s="8">
        <v>1260</v>
      </c>
      <c r="E77" s="17">
        <v>0.505</v>
      </c>
      <c r="F77" s="18">
        <f t="shared" si="10"/>
        <v>9.6762188314104946E-3</v>
      </c>
      <c r="G77" s="18">
        <f t="shared" si="7"/>
        <v>9.6300933007885565E-3</v>
      </c>
      <c r="H77" s="13">
        <f t="shared" si="13"/>
        <v>89365.462594759345</v>
      </c>
      <c r="I77" s="13">
        <f t="shared" si="11"/>
        <v>860.59774265566227</v>
      </c>
      <c r="J77" s="13">
        <f t="shared" si="8"/>
        <v>88939.466712144786</v>
      </c>
      <c r="K77" s="13">
        <f t="shared" si="9"/>
        <v>1670590.8276782604</v>
      </c>
      <c r="L77" s="20">
        <f t="shared" si="12"/>
        <v>18.693920214499386</v>
      </c>
    </row>
    <row r="78" spans="1:12" x14ac:dyDescent="0.2">
      <c r="A78" s="16">
        <v>69</v>
      </c>
      <c r="B78" s="8">
        <v>16</v>
      </c>
      <c r="C78" s="57">
        <v>1350</v>
      </c>
      <c r="D78" s="8">
        <v>1425</v>
      </c>
      <c r="E78" s="17">
        <v>0.52480000000000004</v>
      </c>
      <c r="F78" s="18">
        <f t="shared" si="10"/>
        <v>1.1531531531531532E-2</v>
      </c>
      <c r="G78" s="18">
        <f t="shared" si="7"/>
        <v>1.1468685614082168E-2</v>
      </c>
      <c r="H78" s="13">
        <f t="shared" si="13"/>
        <v>88504.864852103681</v>
      </c>
      <c r="I78" s="13">
        <f t="shared" si="11"/>
        <v>1015.034470305608</v>
      </c>
      <c r="J78" s="13">
        <f t="shared" si="8"/>
        <v>88022.520471814467</v>
      </c>
      <c r="K78" s="13">
        <f t="shared" si="9"/>
        <v>1581651.3609661155</v>
      </c>
      <c r="L78" s="20">
        <f t="shared" si="12"/>
        <v>17.870784432122896</v>
      </c>
    </row>
    <row r="79" spans="1:12" x14ac:dyDescent="0.2">
      <c r="A79" s="16">
        <v>70</v>
      </c>
      <c r="B79" s="8">
        <v>23</v>
      </c>
      <c r="C79" s="57">
        <v>1284</v>
      </c>
      <c r="D79" s="8">
        <v>1326</v>
      </c>
      <c r="E79" s="17">
        <v>0.51190000000000002</v>
      </c>
      <c r="F79" s="18">
        <f t="shared" si="10"/>
        <v>1.7624521072796936E-2</v>
      </c>
      <c r="G79" s="18">
        <f t="shared" si="7"/>
        <v>1.7474198775696854E-2</v>
      </c>
      <c r="H79" s="13">
        <f t="shared" si="13"/>
        <v>87489.830381798078</v>
      </c>
      <c r="I79" s="13">
        <f t="shared" si="11"/>
        <v>1528.8146869435413</v>
      </c>
      <c r="J79" s="13">
        <f t="shared" si="8"/>
        <v>86743.615933100926</v>
      </c>
      <c r="K79" s="13">
        <f t="shared" si="9"/>
        <v>1493628.8404943009</v>
      </c>
      <c r="L79" s="20">
        <f t="shared" si="12"/>
        <v>17.072028074305706</v>
      </c>
    </row>
    <row r="80" spans="1:12" x14ac:dyDescent="0.2">
      <c r="A80" s="16">
        <v>71</v>
      </c>
      <c r="B80" s="8">
        <v>19</v>
      </c>
      <c r="C80" s="57">
        <v>1170</v>
      </c>
      <c r="D80" s="8">
        <v>1272</v>
      </c>
      <c r="E80" s="17">
        <v>0.54610000000000003</v>
      </c>
      <c r="F80" s="18">
        <f t="shared" si="10"/>
        <v>1.5561015561015561E-2</v>
      </c>
      <c r="G80" s="18">
        <f t="shared" si="7"/>
        <v>1.5451876715819088E-2</v>
      </c>
      <c r="H80" s="13">
        <f t="shared" si="13"/>
        <v>85961.015694854534</v>
      </c>
      <c r="I80" s="13">
        <f t="shared" si="11"/>
        <v>1328.259016883482</v>
      </c>
      <c r="J80" s="13">
        <f t="shared" si="8"/>
        <v>85358.118927091113</v>
      </c>
      <c r="K80" s="13">
        <f t="shared" si="9"/>
        <v>1406885.2245612</v>
      </c>
      <c r="L80" s="20">
        <f t="shared" si="12"/>
        <v>16.366549571207702</v>
      </c>
    </row>
    <row r="81" spans="1:12" x14ac:dyDescent="0.2">
      <c r="A81" s="16">
        <v>72</v>
      </c>
      <c r="B81" s="8">
        <v>17</v>
      </c>
      <c r="C81" s="57">
        <v>1221</v>
      </c>
      <c r="D81" s="8">
        <v>1154</v>
      </c>
      <c r="E81" s="17">
        <v>0.53200000000000003</v>
      </c>
      <c r="F81" s="18">
        <f t="shared" si="10"/>
        <v>1.4315789473684211E-2</v>
      </c>
      <c r="G81" s="18">
        <f t="shared" si="7"/>
        <v>1.4220515016863857E-2</v>
      </c>
      <c r="H81" s="13">
        <f t="shared" si="13"/>
        <v>84632.756677971047</v>
      </c>
      <c r="I81" s="13">
        <f t="shared" si="11"/>
        <v>1203.5213872576721</v>
      </c>
      <c r="J81" s="13">
        <f t="shared" si="8"/>
        <v>84069.508668734459</v>
      </c>
      <c r="K81" s="13">
        <f t="shared" si="9"/>
        <v>1321527.1056341089</v>
      </c>
      <c r="L81" s="20">
        <f t="shared" si="12"/>
        <v>15.614841788298827</v>
      </c>
    </row>
    <row r="82" spans="1:12" x14ac:dyDescent="0.2">
      <c r="A82" s="16">
        <v>73</v>
      </c>
      <c r="B82" s="8">
        <v>17</v>
      </c>
      <c r="C82" s="57">
        <v>1197</v>
      </c>
      <c r="D82" s="8">
        <v>1204</v>
      </c>
      <c r="E82" s="17">
        <v>0.52780000000000005</v>
      </c>
      <c r="F82" s="18">
        <f t="shared" si="10"/>
        <v>1.4160766347355268E-2</v>
      </c>
      <c r="G82" s="18">
        <f t="shared" si="7"/>
        <v>1.4066706307196674E-2</v>
      </c>
      <c r="H82" s="13">
        <f t="shared" si="13"/>
        <v>83429.235290713375</v>
      </c>
      <c r="I82" s="13">
        <f t="shared" si="11"/>
        <v>1173.5745502684731</v>
      </c>
      <c r="J82" s="13">
        <f t="shared" si="8"/>
        <v>82875.073388076606</v>
      </c>
      <c r="K82" s="13">
        <f t="shared" si="9"/>
        <v>1237457.5969653744</v>
      </c>
      <c r="L82" s="20">
        <f t="shared" si="12"/>
        <v>14.832421664340936</v>
      </c>
    </row>
    <row r="83" spans="1:12" x14ac:dyDescent="0.2">
      <c r="A83" s="16">
        <v>74</v>
      </c>
      <c r="B83" s="8">
        <v>18</v>
      </c>
      <c r="C83" s="57">
        <v>1031</v>
      </c>
      <c r="D83" s="8">
        <v>1183</v>
      </c>
      <c r="E83" s="17">
        <v>0.51449999999999996</v>
      </c>
      <c r="F83" s="18">
        <f t="shared" si="10"/>
        <v>1.6260162601626018E-2</v>
      </c>
      <c r="G83" s="18">
        <f t="shared" si="7"/>
        <v>1.6132805252841394E-2</v>
      </c>
      <c r="H83" s="13">
        <f t="shared" si="13"/>
        <v>82255.660740444902</v>
      </c>
      <c r="I83" s="13">
        <f t="shared" si="11"/>
        <v>1327.0145556693892</v>
      </c>
      <c r="J83" s="13">
        <f t="shared" si="8"/>
        <v>81611.395173667406</v>
      </c>
      <c r="K83" s="13">
        <f t="shared" si="9"/>
        <v>1154582.5235772978</v>
      </c>
      <c r="L83" s="20">
        <f t="shared" si="12"/>
        <v>14.036511447164054</v>
      </c>
    </row>
    <row r="84" spans="1:12" x14ac:dyDescent="0.2">
      <c r="A84" s="16">
        <v>75</v>
      </c>
      <c r="B84" s="8">
        <v>15</v>
      </c>
      <c r="C84" s="57">
        <v>828</v>
      </c>
      <c r="D84" s="8">
        <v>1010</v>
      </c>
      <c r="E84" s="17">
        <v>0.50939999999999996</v>
      </c>
      <c r="F84" s="18">
        <f t="shared" si="10"/>
        <v>1.6322089227421111E-2</v>
      </c>
      <c r="G84" s="18">
        <f t="shared" si="7"/>
        <v>1.6192426478287576E-2</v>
      </c>
      <c r="H84" s="13">
        <f t="shared" si="13"/>
        <v>80928.646184775513</v>
      </c>
      <c r="I84" s="13">
        <f t="shared" si="11"/>
        <v>1310.4311533343257</v>
      </c>
      <c r="J84" s="13">
        <f t="shared" si="8"/>
        <v>80285.748660949685</v>
      </c>
      <c r="K84" s="13">
        <f t="shared" si="9"/>
        <v>1072971.1284036303</v>
      </c>
      <c r="L84" s="20">
        <f t="shared" si="12"/>
        <v>13.258236471098662</v>
      </c>
    </row>
    <row r="85" spans="1:12" x14ac:dyDescent="0.2">
      <c r="A85" s="16">
        <v>76</v>
      </c>
      <c r="B85" s="8">
        <v>22</v>
      </c>
      <c r="C85" s="57">
        <v>892</v>
      </c>
      <c r="D85" s="8">
        <v>828</v>
      </c>
      <c r="E85" s="17">
        <v>0.64049999999999996</v>
      </c>
      <c r="F85" s="18">
        <f t="shared" si="10"/>
        <v>2.5581395348837209E-2</v>
      </c>
      <c r="G85" s="18">
        <f t="shared" si="7"/>
        <v>2.5348279600741555E-2</v>
      </c>
      <c r="H85" s="13">
        <f t="shared" si="13"/>
        <v>79618.215031441185</v>
      </c>
      <c r="I85" s="13">
        <f t="shared" si="11"/>
        <v>2018.1847759289353</v>
      </c>
      <c r="J85" s="13">
        <f t="shared" si="8"/>
        <v>78892.677604494733</v>
      </c>
      <c r="K85" s="13">
        <f t="shared" si="9"/>
        <v>992685.3797426807</v>
      </c>
      <c r="L85" s="20">
        <f t="shared" si="12"/>
        <v>12.468068762288501</v>
      </c>
    </row>
    <row r="86" spans="1:12" x14ac:dyDescent="0.2">
      <c r="A86" s="16">
        <v>77</v>
      </c>
      <c r="B86" s="8">
        <v>21</v>
      </c>
      <c r="C86" s="57">
        <v>815</v>
      </c>
      <c r="D86" s="8">
        <v>869</v>
      </c>
      <c r="E86" s="17">
        <v>0.45100000000000001</v>
      </c>
      <c r="F86" s="18">
        <f t="shared" si="10"/>
        <v>2.4940617577197149E-2</v>
      </c>
      <c r="G86" s="18">
        <f t="shared" si="7"/>
        <v>2.4603733440808691E-2</v>
      </c>
      <c r="H86" s="13">
        <f t="shared" si="13"/>
        <v>77600.030255512247</v>
      </c>
      <c r="I86" s="13">
        <f t="shared" si="11"/>
        <v>1909.2504594053128</v>
      </c>
      <c r="J86" s="13">
        <f t="shared" si="8"/>
        <v>76551.851753298732</v>
      </c>
      <c r="K86" s="13">
        <f t="shared" si="9"/>
        <v>913792.70213818597</v>
      </c>
      <c r="L86" s="20">
        <f t="shared" si="12"/>
        <v>11.775674560040207</v>
      </c>
    </row>
    <row r="87" spans="1:12" x14ac:dyDescent="0.2">
      <c r="A87" s="16">
        <v>78</v>
      </c>
      <c r="B87" s="8">
        <v>24</v>
      </c>
      <c r="C87" s="57">
        <v>758</v>
      </c>
      <c r="D87" s="8">
        <v>793</v>
      </c>
      <c r="E87" s="17">
        <v>0.52259999999999995</v>
      </c>
      <c r="F87" s="18">
        <f t="shared" si="10"/>
        <v>3.0947775628626693E-2</v>
      </c>
      <c r="G87" s="18">
        <f t="shared" si="7"/>
        <v>3.049719578284777E-2</v>
      </c>
      <c r="H87" s="13">
        <f t="shared" si="13"/>
        <v>75690.77979610693</v>
      </c>
      <c r="I87" s="13">
        <f t="shared" si="11"/>
        <v>2308.3565303982914</v>
      </c>
      <c r="J87" s="13">
        <f t="shared" si="8"/>
        <v>74588.770388494784</v>
      </c>
      <c r="K87" s="13">
        <f t="shared" si="9"/>
        <v>837240.85038488719</v>
      </c>
      <c r="L87" s="20">
        <f t="shared" si="12"/>
        <v>11.061332075587227</v>
      </c>
    </row>
    <row r="88" spans="1:12" x14ac:dyDescent="0.2">
      <c r="A88" s="16">
        <v>79</v>
      </c>
      <c r="B88" s="8">
        <v>21</v>
      </c>
      <c r="C88" s="57">
        <v>571</v>
      </c>
      <c r="D88" s="8">
        <v>740</v>
      </c>
      <c r="E88" s="17">
        <v>0.45279999999999998</v>
      </c>
      <c r="F88" s="18">
        <f t="shared" si="10"/>
        <v>3.2036613272311214E-2</v>
      </c>
      <c r="G88" s="18">
        <f t="shared" si="7"/>
        <v>3.1484673261056521E-2</v>
      </c>
      <c r="H88" s="13">
        <f t="shared" si="13"/>
        <v>73382.42326570864</v>
      </c>
      <c r="I88" s="13">
        <f t="shared" si="11"/>
        <v>2310.4216196253888</v>
      </c>
      <c r="J88" s="13">
        <f t="shared" si="8"/>
        <v>72118.160555449635</v>
      </c>
      <c r="K88" s="13">
        <f t="shared" si="9"/>
        <v>762652.07999639236</v>
      </c>
      <c r="L88" s="20">
        <f t="shared" si="12"/>
        <v>10.392844036165499</v>
      </c>
    </row>
    <row r="89" spans="1:12" x14ac:dyDescent="0.2">
      <c r="A89" s="16">
        <v>80</v>
      </c>
      <c r="B89" s="8">
        <v>14</v>
      </c>
      <c r="C89" s="57">
        <v>478</v>
      </c>
      <c r="D89" s="8">
        <v>564</v>
      </c>
      <c r="E89" s="17">
        <v>0.60060000000000002</v>
      </c>
      <c r="F89" s="18">
        <f t="shared" si="10"/>
        <v>2.6871401151631478E-2</v>
      </c>
      <c r="G89" s="18">
        <f t="shared" si="7"/>
        <v>2.6586067837010695E-2</v>
      </c>
      <c r="H89" s="13">
        <f t="shared" si="13"/>
        <v>71072.001646083256</v>
      </c>
      <c r="I89" s="13">
        <f t="shared" si="11"/>
        <v>1889.5250570749051</v>
      </c>
      <c r="J89" s="13">
        <f t="shared" si="8"/>
        <v>70317.325338287541</v>
      </c>
      <c r="K89" s="13">
        <f t="shared" si="9"/>
        <v>690533.9194409427</v>
      </c>
      <c r="L89" s="20">
        <f t="shared" si="12"/>
        <v>9.7159768044748418</v>
      </c>
    </row>
    <row r="90" spans="1:12" x14ac:dyDescent="0.2">
      <c r="A90" s="16">
        <v>81</v>
      </c>
      <c r="B90" s="8">
        <v>18</v>
      </c>
      <c r="C90" s="57">
        <v>613</v>
      </c>
      <c r="D90" s="8">
        <v>461</v>
      </c>
      <c r="E90" s="17">
        <v>0.61040000000000005</v>
      </c>
      <c r="F90" s="18">
        <f t="shared" si="10"/>
        <v>3.3519553072625698E-2</v>
      </c>
      <c r="G90" s="18">
        <f t="shared" si="7"/>
        <v>3.308745676572316E-2</v>
      </c>
      <c r="H90" s="13">
        <f t="shared" si="13"/>
        <v>69182.476589008351</v>
      </c>
      <c r="I90" s="13">
        <f t="shared" si="11"/>
        <v>2289.0722030844686</v>
      </c>
      <c r="J90" s="13">
        <f t="shared" si="8"/>
        <v>68290.654058686647</v>
      </c>
      <c r="K90" s="13">
        <f t="shared" si="9"/>
        <v>620216.59410265519</v>
      </c>
      <c r="L90" s="20">
        <f t="shared" si="12"/>
        <v>8.9649377224115536</v>
      </c>
    </row>
    <row r="91" spans="1:12" x14ac:dyDescent="0.2">
      <c r="A91" s="16">
        <v>82</v>
      </c>
      <c r="B91" s="8">
        <v>20</v>
      </c>
      <c r="C91" s="57">
        <v>354</v>
      </c>
      <c r="D91" s="8">
        <v>592</v>
      </c>
      <c r="E91" s="17">
        <v>0.44190000000000002</v>
      </c>
      <c r="F91" s="18">
        <f t="shared" si="10"/>
        <v>4.2283298097251586E-2</v>
      </c>
      <c r="G91" s="18">
        <f t="shared" si="7"/>
        <v>4.130848765495846E-2</v>
      </c>
      <c r="H91" s="13">
        <f t="shared" si="13"/>
        <v>66893.404385923888</v>
      </c>
      <c r="I91" s="13">
        <f t="shared" si="11"/>
        <v>2763.265369274081</v>
      </c>
      <c r="J91" s="13">
        <f t="shared" si="8"/>
        <v>65351.225983332028</v>
      </c>
      <c r="K91" s="13">
        <f t="shared" si="9"/>
        <v>551925.9400439685</v>
      </c>
      <c r="L91" s="20">
        <f t="shared" si="12"/>
        <v>8.2508274935414718</v>
      </c>
    </row>
    <row r="92" spans="1:12" x14ac:dyDescent="0.2">
      <c r="A92" s="16">
        <v>83</v>
      </c>
      <c r="B92" s="8">
        <v>16</v>
      </c>
      <c r="C92" s="57">
        <v>351</v>
      </c>
      <c r="D92" s="8">
        <v>339</v>
      </c>
      <c r="E92" s="17">
        <v>0.55389999999999995</v>
      </c>
      <c r="F92" s="18">
        <f t="shared" si="10"/>
        <v>4.6376811594202899E-2</v>
      </c>
      <c r="G92" s="18">
        <f t="shared" si="7"/>
        <v>4.5436783802695307E-2</v>
      </c>
      <c r="H92" s="13">
        <f t="shared" si="13"/>
        <v>64130.139016649809</v>
      </c>
      <c r="I92" s="13">
        <f t="shared" si="11"/>
        <v>2913.8672617363122</v>
      </c>
      <c r="J92" s="13">
        <f t="shared" si="8"/>
        <v>62830.26283118924</v>
      </c>
      <c r="K92" s="13">
        <f t="shared" si="9"/>
        <v>486574.71406063647</v>
      </c>
      <c r="L92" s="20">
        <f t="shared" si="12"/>
        <v>7.5873017199340449</v>
      </c>
    </row>
    <row r="93" spans="1:12" x14ac:dyDescent="0.2">
      <c r="A93" s="16">
        <v>84</v>
      </c>
      <c r="B93" s="8">
        <v>27</v>
      </c>
      <c r="C93" s="57">
        <v>412</v>
      </c>
      <c r="D93" s="8">
        <v>338</v>
      </c>
      <c r="E93" s="17">
        <v>0.54010000000000002</v>
      </c>
      <c r="F93" s="18">
        <f t="shared" si="10"/>
        <v>7.1999999999999995E-2</v>
      </c>
      <c r="G93" s="18">
        <f t="shared" si="7"/>
        <v>6.969229303905633E-2</v>
      </c>
      <c r="H93" s="13">
        <f t="shared" si="13"/>
        <v>61216.271754913498</v>
      </c>
      <c r="I93" s="13">
        <f t="shared" si="11"/>
        <v>4266.3023499019382</v>
      </c>
      <c r="J93" s="13">
        <f t="shared" si="8"/>
        <v>59254.199304193593</v>
      </c>
      <c r="K93" s="13">
        <f t="shared" si="9"/>
        <v>423744.45122944721</v>
      </c>
      <c r="L93" s="20">
        <f t="shared" si="12"/>
        <v>6.9220885081985664</v>
      </c>
    </row>
    <row r="94" spans="1:12" x14ac:dyDescent="0.2">
      <c r="A94" s="16">
        <v>85</v>
      </c>
      <c r="B94" s="8">
        <v>19</v>
      </c>
      <c r="C94" s="57">
        <v>377</v>
      </c>
      <c r="D94" s="8">
        <v>386</v>
      </c>
      <c r="E94" s="17">
        <v>0.51300000000000001</v>
      </c>
      <c r="F94" s="18">
        <f t="shared" si="10"/>
        <v>4.9803407601572737E-2</v>
      </c>
      <c r="G94" s="18">
        <f t="shared" si="7"/>
        <v>4.8624066865769422E-2</v>
      </c>
      <c r="H94" s="13">
        <f t="shared" si="13"/>
        <v>56949.969405011558</v>
      </c>
      <c r="I94" s="13">
        <f t="shared" si="11"/>
        <v>2769.1391203528046</v>
      </c>
      <c r="J94" s="13">
        <f t="shared" si="8"/>
        <v>55601.398653399745</v>
      </c>
      <c r="K94" s="13">
        <f t="shared" si="9"/>
        <v>364490.2519252536</v>
      </c>
      <c r="L94" s="20">
        <f t="shared" si="12"/>
        <v>6.4001834545881024</v>
      </c>
    </row>
    <row r="95" spans="1:12" x14ac:dyDescent="0.2">
      <c r="A95" s="16">
        <v>86</v>
      </c>
      <c r="B95" s="8">
        <v>24</v>
      </c>
      <c r="C95" s="57">
        <v>310</v>
      </c>
      <c r="D95" s="8">
        <v>350</v>
      </c>
      <c r="E95" s="17">
        <v>0.56120000000000003</v>
      </c>
      <c r="F95" s="18">
        <f t="shared" si="10"/>
        <v>7.2727272727272724E-2</v>
      </c>
      <c r="G95" s="18">
        <f t="shared" si="7"/>
        <v>7.0478123590437522E-2</v>
      </c>
      <c r="H95" s="13">
        <f t="shared" si="13"/>
        <v>54180.830284658754</v>
      </c>
      <c r="I95" s="13">
        <f t="shared" si="11"/>
        <v>3818.5632530346998</v>
      </c>
      <c r="J95" s="13">
        <f t="shared" si="8"/>
        <v>52505.244729227124</v>
      </c>
      <c r="K95" s="13">
        <f t="shared" si="9"/>
        <v>308888.85327185388</v>
      </c>
      <c r="L95" s="20">
        <f t="shared" si="12"/>
        <v>5.7010727161062986</v>
      </c>
    </row>
    <row r="96" spans="1:12" x14ac:dyDescent="0.2">
      <c r="A96" s="16">
        <v>87</v>
      </c>
      <c r="B96" s="8">
        <v>26</v>
      </c>
      <c r="C96" s="57">
        <v>291</v>
      </c>
      <c r="D96" s="8">
        <v>291</v>
      </c>
      <c r="E96" s="17">
        <v>0.4355</v>
      </c>
      <c r="F96" s="18">
        <f t="shared" si="10"/>
        <v>8.9347079037800689E-2</v>
      </c>
      <c r="G96" s="18">
        <f t="shared" si="7"/>
        <v>8.5057102758794426E-2</v>
      </c>
      <c r="H96" s="13">
        <f t="shared" si="13"/>
        <v>50362.267031624055</v>
      </c>
      <c r="I96" s="13">
        <f t="shared" si="11"/>
        <v>4283.6685220746922</v>
      </c>
      <c r="J96" s="13">
        <f t="shared" si="8"/>
        <v>47944.136150912891</v>
      </c>
      <c r="K96" s="13">
        <f t="shared" si="9"/>
        <v>256383.60854262672</v>
      </c>
      <c r="L96" s="20">
        <f t="shared" si="12"/>
        <v>5.0907876800231291</v>
      </c>
    </row>
    <row r="97" spans="1:12" x14ac:dyDescent="0.2">
      <c r="A97" s="16">
        <v>88</v>
      </c>
      <c r="B97" s="8">
        <v>43</v>
      </c>
      <c r="C97" s="57">
        <v>247</v>
      </c>
      <c r="D97" s="8">
        <v>254</v>
      </c>
      <c r="E97" s="17">
        <v>0.47520000000000001</v>
      </c>
      <c r="F97" s="18">
        <f t="shared" si="10"/>
        <v>0.17165668662674652</v>
      </c>
      <c r="G97" s="18">
        <f t="shared" si="7"/>
        <v>0.15747085690513371</v>
      </c>
      <c r="H97" s="13">
        <f t="shared" si="13"/>
        <v>46078.59850954936</v>
      </c>
      <c r="I97" s="13">
        <f t="shared" si="11"/>
        <v>7256.0363922863544</v>
      </c>
      <c r="J97" s="13">
        <f t="shared" si="8"/>
        <v>42270.630610877481</v>
      </c>
      <c r="K97" s="13">
        <f t="shared" si="9"/>
        <v>208439.47239171382</v>
      </c>
      <c r="L97" s="20">
        <f t="shared" si="12"/>
        <v>4.5235636311403153</v>
      </c>
    </row>
    <row r="98" spans="1:12" x14ac:dyDescent="0.2">
      <c r="A98" s="16">
        <v>89</v>
      </c>
      <c r="B98" s="8">
        <v>19</v>
      </c>
      <c r="C98" s="57">
        <v>222</v>
      </c>
      <c r="D98" s="8">
        <v>226</v>
      </c>
      <c r="E98" s="17">
        <v>0.48799999999999999</v>
      </c>
      <c r="F98" s="18">
        <f t="shared" si="10"/>
        <v>8.4821428571428575E-2</v>
      </c>
      <c r="G98" s="18">
        <f t="shared" si="7"/>
        <v>8.1291073384446882E-2</v>
      </c>
      <c r="H98" s="13">
        <f t="shared" si="13"/>
        <v>38822.562117263005</v>
      </c>
      <c r="I98" s="13">
        <f t="shared" si="11"/>
        <v>3155.9277460466747</v>
      </c>
      <c r="J98" s="13">
        <f t="shared" si="8"/>
        <v>37206.727111287109</v>
      </c>
      <c r="K98" s="13">
        <f>K99+J98</f>
        <v>166168.84178083634</v>
      </c>
      <c r="L98" s="20">
        <f t="shared" si="12"/>
        <v>4.2802131729205737</v>
      </c>
    </row>
    <row r="99" spans="1:12" x14ac:dyDescent="0.2">
      <c r="A99" s="16">
        <v>90</v>
      </c>
      <c r="B99" s="8">
        <v>30</v>
      </c>
      <c r="C99" s="57">
        <v>194</v>
      </c>
      <c r="D99" s="8">
        <v>205</v>
      </c>
      <c r="E99" s="17">
        <v>0.49480000000000002</v>
      </c>
      <c r="F99" s="22">
        <f t="shared" si="10"/>
        <v>0.15037593984962405</v>
      </c>
      <c r="G99" s="22">
        <f t="shared" si="7"/>
        <v>0.13975849731663684</v>
      </c>
      <c r="H99" s="23">
        <f t="shared" si="13"/>
        <v>35666.634371216329</v>
      </c>
      <c r="I99" s="23">
        <f t="shared" si="11"/>
        <v>4984.7152240631049</v>
      </c>
      <c r="J99" s="23">
        <f t="shared" si="8"/>
        <v>33148.356240019646</v>
      </c>
      <c r="K99" s="23">
        <f t="shared" ref="K99:K102" si="14">K100+J99</f>
        <v>128962.11466954925</v>
      </c>
      <c r="L99" s="24">
        <f t="shared" si="12"/>
        <v>3.6157634983811144</v>
      </c>
    </row>
    <row r="100" spans="1:12" x14ac:dyDescent="0.2">
      <c r="A100" s="16">
        <v>91</v>
      </c>
      <c r="B100" s="8">
        <v>23</v>
      </c>
      <c r="C100" s="57">
        <v>166</v>
      </c>
      <c r="D100" s="8">
        <v>168</v>
      </c>
      <c r="E100" s="17">
        <v>0.57989999999999997</v>
      </c>
      <c r="F100" s="22">
        <f t="shared" si="10"/>
        <v>0.1377245508982036</v>
      </c>
      <c r="G100" s="22">
        <f t="shared" si="7"/>
        <v>0.13019189719594956</v>
      </c>
      <c r="H100" s="23">
        <f t="shared" si="13"/>
        <v>30681.919147153225</v>
      </c>
      <c r="I100" s="23">
        <f t="shared" si="11"/>
        <v>3994.5372633806091</v>
      </c>
      <c r="J100" s="23">
        <f t="shared" si="8"/>
        <v>29003.814042807029</v>
      </c>
      <c r="K100" s="23">
        <f t="shared" si="14"/>
        <v>95813.758429529611</v>
      </c>
      <c r="L100" s="24">
        <f t="shared" si="12"/>
        <v>3.1228085169639574</v>
      </c>
    </row>
    <row r="101" spans="1:12" x14ac:dyDescent="0.2">
      <c r="A101" s="16">
        <v>92</v>
      </c>
      <c r="B101" s="8">
        <v>24</v>
      </c>
      <c r="C101" s="57">
        <v>129</v>
      </c>
      <c r="D101" s="8">
        <v>143</v>
      </c>
      <c r="E101" s="17">
        <v>0.49170000000000003</v>
      </c>
      <c r="F101" s="22">
        <f t="shared" si="10"/>
        <v>0.17647058823529413</v>
      </c>
      <c r="G101" s="22">
        <f t="shared" si="7"/>
        <v>0.16194419403073701</v>
      </c>
      <c r="H101" s="23">
        <f t="shared" si="13"/>
        <v>26687.381883772614</v>
      </c>
      <c r="I101" s="23">
        <f t="shared" si="11"/>
        <v>4321.8665499580484</v>
      </c>
      <c r="J101" s="23">
        <f t="shared" si="8"/>
        <v>24490.577116428936</v>
      </c>
      <c r="K101" s="23">
        <f t="shared" si="14"/>
        <v>66809.944386722578</v>
      </c>
      <c r="L101" s="24">
        <f t="shared" si="12"/>
        <v>2.5034281998020447</v>
      </c>
    </row>
    <row r="102" spans="1:12" x14ac:dyDescent="0.2">
      <c r="A102" s="16">
        <v>93</v>
      </c>
      <c r="B102" s="8">
        <v>17</v>
      </c>
      <c r="C102" s="57">
        <v>92</v>
      </c>
      <c r="D102" s="8">
        <v>107</v>
      </c>
      <c r="E102" s="17">
        <v>0.41</v>
      </c>
      <c r="F102" s="22">
        <f t="shared" si="10"/>
        <v>0.17085427135678391</v>
      </c>
      <c r="G102" s="22">
        <f t="shared" si="7"/>
        <v>0.15520861864329408</v>
      </c>
      <c r="H102" s="23">
        <f t="shared" si="13"/>
        <v>22365.515333814565</v>
      </c>
      <c r="I102" s="23">
        <f t="shared" si="11"/>
        <v>3471.320740206771</v>
      </c>
      <c r="J102" s="23">
        <f t="shared" si="8"/>
        <v>20317.43609709257</v>
      </c>
      <c r="K102" s="23">
        <f t="shared" si="14"/>
        <v>42319.367270293646</v>
      </c>
      <c r="L102" s="24">
        <f t="shared" si="12"/>
        <v>1.8921704525319265</v>
      </c>
    </row>
    <row r="103" spans="1:12" x14ac:dyDescent="0.2">
      <c r="A103" s="16">
        <v>94</v>
      </c>
      <c r="B103" s="8">
        <v>13</v>
      </c>
      <c r="C103" s="57">
        <v>69</v>
      </c>
      <c r="D103" s="8">
        <v>83</v>
      </c>
      <c r="E103" s="17">
        <v>0.50919999999999999</v>
      </c>
      <c r="F103" s="22">
        <f t="shared" si="10"/>
        <v>0.17105263157894737</v>
      </c>
      <c r="G103" s="22">
        <f t="shared" si="7"/>
        <v>0.15780452631936723</v>
      </c>
      <c r="H103" s="23">
        <f t="shared" si="13"/>
        <v>18894.194593607794</v>
      </c>
      <c r="I103" s="23">
        <f t="shared" si="11"/>
        <v>2981.5894280302268</v>
      </c>
      <c r="J103" s="23">
        <f t="shared" si="8"/>
        <v>17430.830502330558</v>
      </c>
      <c r="K103" s="23">
        <f>K104+J103</f>
        <v>22001.931173201079</v>
      </c>
      <c r="L103" s="24">
        <f t="shared" si="12"/>
        <v>1.1644810295668639</v>
      </c>
    </row>
    <row r="104" spans="1:12" x14ac:dyDescent="0.2">
      <c r="A104" s="16" t="s">
        <v>27</v>
      </c>
      <c r="B104" s="23">
        <v>53</v>
      </c>
      <c r="C104" s="57">
        <v>177</v>
      </c>
      <c r="D104" s="57">
        <v>192</v>
      </c>
      <c r="E104" s="17"/>
      <c r="F104" s="22">
        <f>B104/((C104+D104)/2)</f>
        <v>0.2872628726287263</v>
      </c>
      <c r="G104" s="22">
        <v>1</v>
      </c>
      <c r="H104" s="23">
        <f t="shared" si="13"/>
        <v>15912.605165577566</v>
      </c>
      <c r="I104" s="23">
        <f>H104*G104</f>
        <v>15912.605165577566</v>
      </c>
      <c r="J104" s="23">
        <f>H104*F104</f>
        <v>4571.1006708705208</v>
      </c>
      <c r="K104" s="23">
        <f>J104</f>
        <v>4571.1006708705208</v>
      </c>
      <c r="L104" s="24">
        <f>K104/H104</f>
        <v>0.2872628726287263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60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44197</v>
      </c>
      <c r="D7" s="66">
        <v>44562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57">
        <v>1058</v>
      </c>
      <c r="D9" s="8">
        <v>1112</v>
      </c>
      <c r="E9" s="17">
        <v>8.2000000000000007E-3</v>
      </c>
      <c r="F9" s="18">
        <f>B9/((C9+D9)/2)</f>
        <v>1.8433179723502304E-3</v>
      </c>
      <c r="G9" s="18">
        <f t="shared" ref="G9:G72" si="0">F9/((1+(1-E9)*F9))</f>
        <v>1.8399541630618897E-3</v>
      </c>
      <c r="H9" s="13">
        <v>100000</v>
      </c>
      <c r="I9" s="13">
        <f>H9*G9</f>
        <v>183.99541630618896</v>
      </c>
      <c r="J9" s="13">
        <f t="shared" ref="J9:J72" si="1">H10+I9*E9</f>
        <v>99817.513346107517</v>
      </c>
      <c r="K9" s="13">
        <f t="shared" ref="K9:K72" si="2">K10+J9</f>
        <v>8349846.2902302081</v>
      </c>
      <c r="L9" s="19">
        <f>K9/H9</f>
        <v>83.49846290230208</v>
      </c>
    </row>
    <row r="10" spans="1:13" x14ac:dyDescent="0.2">
      <c r="A10" s="16">
        <v>1</v>
      </c>
      <c r="B10" s="8">
        <v>0</v>
      </c>
      <c r="C10" s="57">
        <v>1248</v>
      </c>
      <c r="D10" s="8">
        <v>1111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99816.004583693808</v>
      </c>
      <c r="I10" s="13">
        <f t="shared" ref="I10:I73" si="4">H10*G10</f>
        <v>0</v>
      </c>
      <c r="J10" s="13">
        <f t="shared" si="1"/>
        <v>99816.004583693808</v>
      </c>
      <c r="K10" s="13">
        <f t="shared" si="2"/>
        <v>8250028.7768841004</v>
      </c>
      <c r="L10" s="20">
        <f t="shared" ref="L10:L73" si="5">K10/H10</f>
        <v>82.652364330678139</v>
      </c>
    </row>
    <row r="11" spans="1:13" x14ac:dyDescent="0.2">
      <c r="A11" s="16">
        <v>2</v>
      </c>
      <c r="B11" s="59">
        <v>0</v>
      </c>
      <c r="C11" s="57">
        <v>1259</v>
      </c>
      <c r="D11" s="8">
        <v>1234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99816.004583693808</v>
      </c>
      <c r="I11" s="13">
        <f t="shared" si="4"/>
        <v>0</v>
      </c>
      <c r="J11" s="13">
        <f t="shared" si="1"/>
        <v>99816.004583693808</v>
      </c>
      <c r="K11" s="13">
        <f t="shared" si="2"/>
        <v>8150212.7723004064</v>
      </c>
      <c r="L11" s="20">
        <f t="shared" si="5"/>
        <v>81.652364330678139</v>
      </c>
    </row>
    <row r="12" spans="1:13" x14ac:dyDescent="0.2">
      <c r="A12" s="16">
        <v>3</v>
      </c>
      <c r="B12" s="8">
        <v>0</v>
      </c>
      <c r="C12" s="57">
        <v>1397</v>
      </c>
      <c r="D12" s="8">
        <v>1269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99816.004583693808</v>
      </c>
      <c r="I12" s="13">
        <f t="shared" si="4"/>
        <v>0</v>
      </c>
      <c r="J12" s="13">
        <f t="shared" si="1"/>
        <v>99816.004583693808</v>
      </c>
      <c r="K12" s="13">
        <f t="shared" si="2"/>
        <v>8050396.7677167123</v>
      </c>
      <c r="L12" s="20">
        <f t="shared" si="5"/>
        <v>80.652364330678139</v>
      </c>
    </row>
    <row r="13" spans="1:13" x14ac:dyDescent="0.2">
      <c r="A13" s="16">
        <v>4</v>
      </c>
      <c r="B13" s="8">
        <v>0</v>
      </c>
      <c r="C13" s="57">
        <v>1482</v>
      </c>
      <c r="D13" s="8">
        <v>1398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99816.004583693808</v>
      </c>
      <c r="I13" s="13">
        <f t="shared" si="4"/>
        <v>0</v>
      </c>
      <c r="J13" s="13">
        <f t="shared" si="1"/>
        <v>99816.004583693808</v>
      </c>
      <c r="K13" s="13">
        <f t="shared" si="2"/>
        <v>7950580.7631330183</v>
      </c>
      <c r="L13" s="20">
        <f t="shared" si="5"/>
        <v>79.652364330678139</v>
      </c>
    </row>
    <row r="14" spans="1:13" x14ac:dyDescent="0.2">
      <c r="A14" s="16">
        <v>5</v>
      </c>
      <c r="B14" s="8">
        <v>0</v>
      </c>
      <c r="C14" s="57">
        <v>1485</v>
      </c>
      <c r="D14" s="8">
        <v>1492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99816.004583693808</v>
      </c>
      <c r="I14" s="13">
        <f t="shared" si="4"/>
        <v>0</v>
      </c>
      <c r="J14" s="13">
        <f t="shared" si="1"/>
        <v>99816.004583693808</v>
      </c>
      <c r="K14" s="13">
        <f t="shared" si="2"/>
        <v>7850764.7585493242</v>
      </c>
      <c r="L14" s="20">
        <f t="shared" si="5"/>
        <v>78.652364330678139</v>
      </c>
    </row>
    <row r="15" spans="1:13" x14ac:dyDescent="0.2">
      <c r="A15" s="16">
        <v>6</v>
      </c>
      <c r="B15" s="8">
        <v>0</v>
      </c>
      <c r="C15" s="57">
        <v>1601</v>
      </c>
      <c r="D15" s="8">
        <v>1471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99816.004583693808</v>
      </c>
      <c r="I15" s="13">
        <f t="shared" si="4"/>
        <v>0</v>
      </c>
      <c r="J15" s="13">
        <f t="shared" si="1"/>
        <v>99816.004583693808</v>
      </c>
      <c r="K15" s="13">
        <f t="shared" si="2"/>
        <v>7750948.7539656302</v>
      </c>
      <c r="L15" s="20">
        <f t="shared" si="5"/>
        <v>77.652364330678139</v>
      </c>
    </row>
    <row r="16" spans="1:13" x14ac:dyDescent="0.2">
      <c r="A16" s="16">
        <v>7</v>
      </c>
      <c r="B16" s="8">
        <v>0</v>
      </c>
      <c r="C16" s="57">
        <v>1490</v>
      </c>
      <c r="D16" s="8">
        <v>1593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99816.004583693808</v>
      </c>
      <c r="I16" s="13">
        <f t="shared" si="4"/>
        <v>0</v>
      </c>
      <c r="J16" s="13">
        <f t="shared" si="1"/>
        <v>99816.004583693808</v>
      </c>
      <c r="K16" s="13">
        <f t="shared" si="2"/>
        <v>7651132.7493819362</v>
      </c>
      <c r="L16" s="20">
        <f t="shared" si="5"/>
        <v>76.652364330678125</v>
      </c>
    </row>
    <row r="17" spans="1:12" x14ac:dyDescent="0.2">
      <c r="A17" s="16">
        <v>8</v>
      </c>
      <c r="B17" s="8">
        <v>0</v>
      </c>
      <c r="C17" s="57">
        <v>1594</v>
      </c>
      <c r="D17" s="8">
        <v>1511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99816.004583693808</v>
      </c>
      <c r="I17" s="13">
        <f t="shared" si="4"/>
        <v>0</v>
      </c>
      <c r="J17" s="13">
        <f t="shared" si="1"/>
        <v>99816.004583693808</v>
      </c>
      <c r="K17" s="13">
        <f t="shared" si="2"/>
        <v>7551316.7447982421</v>
      </c>
      <c r="L17" s="20">
        <f t="shared" si="5"/>
        <v>75.652364330678125</v>
      </c>
    </row>
    <row r="18" spans="1:12" x14ac:dyDescent="0.2">
      <c r="A18" s="16">
        <v>9</v>
      </c>
      <c r="B18" s="8">
        <v>0</v>
      </c>
      <c r="C18" s="57">
        <v>1559</v>
      </c>
      <c r="D18" s="8">
        <v>1587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99816.004583693808</v>
      </c>
      <c r="I18" s="13">
        <f t="shared" si="4"/>
        <v>0</v>
      </c>
      <c r="J18" s="13">
        <f t="shared" si="1"/>
        <v>99816.004583693808</v>
      </c>
      <c r="K18" s="13">
        <f t="shared" si="2"/>
        <v>7451500.7402145481</v>
      </c>
      <c r="L18" s="20">
        <f t="shared" si="5"/>
        <v>74.652364330678125</v>
      </c>
    </row>
    <row r="19" spans="1:12" x14ac:dyDescent="0.2">
      <c r="A19" s="16">
        <v>10</v>
      </c>
      <c r="B19" s="8">
        <v>0</v>
      </c>
      <c r="C19" s="57">
        <v>1625</v>
      </c>
      <c r="D19" s="8">
        <v>1567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99816.004583693808</v>
      </c>
      <c r="I19" s="13">
        <f t="shared" si="4"/>
        <v>0</v>
      </c>
      <c r="J19" s="13">
        <f t="shared" si="1"/>
        <v>99816.004583693808</v>
      </c>
      <c r="K19" s="13">
        <f t="shared" si="2"/>
        <v>7351684.735630854</v>
      </c>
      <c r="L19" s="20">
        <f t="shared" si="5"/>
        <v>73.652364330678125</v>
      </c>
    </row>
    <row r="20" spans="1:12" x14ac:dyDescent="0.2">
      <c r="A20" s="16">
        <v>11</v>
      </c>
      <c r="B20" s="8">
        <v>1</v>
      </c>
      <c r="C20" s="57">
        <v>1532</v>
      </c>
      <c r="D20" s="8">
        <v>1631</v>
      </c>
      <c r="E20" s="17">
        <v>0</v>
      </c>
      <c r="F20" s="18">
        <f t="shared" si="3"/>
        <v>6.3231109705975345E-4</v>
      </c>
      <c r="G20" s="18">
        <f t="shared" si="0"/>
        <v>6.3191153238546598E-4</v>
      </c>
      <c r="H20" s="13">
        <f t="shared" si="6"/>
        <v>99816.004583693808</v>
      </c>
      <c r="I20" s="13">
        <f t="shared" si="4"/>
        <v>63.074884413076653</v>
      </c>
      <c r="J20" s="13">
        <f t="shared" si="1"/>
        <v>99752.929699280736</v>
      </c>
      <c r="K20" s="13">
        <f t="shared" si="2"/>
        <v>7251868.73104716</v>
      </c>
      <c r="L20" s="20">
        <f t="shared" si="5"/>
        <v>72.652364330678125</v>
      </c>
    </row>
    <row r="21" spans="1:12" x14ac:dyDescent="0.2">
      <c r="A21" s="16">
        <v>12</v>
      </c>
      <c r="B21" s="8">
        <v>0</v>
      </c>
      <c r="C21" s="57">
        <v>1601</v>
      </c>
      <c r="D21" s="8">
        <v>1530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99752.929699280736</v>
      </c>
      <c r="I21" s="13">
        <f t="shared" si="4"/>
        <v>0</v>
      </c>
      <c r="J21" s="13">
        <f t="shared" si="1"/>
        <v>99752.929699280736</v>
      </c>
      <c r="K21" s="13">
        <f t="shared" si="2"/>
        <v>7152115.8013478797</v>
      </c>
      <c r="L21" s="20">
        <f t="shared" si="5"/>
        <v>71.698303226872042</v>
      </c>
    </row>
    <row r="22" spans="1:12" x14ac:dyDescent="0.2">
      <c r="A22" s="16">
        <v>13</v>
      </c>
      <c r="B22" s="8">
        <v>0</v>
      </c>
      <c r="C22" s="57">
        <v>1528</v>
      </c>
      <c r="D22" s="8">
        <v>1615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99752.929699280736</v>
      </c>
      <c r="I22" s="13">
        <f t="shared" si="4"/>
        <v>0</v>
      </c>
      <c r="J22" s="13">
        <f t="shared" si="1"/>
        <v>99752.929699280736</v>
      </c>
      <c r="K22" s="13">
        <f t="shared" si="2"/>
        <v>7052362.8716485994</v>
      </c>
      <c r="L22" s="20">
        <f t="shared" si="5"/>
        <v>70.698303226872042</v>
      </c>
    </row>
    <row r="23" spans="1:12" x14ac:dyDescent="0.2">
      <c r="A23" s="16">
        <v>14</v>
      </c>
      <c r="B23" s="8">
        <v>0</v>
      </c>
      <c r="C23" s="57">
        <v>1463</v>
      </c>
      <c r="D23" s="8">
        <v>1548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99752.929699280736</v>
      </c>
      <c r="I23" s="13">
        <f t="shared" si="4"/>
        <v>0</v>
      </c>
      <c r="J23" s="13">
        <f t="shared" si="1"/>
        <v>99752.929699280736</v>
      </c>
      <c r="K23" s="13">
        <f t="shared" si="2"/>
        <v>6952609.9419493191</v>
      </c>
      <c r="L23" s="20">
        <f t="shared" si="5"/>
        <v>69.698303226872042</v>
      </c>
    </row>
    <row r="24" spans="1:12" x14ac:dyDescent="0.2">
      <c r="A24" s="16">
        <v>15</v>
      </c>
      <c r="B24" s="8">
        <v>0</v>
      </c>
      <c r="C24" s="57">
        <v>1393</v>
      </c>
      <c r="D24" s="8">
        <v>1487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99752.929699280736</v>
      </c>
      <c r="I24" s="13">
        <f t="shared" si="4"/>
        <v>0</v>
      </c>
      <c r="J24" s="13">
        <f t="shared" si="1"/>
        <v>99752.929699280736</v>
      </c>
      <c r="K24" s="13">
        <f t="shared" si="2"/>
        <v>6852857.0122500388</v>
      </c>
      <c r="L24" s="20">
        <f t="shared" si="5"/>
        <v>68.698303226872056</v>
      </c>
    </row>
    <row r="25" spans="1:12" x14ac:dyDescent="0.2">
      <c r="A25" s="16">
        <v>16</v>
      </c>
      <c r="B25" s="8">
        <v>0</v>
      </c>
      <c r="C25" s="57">
        <v>1478</v>
      </c>
      <c r="D25" s="8">
        <v>1390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99752.929699280736</v>
      </c>
      <c r="I25" s="13">
        <f t="shared" si="4"/>
        <v>0</v>
      </c>
      <c r="J25" s="13">
        <f t="shared" si="1"/>
        <v>99752.929699280736</v>
      </c>
      <c r="K25" s="13">
        <f t="shared" si="2"/>
        <v>6753104.0825507585</v>
      </c>
      <c r="L25" s="20">
        <f t="shared" si="5"/>
        <v>67.698303226872056</v>
      </c>
    </row>
    <row r="26" spans="1:12" x14ac:dyDescent="0.2">
      <c r="A26" s="16">
        <v>17</v>
      </c>
      <c r="B26" s="8">
        <v>0</v>
      </c>
      <c r="C26" s="57">
        <v>1348</v>
      </c>
      <c r="D26" s="8">
        <v>1491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99752.929699280736</v>
      </c>
      <c r="I26" s="13">
        <f t="shared" si="4"/>
        <v>0</v>
      </c>
      <c r="J26" s="13">
        <f t="shared" si="1"/>
        <v>99752.929699280736</v>
      </c>
      <c r="K26" s="13">
        <f t="shared" si="2"/>
        <v>6653351.1528514782</v>
      </c>
      <c r="L26" s="20">
        <f t="shared" si="5"/>
        <v>66.698303226872056</v>
      </c>
    </row>
    <row r="27" spans="1:12" x14ac:dyDescent="0.2">
      <c r="A27" s="16">
        <v>18</v>
      </c>
      <c r="B27" s="8">
        <v>0</v>
      </c>
      <c r="C27" s="57">
        <v>1293</v>
      </c>
      <c r="D27" s="8">
        <v>1399</v>
      </c>
      <c r="E27" s="17">
        <v>0.84430000000000005</v>
      </c>
      <c r="F27" s="18">
        <f t="shared" si="3"/>
        <v>0</v>
      </c>
      <c r="G27" s="18">
        <f t="shared" si="0"/>
        <v>0</v>
      </c>
      <c r="H27" s="13">
        <f t="shared" si="6"/>
        <v>99752.929699280736</v>
      </c>
      <c r="I27" s="13">
        <f t="shared" si="4"/>
        <v>0</v>
      </c>
      <c r="J27" s="13">
        <f t="shared" si="1"/>
        <v>99752.929699280736</v>
      </c>
      <c r="K27" s="13">
        <f t="shared" si="2"/>
        <v>6553598.2231521979</v>
      </c>
      <c r="L27" s="20">
        <f t="shared" si="5"/>
        <v>65.698303226872071</v>
      </c>
    </row>
    <row r="28" spans="1:12" x14ac:dyDescent="0.2">
      <c r="A28" s="16">
        <v>19</v>
      </c>
      <c r="B28" s="8">
        <v>0</v>
      </c>
      <c r="C28" s="57">
        <v>1331</v>
      </c>
      <c r="D28" s="8">
        <v>1327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99752.929699280736</v>
      </c>
      <c r="I28" s="13">
        <f t="shared" si="4"/>
        <v>0</v>
      </c>
      <c r="J28" s="13">
        <f t="shared" si="1"/>
        <v>99752.929699280736</v>
      </c>
      <c r="K28" s="13">
        <f t="shared" si="2"/>
        <v>6453845.2934529176</v>
      </c>
      <c r="L28" s="20">
        <f t="shared" si="5"/>
        <v>64.698303226872071</v>
      </c>
    </row>
    <row r="29" spans="1:12" x14ac:dyDescent="0.2">
      <c r="A29" s="16">
        <v>20</v>
      </c>
      <c r="B29" s="8">
        <v>0</v>
      </c>
      <c r="C29" s="57">
        <v>1308</v>
      </c>
      <c r="D29" s="8">
        <v>1367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99752.929699280736</v>
      </c>
      <c r="I29" s="13">
        <f t="shared" si="4"/>
        <v>0</v>
      </c>
      <c r="J29" s="13">
        <f t="shared" si="1"/>
        <v>99752.929699280736</v>
      </c>
      <c r="K29" s="13">
        <f t="shared" si="2"/>
        <v>6354092.3637536373</v>
      </c>
      <c r="L29" s="20">
        <f t="shared" si="5"/>
        <v>63.698303226872078</v>
      </c>
    </row>
    <row r="30" spans="1:12" x14ac:dyDescent="0.2">
      <c r="A30" s="16">
        <v>21</v>
      </c>
      <c r="B30" s="8">
        <v>1</v>
      </c>
      <c r="C30" s="57">
        <v>1295</v>
      </c>
      <c r="D30" s="8">
        <v>1344</v>
      </c>
      <c r="E30" s="17">
        <v>0.70220000000000005</v>
      </c>
      <c r="F30" s="18">
        <f t="shared" si="3"/>
        <v>7.5786282682834406E-4</v>
      </c>
      <c r="G30" s="18">
        <f t="shared" si="0"/>
        <v>7.5769182218670154E-4</v>
      </c>
      <c r="H30" s="13">
        <f t="shared" si="6"/>
        <v>99752.929699280736</v>
      </c>
      <c r="I30" s="13">
        <f t="shared" si="4"/>
        <v>75.581979072309963</v>
      </c>
      <c r="J30" s="13">
        <f t="shared" si="1"/>
        <v>99730.42138591301</v>
      </c>
      <c r="K30" s="13">
        <f t="shared" si="2"/>
        <v>6254339.434054357</v>
      </c>
      <c r="L30" s="20">
        <f t="shared" si="5"/>
        <v>62.698303226872078</v>
      </c>
    </row>
    <row r="31" spans="1:12" x14ac:dyDescent="0.2">
      <c r="A31" s="16">
        <v>22</v>
      </c>
      <c r="B31" s="8">
        <v>0</v>
      </c>
      <c r="C31" s="57">
        <v>1238</v>
      </c>
      <c r="D31" s="8">
        <v>1340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99677.347720208432</v>
      </c>
      <c r="I31" s="13">
        <f t="shared" si="4"/>
        <v>0</v>
      </c>
      <c r="J31" s="13">
        <f t="shared" si="1"/>
        <v>99677.347720208432</v>
      </c>
      <c r="K31" s="13">
        <f t="shared" si="2"/>
        <v>6154609.0126684438</v>
      </c>
      <c r="L31" s="20">
        <f t="shared" si="5"/>
        <v>61.74531278605307</v>
      </c>
    </row>
    <row r="32" spans="1:12" x14ac:dyDescent="0.2">
      <c r="A32" s="16">
        <v>23</v>
      </c>
      <c r="B32" s="8">
        <v>0</v>
      </c>
      <c r="C32" s="57">
        <v>1257</v>
      </c>
      <c r="D32" s="8">
        <v>1275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99677.347720208432</v>
      </c>
      <c r="I32" s="13">
        <f t="shared" si="4"/>
        <v>0</v>
      </c>
      <c r="J32" s="13">
        <f t="shared" si="1"/>
        <v>99677.347720208432</v>
      </c>
      <c r="K32" s="13">
        <f t="shared" si="2"/>
        <v>6054931.6649482353</v>
      </c>
      <c r="L32" s="20">
        <f t="shared" si="5"/>
        <v>60.74531278605307</v>
      </c>
    </row>
    <row r="33" spans="1:12" x14ac:dyDescent="0.2">
      <c r="A33" s="16">
        <v>24</v>
      </c>
      <c r="B33" s="8">
        <v>0</v>
      </c>
      <c r="C33" s="57">
        <v>1199</v>
      </c>
      <c r="D33" s="8">
        <v>1292</v>
      </c>
      <c r="E33" s="17">
        <v>0.50549999999999995</v>
      </c>
      <c r="F33" s="18">
        <f t="shared" si="3"/>
        <v>0</v>
      </c>
      <c r="G33" s="18">
        <f t="shared" si="0"/>
        <v>0</v>
      </c>
      <c r="H33" s="13">
        <f t="shared" si="6"/>
        <v>99677.347720208432</v>
      </c>
      <c r="I33" s="13">
        <f t="shared" si="4"/>
        <v>0</v>
      </c>
      <c r="J33" s="13">
        <f t="shared" si="1"/>
        <v>99677.347720208432</v>
      </c>
      <c r="K33" s="13">
        <f t="shared" si="2"/>
        <v>5955254.3172280267</v>
      </c>
      <c r="L33" s="20">
        <f t="shared" si="5"/>
        <v>59.74531278605307</v>
      </c>
    </row>
    <row r="34" spans="1:12" x14ac:dyDescent="0.2">
      <c r="A34" s="16">
        <v>25</v>
      </c>
      <c r="B34" s="8">
        <v>0</v>
      </c>
      <c r="C34" s="57">
        <v>1287</v>
      </c>
      <c r="D34" s="8">
        <v>1241</v>
      </c>
      <c r="E34" s="17">
        <v>0.59560000000000002</v>
      </c>
      <c r="F34" s="18">
        <f t="shared" si="3"/>
        <v>0</v>
      </c>
      <c r="G34" s="18">
        <f t="shared" si="0"/>
        <v>0</v>
      </c>
      <c r="H34" s="13">
        <f t="shared" si="6"/>
        <v>99677.347720208432</v>
      </c>
      <c r="I34" s="13">
        <f t="shared" si="4"/>
        <v>0</v>
      </c>
      <c r="J34" s="13">
        <f t="shared" si="1"/>
        <v>99677.347720208432</v>
      </c>
      <c r="K34" s="13">
        <f t="shared" si="2"/>
        <v>5855576.9695078181</v>
      </c>
      <c r="L34" s="20">
        <f t="shared" si="5"/>
        <v>58.74531278605307</v>
      </c>
    </row>
    <row r="35" spans="1:12" x14ac:dyDescent="0.2">
      <c r="A35" s="16">
        <v>26</v>
      </c>
      <c r="B35" s="8">
        <v>0</v>
      </c>
      <c r="C35" s="57">
        <v>1216</v>
      </c>
      <c r="D35" s="8">
        <v>1337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99677.347720208432</v>
      </c>
      <c r="I35" s="13">
        <f t="shared" si="4"/>
        <v>0</v>
      </c>
      <c r="J35" s="13">
        <f t="shared" si="1"/>
        <v>99677.347720208432</v>
      </c>
      <c r="K35" s="13">
        <f t="shared" si="2"/>
        <v>5755899.6217876095</v>
      </c>
      <c r="L35" s="20">
        <f t="shared" si="5"/>
        <v>57.74531278605307</v>
      </c>
    </row>
    <row r="36" spans="1:12" x14ac:dyDescent="0.2">
      <c r="A36" s="16">
        <v>27</v>
      </c>
      <c r="B36" s="8">
        <v>1</v>
      </c>
      <c r="C36" s="57">
        <v>1347</v>
      </c>
      <c r="D36" s="8">
        <v>1279</v>
      </c>
      <c r="E36" s="17">
        <v>0</v>
      </c>
      <c r="F36" s="18">
        <f t="shared" si="3"/>
        <v>7.6161462300076163E-4</v>
      </c>
      <c r="G36" s="18">
        <f t="shared" si="0"/>
        <v>7.6103500761035014E-4</v>
      </c>
      <c r="H36" s="13">
        <f t="shared" si="6"/>
        <v>99677.347720208432</v>
      </c>
      <c r="I36" s="13">
        <f t="shared" si="4"/>
        <v>75.857951080828343</v>
      </c>
      <c r="J36" s="13">
        <f t="shared" si="1"/>
        <v>99601.489769127598</v>
      </c>
      <c r="K36" s="13">
        <f t="shared" si="2"/>
        <v>5656222.274067401</v>
      </c>
      <c r="L36" s="20">
        <f t="shared" si="5"/>
        <v>56.745312786053063</v>
      </c>
    </row>
    <row r="37" spans="1:12" x14ac:dyDescent="0.2">
      <c r="A37" s="16">
        <v>28</v>
      </c>
      <c r="B37" s="8">
        <v>1</v>
      </c>
      <c r="C37" s="57">
        <v>1494</v>
      </c>
      <c r="D37" s="8">
        <v>1389</v>
      </c>
      <c r="E37" s="17">
        <v>0.5806</v>
      </c>
      <c r="F37" s="18">
        <f t="shared" si="3"/>
        <v>6.9372181755116198E-4</v>
      </c>
      <c r="G37" s="18">
        <f t="shared" si="0"/>
        <v>6.9352004002442853E-4</v>
      </c>
      <c r="H37" s="13">
        <f t="shared" si="6"/>
        <v>99601.489769127598</v>
      </c>
      <c r="I37" s="13">
        <f t="shared" si="4"/>
        <v>69.075629171178079</v>
      </c>
      <c r="J37" s="13">
        <f t="shared" si="1"/>
        <v>99572.51945025321</v>
      </c>
      <c r="K37" s="13">
        <f t="shared" si="2"/>
        <v>5556620.7842982737</v>
      </c>
      <c r="L37" s="20">
        <f t="shared" si="5"/>
        <v>55.788530846057682</v>
      </c>
    </row>
    <row r="38" spans="1:12" x14ac:dyDescent="0.2">
      <c r="A38" s="16">
        <v>29</v>
      </c>
      <c r="B38" s="8">
        <v>0</v>
      </c>
      <c r="C38" s="57">
        <v>1500</v>
      </c>
      <c r="D38" s="8">
        <v>1555</v>
      </c>
      <c r="E38" s="17">
        <v>0.71309999999999996</v>
      </c>
      <c r="F38" s="18">
        <f t="shared" si="3"/>
        <v>0</v>
      </c>
      <c r="G38" s="18">
        <f t="shared" si="0"/>
        <v>0</v>
      </c>
      <c r="H38" s="13">
        <f t="shared" si="6"/>
        <v>99532.414139956425</v>
      </c>
      <c r="I38" s="13">
        <f t="shared" si="4"/>
        <v>0</v>
      </c>
      <c r="J38" s="13">
        <f t="shared" si="1"/>
        <v>99532.414139956425</v>
      </c>
      <c r="K38" s="13">
        <f t="shared" si="2"/>
        <v>5457048.2648480209</v>
      </c>
      <c r="L38" s="20">
        <f t="shared" si="5"/>
        <v>54.826845224256807</v>
      </c>
    </row>
    <row r="39" spans="1:12" x14ac:dyDescent="0.2">
      <c r="A39" s="16">
        <v>30</v>
      </c>
      <c r="B39" s="8">
        <v>0</v>
      </c>
      <c r="C39" s="57">
        <v>1504</v>
      </c>
      <c r="D39" s="8">
        <v>1578</v>
      </c>
      <c r="E39" s="17">
        <v>0.28139999999999998</v>
      </c>
      <c r="F39" s="18">
        <f t="shared" si="3"/>
        <v>0</v>
      </c>
      <c r="G39" s="18">
        <f t="shared" si="0"/>
        <v>0</v>
      </c>
      <c r="H39" s="13">
        <f t="shared" si="6"/>
        <v>99532.414139956425</v>
      </c>
      <c r="I39" s="13">
        <f t="shared" si="4"/>
        <v>0</v>
      </c>
      <c r="J39" s="13">
        <f t="shared" si="1"/>
        <v>99532.414139956425</v>
      </c>
      <c r="K39" s="13">
        <f t="shared" si="2"/>
        <v>5357515.8507080646</v>
      </c>
      <c r="L39" s="20">
        <f t="shared" si="5"/>
        <v>53.826845224256815</v>
      </c>
    </row>
    <row r="40" spans="1:12" x14ac:dyDescent="0.2">
      <c r="A40" s="16">
        <v>31</v>
      </c>
      <c r="B40" s="8">
        <v>0</v>
      </c>
      <c r="C40" s="57">
        <v>1653</v>
      </c>
      <c r="D40" s="8">
        <v>1585</v>
      </c>
      <c r="E40" s="17">
        <v>0.20580000000000001</v>
      </c>
      <c r="F40" s="18">
        <f t="shared" si="3"/>
        <v>0</v>
      </c>
      <c r="G40" s="18">
        <f t="shared" si="0"/>
        <v>0</v>
      </c>
      <c r="H40" s="13">
        <f t="shared" si="6"/>
        <v>99532.414139956425</v>
      </c>
      <c r="I40" s="13">
        <f t="shared" si="4"/>
        <v>0</v>
      </c>
      <c r="J40" s="13">
        <f t="shared" si="1"/>
        <v>99532.414139956425</v>
      </c>
      <c r="K40" s="13">
        <f t="shared" si="2"/>
        <v>5257983.4365681084</v>
      </c>
      <c r="L40" s="20">
        <f t="shared" si="5"/>
        <v>52.826845224256815</v>
      </c>
    </row>
    <row r="41" spans="1:12" x14ac:dyDescent="0.2">
      <c r="A41" s="16">
        <v>32</v>
      </c>
      <c r="B41" s="8">
        <v>1</v>
      </c>
      <c r="C41" s="57">
        <v>1785</v>
      </c>
      <c r="D41" s="8">
        <v>1726</v>
      </c>
      <c r="E41" s="17">
        <v>0.58740000000000003</v>
      </c>
      <c r="F41" s="18">
        <f t="shared" si="3"/>
        <v>5.6963827969239535E-4</v>
      </c>
      <c r="G41" s="18">
        <f t="shared" si="0"/>
        <v>5.695044274982707E-4</v>
      </c>
      <c r="H41" s="13">
        <f t="shared" si="6"/>
        <v>99532.414139956425</v>
      </c>
      <c r="I41" s="13">
        <f t="shared" si="4"/>
        <v>56.68415053229667</v>
      </c>
      <c r="J41" s="13">
        <f t="shared" si="1"/>
        <v>99509.026259446808</v>
      </c>
      <c r="K41" s="13">
        <f t="shared" si="2"/>
        <v>5158451.0224281522</v>
      </c>
      <c r="L41" s="20">
        <f t="shared" si="5"/>
        <v>51.826845224256815</v>
      </c>
    </row>
    <row r="42" spans="1:12" x14ac:dyDescent="0.2">
      <c r="A42" s="16">
        <v>33</v>
      </c>
      <c r="B42" s="8">
        <v>0</v>
      </c>
      <c r="C42" s="57">
        <v>1863</v>
      </c>
      <c r="D42" s="8">
        <v>1846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99475.72998942413</v>
      </c>
      <c r="I42" s="13">
        <f t="shared" si="4"/>
        <v>0</v>
      </c>
      <c r="J42" s="13">
        <f t="shared" si="1"/>
        <v>99475.72998942413</v>
      </c>
      <c r="K42" s="13">
        <f t="shared" si="2"/>
        <v>5058941.9961687056</v>
      </c>
      <c r="L42" s="20">
        <f t="shared" si="5"/>
        <v>50.856042943404915</v>
      </c>
    </row>
    <row r="43" spans="1:12" x14ac:dyDescent="0.2">
      <c r="A43" s="16">
        <v>34</v>
      </c>
      <c r="B43" s="8">
        <v>1</v>
      </c>
      <c r="C43" s="57">
        <v>1951</v>
      </c>
      <c r="D43" s="8">
        <v>1936</v>
      </c>
      <c r="E43" s="17">
        <v>0.98909999999999998</v>
      </c>
      <c r="F43" s="18">
        <f t="shared" si="3"/>
        <v>5.1453563159248783E-4</v>
      </c>
      <c r="G43" s="18">
        <f t="shared" si="0"/>
        <v>5.1453274586728585E-4</v>
      </c>
      <c r="H43" s="13">
        <f t="shared" si="6"/>
        <v>99475.72998942413</v>
      </c>
      <c r="I43" s="13">
        <f t="shared" si="4"/>
        <v>51.183520498611109</v>
      </c>
      <c r="J43" s="13">
        <f t="shared" si="1"/>
        <v>99475.172089050699</v>
      </c>
      <c r="K43" s="13">
        <f t="shared" si="2"/>
        <v>4959466.2661792813</v>
      </c>
      <c r="L43" s="20">
        <f t="shared" si="5"/>
        <v>49.856042943404915</v>
      </c>
    </row>
    <row r="44" spans="1:12" x14ac:dyDescent="0.2">
      <c r="A44" s="16">
        <v>35</v>
      </c>
      <c r="B44" s="8">
        <v>0</v>
      </c>
      <c r="C44" s="57">
        <v>1921</v>
      </c>
      <c r="D44" s="8">
        <v>1999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99424.546468925517</v>
      </c>
      <c r="I44" s="13">
        <f t="shared" si="4"/>
        <v>0</v>
      </c>
      <c r="J44" s="13">
        <f t="shared" si="1"/>
        <v>99424.546468925517</v>
      </c>
      <c r="K44" s="13">
        <f t="shared" si="2"/>
        <v>4859991.0940902308</v>
      </c>
      <c r="L44" s="20">
        <f t="shared" si="5"/>
        <v>48.881199529627111</v>
      </c>
    </row>
    <row r="45" spans="1:12" x14ac:dyDescent="0.2">
      <c r="A45" s="16">
        <v>36</v>
      </c>
      <c r="B45" s="8">
        <v>1</v>
      </c>
      <c r="C45" s="57">
        <v>2041</v>
      </c>
      <c r="D45" s="8">
        <v>1976</v>
      </c>
      <c r="E45" s="17">
        <v>0.44259999999999999</v>
      </c>
      <c r="F45" s="18">
        <f t="shared" si="3"/>
        <v>4.978839930296241E-4</v>
      </c>
      <c r="G45" s="18">
        <f t="shared" si="0"/>
        <v>4.9774585833137468E-4</v>
      </c>
      <c r="H45" s="13">
        <f t="shared" si="6"/>
        <v>99424.546468925517</v>
      </c>
      <c r="I45" s="13">
        <f t="shared" si="4"/>
        <v>49.48815622138298</v>
      </c>
      <c r="J45" s="13">
        <f t="shared" si="1"/>
        <v>99396.961770647715</v>
      </c>
      <c r="K45" s="13">
        <f t="shared" si="2"/>
        <v>4760566.5476213051</v>
      </c>
      <c r="L45" s="20">
        <f t="shared" si="5"/>
        <v>47.881199529627111</v>
      </c>
    </row>
    <row r="46" spans="1:12" x14ac:dyDescent="0.2">
      <c r="A46" s="16">
        <v>37</v>
      </c>
      <c r="B46" s="8">
        <v>0</v>
      </c>
      <c r="C46" s="57">
        <v>2176</v>
      </c>
      <c r="D46" s="8">
        <v>2081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99375.058312704132</v>
      </c>
      <c r="I46" s="13">
        <f t="shared" si="4"/>
        <v>0</v>
      </c>
      <c r="J46" s="13">
        <f t="shared" si="1"/>
        <v>99375.058312704132</v>
      </c>
      <c r="K46" s="13">
        <f t="shared" si="2"/>
        <v>4661169.585850657</v>
      </c>
      <c r="L46" s="20">
        <f t="shared" si="5"/>
        <v>46.90482365487852</v>
      </c>
    </row>
    <row r="47" spans="1:12" x14ac:dyDescent="0.2">
      <c r="A47" s="16">
        <v>38</v>
      </c>
      <c r="B47" s="8">
        <v>1</v>
      </c>
      <c r="C47" s="57">
        <v>2409</v>
      </c>
      <c r="D47" s="8">
        <v>2173</v>
      </c>
      <c r="E47" s="17">
        <v>0.22950000000000001</v>
      </c>
      <c r="F47" s="18">
        <f t="shared" si="3"/>
        <v>4.3649061545176777E-4</v>
      </c>
      <c r="G47" s="18">
        <f t="shared" si="0"/>
        <v>4.3634386601974323E-4</v>
      </c>
      <c r="H47" s="13">
        <f t="shared" si="6"/>
        <v>99375.058312704132</v>
      </c>
      <c r="I47" s="13">
        <f t="shared" si="4"/>
        <v>43.361697130102741</v>
      </c>
      <c r="J47" s="13">
        <f t="shared" si="1"/>
        <v>99341.648125065374</v>
      </c>
      <c r="K47" s="13">
        <f t="shared" si="2"/>
        <v>4561794.5275379531</v>
      </c>
      <c r="L47" s="20">
        <f t="shared" si="5"/>
        <v>45.90482365487852</v>
      </c>
    </row>
    <row r="48" spans="1:12" x14ac:dyDescent="0.2">
      <c r="A48" s="16">
        <v>39</v>
      </c>
      <c r="B48" s="8">
        <v>0</v>
      </c>
      <c r="C48" s="57">
        <v>2568</v>
      </c>
      <c r="D48" s="8">
        <v>2403</v>
      </c>
      <c r="E48" s="17">
        <v>0.72950000000000004</v>
      </c>
      <c r="F48" s="18">
        <f t="shared" si="3"/>
        <v>0</v>
      </c>
      <c r="G48" s="18">
        <f t="shared" si="0"/>
        <v>0</v>
      </c>
      <c r="H48" s="13">
        <f t="shared" si="6"/>
        <v>99331.696615574023</v>
      </c>
      <c r="I48" s="13">
        <f t="shared" si="4"/>
        <v>0</v>
      </c>
      <c r="J48" s="13">
        <f t="shared" si="1"/>
        <v>99331.696615574023</v>
      </c>
      <c r="K48" s="13">
        <f t="shared" si="2"/>
        <v>4462452.8794128876</v>
      </c>
      <c r="L48" s="20">
        <f t="shared" si="5"/>
        <v>44.924762502377597</v>
      </c>
    </row>
    <row r="49" spans="1:12" x14ac:dyDescent="0.2">
      <c r="A49" s="16">
        <v>40</v>
      </c>
      <c r="B49" s="8">
        <v>5</v>
      </c>
      <c r="C49" s="57">
        <v>2621</v>
      </c>
      <c r="D49" s="8">
        <v>2602</v>
      </c>
      <c r="E49" s="17">
        <v>0.67490000000000006</v>
      </c>
      <c r="F49" s="18">
        <f t="shared" si="3"/>
        <v>1.9146084625694046E-3</v>
      </c>
      <c r="G49" s="18">
        <f t="shared" si="0"/>
        <v>1.9134174765046686E-3</v>
      </c>
      <c r="H49" s="13">
        <f t="shared" si="6"/>
        <v>99331.696615574023</v>
      </c>
      <c r="I49" s="13">
        <f t="shared" si="4"/>
        <v>190.06300427509896</v>
      </c>
      <c r="J49" s="13">
        <f t="shared" si="1"/>
        <v>99269.907132884182</v>
      </c>
      <c r="K49" s="13">
        <f t="shared" si="2"/>
        <v>4363121.1827973137</v>
      </c>
      <c r="L49" s="20">
        <f t="shared" si="5"/>
        <v>43.924762502377597</v>
      </c>
    </row>
    <row r="50" spans="1:12" x14ac:dyDescent="0.2">
      <c r="A50" s="16">
        <v>41</v>
      </c>
      <c r="B50" s="8">
        <v>1</v>
      </c>
      <c r="C50" s="57">
        <v>2804</v>
      </c>
      <c r="D50" s="8">
        <v>2663</v>
      </c>
      <c r="E50" s="17">
        <v>0.377</v>
      </c>
      <c r="F50" s="18">
        <f t="shared" si="3"/>
        <v>3.6583135174684471E-4</v>
      </c>
      <c r="G50" s="18">
        <f t="shared" si="0"/>
        <v>3.6574799304932515E-4</v>
      </c>
      <c r="H50" s="13">
        <f t="shared" si="6"/>
        <v>99141.633611298923</v>
      </c>
      <c r="I50" s="13">
        <f t="shared" si="4"/>
        <v>36.260853520964098</v>
      </c>
      <c r="J50" s="13">
        <f t="shared" si="1"/>
        <v>99119.043099555362</v>
      </c>
      <c r="K50" s="13">
        <f t="shared" si="2"/>
        <v>4263851.2756644292</v>
      </c>
      <c r="L50" s="20">
        <f t="shared" si="5"/>
        <v>43.007676193651996</v>
      </c>
    </row>
    <row r="51" spans="1:12" x14ac:dyDescent="0.2">
      <c r="A51" s="16">
        <v>42</v>
      </c>
      <c r="B51" s="8">
        <v>4</v>
      </c>
      <c r="C51" s="57">
        <v>2836</v>
      </c>
      <c r="D51" s="8">
        <v>2805</v>
      </c>
      <c r="E51" s="17">
        <v>0.44440000000000002</v>
      </c>
      <c r="F51" s="18">
        <f t="shared" si="3"/>
        <v>1.4181882644921113E-3</v>
      </c>
      <c r="G51" s="18">
        <f t="shared" si="0"/>
        <v>1.4170716893733509E-3</v>
      </c>
      <c r="H51" s="13">
        <f t="shared" si="6"/>
        <v>99105.372757777965</v>
      </c>
      <c r="I51" s="13">
        <f t="shared" si="4"/>
        <v>140.43941799984009</v>
      </c>
      <c r="J51" s="13">
        <f t="shared" si="1"/>
        <v>99027.344617137263</v>
      </c>
      <c r="K51" s="13">
        <f t="shared" si="2"/>
        <v>4164732.2325648735</v>
      </c>
      <c r="L51" s="20">
        <f t="shared" si="5"/>
        <v>42.023273982772217</v>
      </c>
    </row>
    <row r="52" spans="1:12" x14ac:dyDescent="0.2">
      <c r="A52" s="16">
        <v>43</v>
      </c>
      <c r="B52" s="8">
        <v>0</v>
      </c>
      <c r="C52" s="57">
        <v>2722</v>
      </c>
      <c r="D52" s="8">
        <v>2872</v>
      </c>
      <c r="E52" s="17">
        <v>0.27600000000000002</v>
      </c>
      <c r="F52" s="18">
        <f t="shared" si="3"/>
        <v>0</v>
      </c>
      <c r="G52" s="18">
        <f t="shared" si="0"/>
        <v>0</v>
      </c>
      <c r="H52" s="13">
        <f t="shared" si="6"/>
        <v>98964.93333977813</v>
      </c>
      <c r="I52" s="13">
        <f t="shared" si="4"/>
        <v>0</v>
      </c>
      <c r="J52" s="13">
        <f t="shared" si="1"/>
        <v>98964.93333977813</v>
      </c>
      <c r="K52" s="13">
        <f t="shared" si="2"/>
        <v>4065704.8879477363</v>
      </c>
      <c r="L52" s="20">
        <f t="shared" si="5"/>
        <v>41.08227784066581</v>
      </c>
    </row>
    <row r="53" spans="1:12" x14ac:dyDescent="0.2">
      <c r="A53" s="16">
        <v>44</v>
      </c>
      <c r="B53" s="8">
        <v>2</v>
      </c>
      <c r="C53" s="57">
        <v>2874</v>
      </c>
      <c r="D53" s="8">
        <v>2761</v>
      </c>
      <c r="E53" s="17">
        <v>0.58609999999999995</v>
      </c>
      <c r="F53" s="18">
        <f t="shared" si="3"/>
        <v>7.0984915705412602E-4</v>
      </c>
      <c r="G53" s="18">
        <f t="shared" si="0"/>
        <v>7.0964065996865242E-4</v>
      </c>
      <c r="H53" s="13">
        <f t="shared" si="6"/>
        <v>98964.93333977813</v>
      </c>
      <c r="I53" s="13">
        <f t="shared" si="4"/>
        <v>70.229540608993844</v>
      </c>
      <c r="J53" s="13">
        <f t="shared" si="1"/>
        <v>98935.865332920061</v>
      </c>
      <c r="K53" s="13">
        <f t="shared" si="2"/>
        <v>3966739.954607958</v>
      </c>
      <c r="L53" s="20">
        <f t="shared" si="5"/>
        <v>40.08227784066581</v>
      </c>
    </row>
    <row r="54" spans="1:12" x14ac:dyDescent="0.2">
      <c r="A54" s="16">
        <v>45</v>
      </c>
      <c r="B54" s="8">
        <v>3</v>
      </c>
      <c r="C54" s="57">
        <v>2679</v>
      </c>
      <c r="D54" s="8">
        <v>2905</v>
      </c>
      <c r="E54" s="17">
        <v>0.43169999999999997</v>
      </c>
      <c r="F54" s="18">
        <f t="shared" si="3"/>
        <v>1.0744985673352436E-3</v>
      </c>
      <c r="G54" s="18">
        <f t="shared" si="0"/>
        <v>1.0738428385904323E-3</v>
      </c>
      <c r="H54" s="13">
        <f t="shared" si="6"/>
        <v>98894.703799169132</v>
      </c>
      <c r="I54" s="13">
        <f t="shared" si="4"/>
        <v>106.1973694492598</v>
      </c>
      <c r="J54" s="13">
        <f t="shared" si="1"/>
        <v>98834.351834111119</v>
      </c>
      <c r="K54" s="13">
        <f t="shared" si="2"/>
        <v>3867804.0892750379</v>
      </c>
      <c r="L54" s="20">
        <f t="shared" si="5"/>
        <v>39.110325838374507</v>
      </c>
    </row>
    <row r="55" spans="1:12" x14ac:dyDescent="0.2">
      <c r="A55" s="16">
        <v>46</v>
      </c>
      <c r="B55" s="8">
        <v>1</v>
      </c>
      <c r="C55" s="57">
        <v>2595</v>
      </c>
      <c r="D55" s="8">
        <v>2701</v>
      </c>
      <c r="E55" s="17">
        <v>0.19850000000000001</v>
      </c>
      <c r="F55" s="18">
        <f t="shared" si="3"/>
        <v>3.7764350453172205E-4</v>
      </c>
      <c r="G55" s="18">
        <f t="shared" si="0"/>
        <v>3.7752923350428485E-4</v>
      </c>
      <c r="H55" s="13">
        <f t="shared" si="6"/>
        <v>98788.50642971987</v>
      </c>
      <c r="I55" s="13">
        <f t="shared" si="4"/>
        <v>37.295549111445254</v>
      </c>
      <c r="J55" s="13">
        <f t="shared" si="1"/>
        <v>98758.614047107054</v>
      </c>
      <c r="K55" s="13">
        <f t="shared" si="2"/>
        <v>3768969.737440927</v>
      </c>
      <c r="L55" s="20">
        <f t="shared" si="5"/>
        <v>38.151905253494725</v>
      </c>
    </row>
    <row r="56" spans="1:12" x14ac:dyDescent="0.2">
      <c r="A56" s="16">
        <v>47</v>
      </c>
      <c r="B56" s="8">
        <v>2</v>
      </c>
      <c r="C56" s="57">
        <v>2304</v>
      </c>
      <c r="D56" s="8">
        <v>2578</v>
      </c>
      <c r="E56" s="17">
        <v>0.44169999999999998</v>
      </c>
      <c r="F56" s="18">
        <f t="shared" si="3"/>
        <v>8.1933633756657109E-4</v>
      </c>
      <c r="G56" s="18">
        <f t="shared" si="0"/>
        <v>8.1896171542341582E-4</v>
      </c>
      <c r="H56" s="13">
        <f t="shared" si="6"/>
        <v>98751.210880608429</v>
      </c>
      <c r="I56" s="13">
        <f t="shared" si="4"/>
        <v>80.873461062922559</v>
      </c>
      <c r="J56" s="13">
        <f t="shared" si="1"/>
        <v>98706.05922729701</v>
      </c>
      <c r="K56" s="13">
        <f t="shared" si="2"/>
        <v>3670211.1233938201</v>
      </c>
      <c r="L56" s="20">
        <f t="shared" si="5"/>
        <v>37.166239184967118</v>
      </c>
    </row>
    <row r="57" spans="1:12" x14ac:dyDescent="0.2">
      <c r="A57" s="16">
        <v>48</v>
      </c>
      <c r="B57" s="8">
        <v>1</v>
      </c>
      <c r="C57" s="57">
        <v>2246</v>
      </c>
      <c r="D57" s="8">
        <v>2321</v>
      </c>
      <c r="E57" s="17">
        <v>0.44130000000000003</v>
      </c>
      <c r="F57" s="18">
        <f t="shared" si="3"/>
        <v>4.3792423910663457E-4</v>
      </c>
      <c r="G57" s="18">
        <f t="shared" si="0"/>
        <v>4.3781711914847024E-4</v>
      </c>
      <c r="H57" s="13">
        <f t="shared" si="6"/>
        <v>98670.337419545511</v>
      </c>
      <c r="I57" s="13">
        <f t="shared" si="4"/>
        <v>43.199562874432921</v>
      </c>
      <c r="J57" s="13">
        <f t="shared" si="1"/>
        <v>98646.201823767566</v>
      </c>
      <c r="K57" s="13">
        <f t="shared" si="2"/>
        <v>3571505.0641665231</v>
      </c>
      <c r="L57" s="20">
        <f t="shared" si="5"/>
        <v>36.196339827850302</v>
      </c>
    </row>
    <row r="58" spans="1:12" x14ac:dyDescent="0.2">
      <c r="A58" s="16">
        <v>49</v>
      </c>
      <c r="B58" s="8">
        <v>1</v>
      </c>
      <c r="C58" s="57">
        <v>2153</v>
      </c>
      <c r="D58" s="8">
        <v>2265</v>
      </c>
      <c r="E58" s="17">
        <v>0.51200000000000001</v>
      </c>
      <c r="F58" s="18">
        <f t="shared" si="3"/>
        <v>4.526935264825713E-4</v>
      </c>
      <c r="G58" s="18">
        <f t="shared" si="0"/>
        <v>4.5259354203326739E-4</v>
      </c>
      <c r="H58" s="13">
        <f t="shared" si="6"/>
        <v>98627.137856671077</v>
      </c>
      <c r="I58" s="13">
        <f t="shared" si="4"/>
        <v>44.638005663154118</v>
      </c>
      <c r="J58" s="13">
        <f t="shared" si="1"/>
        <v>98605.354509907454</v>
      </c>
      <c r="K58" s="13">
        <f t="shared" si="2"/>
        <v>3472858.8623427553</v>
      </c>
      <c r="L58" s="20">
        <f t="shared" si="5"/>
        <v>35.212000853047705</v>
      </c>
    </row>
    <row r="59" spans="1:12" x14ac:dyDescent="0.2">
      <c r="A59" s="16">
        <v>50</v>
      </c>
      <c r="B59" s="8">
        <v>4</v>
      </c>
      <c r="C59" s="57">
        <v>2044</v>
      </c>
      <c r="D59" s="8">
        <v>2166</v>
      </c>
      <c r="E59" s="17">
        <v>0.48130000000000001</v>
      </c>
      <c r="F59" s="18">
        <f t="shared" si="3"/>
        <v>1.9002375296912114E-3</v>
      </c>
      <c r="G59" s="18">
        <f t="shared" si="0"/>
        <v>1.8983663987628726E-3</v>
      </c>
      <c r="H59" s="13">
        <f t="shared" si="6"/>
        <v>98582.499851007917</v>
      </c>
      <c r="I59" s="13">
        <f t="shared" si="4"/>
        <v>187.14570522319931</v>
      </c>
      <c r="J59" s="13">
        <f t="shared" si="1"/>
        <v>98485.427373708648</v>
      </c>
      <c r="K59" s="13">
        <f t="shared" si="2"/>
        <v>3374253.507832848</v>
      </c>
      <c r="L59" s="20">
        <f t="shared" si="5"/>
        <v>34.227712960540728</v>
      </c>
    </row>
    <row r="60" spans="1:12" x14ac:dyDescent="0.2">
      <c r="A60" s="16">
        <v>51</v>
      </c>
      <c r="B60" s="8">
        <v>2</v>
      </c>
      <c r="C60" s="57">
        <v>2051</v>
      </c>
      <c r="D60" s="8">
        <v>2061</v>
      </c>
      <c r="E60" s="17">
        <v>0.65029999999999999</v>
      </c>
      <c r="F60" s="18">
        <f t="shared" si="3"/>
        <v>9.727626459143969E-4</v>
      </c>
      <c r="G60" s="18">
        <f t="shared" si="0"/>
        <v>9.7243184881563155E-4</v>
      </c>
      <c r="H60" s="13">
        <f t="shared" si="6"/>
        <v>98395.354145784717</v>
      </c>
      <c r="I60" s="13">
        <f t="shared" si="4"/>
        <v>95.682776146854252</v>
      </c>
      <c r="J60" s="13">
        <f t="shared" si="1"/>
        <v>98361.893878966162</v>
      </c>
      <c r="K60" s="13">
        <f t="shared" si="2"/>
        <v>3275768.0804591393</v>
      </c>
      <c r="L60" s="20">
        <f t="shared" si="5"/>
        <v>33.291897863446778</v>
      </c>
    </row>
    <row r="61" spans="1:12" x14ac:dyDescent="0.2">
      <c r="A61" s="16">
        <v>52</v>
      </c>
      <c r="B61" s="8">
        <v>2</v>
      </c>
      <c r="C61" s="57">
        <v>2003</v>
      </c>
      <c r="D61" s="8">
        <v>2055</v>
      </c>
      <c r="E61" s="17">
        <v>0.44190000000000002</v>
      </c>
      <c r="F61" s="18">
        <f t="shared" si="3"/>
        <v>9.8570724494825043E-4</v>
      </c>
      <c r="G61" s="18">
        <f t="shared" si="0"/>
        <v>9.8516528265721955E-4</v>
      </c>
      <c r="H61" s="13">
        <f t="shared" si="6"/>
        <v>98299.671369637857</v>
      </c>
      <c r="I61" s="13">
        <f t="shared" si="4"/>
        <v>96.841423529981071</v>
      </c>
      <c r="J61" s="13">
        <f t="shared" si="1"/>
        <v>98245.624171165764</v>
      </c>
      <c r="K61" s="13">
        <f t="shared" si="2"/>
        <v>3177406.1865801732</v>
      </c>
      <c r="L61" s="20">
        <f t="shared" si="5"/>
        <v>32.323670489518939</v>
      </c>
    </row>
    <row r="62" spans="1:12" x14ac:dyDescent="0.2">
      <c r="A62" s="16">
        <v>53</v>
      </c>
      <c r="B62" s="8">
        <v>7</v>
      </c>
      <c r="C62" s="57">
        <v>1963</v>
      </c>
      <c r="D62" s="8">
        <v>2024</v>
      </c>
      <c r="E62" s="17">
        <v>0.51229999999999998</v>
      </c>
      <c r="F62" s="18">
        <f t="shared" si="3"/>
        <v>3.5114120892901931E-3</v>
      </c>
      <c r="G62" s="18">
        <f t="shared" si="0"/>
        <v>3.5054090213904568E-3</v>
      </c>
      <c r="H62" s="13">
        <f t="shared" si="6"/>
        <v>98202.829946107871</v>
      </c>
      <c r="I62" s="13">
        <f t="shared" si="4"/>
        <v>344.24108601915947</v>
      </c>
      <c r="J62" s="13">
        <f t="shared" si="1"/>
        <v>98034.943568456321</v>
      </c>
      <c r="K62" s="13">
        <f t="shared" si="2"/>
        <v>3079160.5624090075</v>
      </c>
      <c r="L62" s="20">
        <f t="shared" si="5"/>
        <v>31.355110276341335</v>
      </c>
    </row>
    <row r="63" spans="1:12" x14ac:dyDescent="0.2">
      <c r="A63" s="16">
        <v>54</v>
      </c>
      <c r="B63" s="8">
        <v>3</v>
      </c>
      <c r="C63" s="57">
        <v>1783</v>
      </c>
      <c r="D63" s="8">
        <v>1950</v>
      </c>
      <c r="E63" s="17">
        <v>0.61750000000000005</v>
      </c>
      <c r="F63" s="18">
        <f t="shared" si="3"/>
        <v>1.6072863648540047E-3</v>
      </c>
      <c r="G63" s="18">
        <f t="shared" si="0"/>
        <v>1.6062988331577556E-3</v>
      </c>
      <c r="H63" s="13">
        <f t="shared" si="6"/>
        <v>97858.588860088712</v>
      </c>
      <c r="I63" s="13">
        <f t="shared" si="4"/>
        <v>157.19013710042503</v>
      </c>
      <c r="J63" s="13">
        <f t="shared" si="1"/>
        <v>97798.463632647807</v>
      </c>
      <c r="K63" s="13">
        <f t="shared" si="2"/>
        <v>2981125.618840551</v>
      </c>
      <c r="L63" s="20">
        <f t="shared" si="5"/>
        <v>30.463607268062628</v>
      </c>
    </row>
    <row r="64" spans="1:12" x14ac:dyDescent="0.2">
      <c r="A64" s="16">
        <v>55</v>
      </c>
      <c r="B64" s="8">
        <v>3</v>
      </c>
      <c r="C64" s="57">
        <v>1800</v>
      </c>
      <c r="D64" s="8">
        <v>1800</v>
      </c>
      <c r="E64" s="17">
        <v>0.6421</v>
      </c>
      <c r="F64" s="18">
        <f t="shared" si="3"/>
        <v>1.6666666666666668E-3</v>
      </c>
      <c r="G64" s="18">
        <f t="shared" si="0"/>
        <v>1.6656730926668908E-3</v>
      </c>
      <c r="H64" s="13">
        <f t="shared" si="6"/>
        <v>97701.398722988291</v>
      </c>
      <c r="I64" s="13">
        <f t="shared" si="4"/>
        <v>162.73859096880091</v>
      </c>
      <c r="J64" s="13">
        <f t="shared" si="1"/>
        <v>97643.154581280556</v>
      </c>
      <c r="K64" s="13">
        <f t="shared" si="2"/>
        <v>2883327.1552079031</v>
      </c>
      <c r="L64" s="20">
        <f t="shared" si="5"/>
        <v>29.511626168044625</v>
      </c>
    </row>
    <row r="65" spans="1:12" x14ac:dyDescent="0.2">
      <c r="A65" s="16">
        <v>56</v>
      </c>
      <c r="B65" s="8">
        <v>3</v>
      </c>
      <c r="C65" s="57">
        <v>1684</v>
      </c>
      <c r="D65" s="8">
        <v>1782</v>
      </c>
      <c r="E65" s="17">
        <v>0.52910000000000001</v>
      </c>
      <c r="F65" s="18">
        <f t="shared" si="3"/>
        <v>1.7311021350259665E-3</v>
      </c>
      <c r="G65" s="18">
        <f t="shared" si="0"/>
        <v>1.7296921315209464E-3</v>
      </c>
      <c r="H65" s="13">
        <f t="shared" si="6"/>
        <v>97538.66013201949</v>
      </c>
      <c r="I65" s="13">
        <f t="shared" si="4"/>
        <v>168.71185294944993</v>
      </c>
      <c r="J65" s="13">
        <f t="shared" si="1"/>
        <v>97459.213720465603</v>
      </c>
      <c r="K65" s="13">
        <f t="shared" si="2"/>
        <v>2785684.0006266227</v>
      </c>
      <c r="L65" s="20">
        <f t="shared" si="5"/>
        <v>28.559793592163079</v>
      </c>
    </row>
    <row r="66" spans="1:12" x14ac:dyDescent="0.2">
      <c r="A66" s="16">
        <v>57</v>
      </c>
      <c r="B66" s="8">
        <v>7</v>
      </c>
      <c r="C66" s="57">
        <v>1627</v>
      </c>
      <c r="D66" s="8">
        <v>1692</v>
      </c>
      <c r="E66" s="17">
        <v>0.51049999999999995</v>
      </c>
      <c r="F66" s="18">
        <f t="shared" si="3"/>
        <v>4.2181379933714973E-3</v>
      </c>
      <c r="G66" s="18">
        <f t="shared" si="0"/>
        <v>4.209446418708223E-3</v>
      </c>
      <c r="H66" s="13">
        <f t="shared" si="6"/>
        <v>97369.948279070042</v>
      </c>
      <c r="I66" s="13">
        <f t="shared" si="4"/>
        <v>409.87358007313628</v>
      </c>
      <c r="J66" s="13">
        <f t="shared" si="1"/>
        <v>97169.315161624239</v>
      </c>
      <c r="K66" s="13">
        <f t="shared" si="2"/>
        <v>2688224.7869061572</v>
      </c>
      <c r="L66" s="20">
        <f t="shared" si="5"/>
        <v>27.608362070825901</v>
      </c>
    </row>
    <row r="67" spans="1:12" x14ac:dyDescent="0.2">
      <c r="A67" s="16">
        <v>58</v>
      </c>
      <c r="B67" s="8">
        <v>13</v>
      </c>
      <c r="C67" s="57">
        <v>1551</v>
      </c>
      <c r="D67" s="8">
        <v>1627</v>
      </c>
      <c r="E67" s="17">
        <v>0.498</v>
      </c>
      <c r="F67" s="18">
        <f t="shared" si="3"/>
        <v>8.1812460667086209E-3</v>
      </c>
      <c r="G67" s="18">
        <f t="shared" si="0"/>
        <v>8.1477832388817222E-3</v>
      </c>
      <c r="H67" s="13">
        <f t="shared" si="6"/>
        <v>96960.074698996905</v>
      </c>
      <c r="I67" s="13">
        <f t="shared" si="4"/>
        <v>790.00967147320671</v>
      </c>
      <c r="J67" s="13">
        <f t="shared" si="1"/>
        <v>96563.489843917356</v>
      </c>
      <c r="K67" s="13">
        <f t="shared" si="2"/>
        <v>2591055.4717445327</v>
      </c>
      <c r="L67" s="20">
        <f t="shared" si="5"/>
        <v>26.722911257940051</v>
      </c>
    </row>
    <row r="68" spans="1:12" x14ac:dyDescent="0.2">
      <c r="A68" s="16">
        <v>59</v>
      </c>
      <c r="B68" s="8">
        <v>10</v>
      </c>
      <c r="C68" s="57">
        <v>1513</v>
      </c>
      <c r="D68" s="8">
        <v>1547</v>
      </c>
      <c r="E68" s="17">
        <v>0.5383</v>
      </c>
      <c r="F68" s="18">
        <f t="shared" si="3"/>
        <v>6.5359477124183009E-3</v>
      </c>
      <c r="G68" s="18">
        <f t="shared" si="0"/>
        <v>6.516283867570867E-3</v>
      </c>
      <c r="H68" s="13">
        <f t="shared" si="6"/>
        <v>96170.065027523699</v>
      </c>
      <c r="I68" s="13">
        <f t="shared" si="4"/>
        <v>626.67144328209395</v>
      </c>
      <c r="J68" s="13">
        <f t="shared" si="1"/>
        <v>95880.73082216036</v>
      </c>
      <c r="K68" s="13">
        <f t="shared" si="2"/>
        <v>2494491.9819006152</v>
      </c>
      <c r="L68" s="20">
        <f t="shared" si="5"/>
        <v>25.938341428662817</v>
      </c>
    </row>
    <row r="69" spans="1:12" x14ac:dyDescent="0.2">
      <c r="A69" s="16">
        <v>60</v>
      </c>
      <c r="B69" s="8">
        <v>7</v>
      </c>
      <c r="C69" s="57">
        <v>1426</v>
      </c>
      <c r="D69" s="8">
        <v>1510</v>
      </c>
      <c r="E69" s="17">
        <v>0.53580000000000005</v>
      </c>
      <c r="F69" s="18">
        <f t="shared" si="3"/>
        <v>4.7683923705722072E-3</v>
      </c>
      <c r="G69" s="18">
        <f t="shared" si="0"/>
        <v>4.7578609038005388E-3</v>
      </c>
      <c r="H69" s="13">
        <f t="shared" si="6"/>
        <v>95543.39358424161</v>
      </c>
      <c r="I69" s="13">
        <f t="shared" si="4"/>
        <v>454.58217695089041</v>
      </c>
      <c r="J69" s="13">
        <f t="shared" si="1"/>
        <v>95332.376537701013</v>
      </c>
      <c r="K69" s="13">
        <f t="shared" si="2"/>
        <v>2398611.2510784548</v>
      </c>
      <c r="L69" s="20">
        <f t="shared" si="5"/>
        <v>25.104940918427541</v>
      </c>
    </row>
    <row r="70" spans="1:12" x14ac:dyDescent="0.2">
      <c r="A70" s="16">
        <v>61</v>
      </c>
      <c r="B70" s="8">
        <v>19</v>
      </c>
      <c r="C70" s="57">
        <v>1409</v>
      </c>
      <c r="D70" s="8">
        <v>1425</v>
      </c>
      <c r="E70" s="17">
        <v>0.67669999999999997</v>
      </c>
      <c r="F70" s="18">
        <f t="shared" si="3"/>
        <v>1.3408609738884969E-2</v>
      </c>
      <c r="G70" s="18">
        <f t="shared" si="0"/>
        <v>1.3350734258764074E-2</v>
      </c>
      <c r="H70" s="13">
        <f t="shared" si="6"/>
        <v>95088.811407290719</v>
      </c>
      <c r="I70" s="13">
        <f t="shared" si="4"/>
        <v>1269.5054520804722</v>
      </c>
      <c r="J70" s="13">
        <f t="shared" si="1"/>
        <v>94678.380294633098</v>
      </c>
      <c r="K70" s="13">
        <f t="shared" si="2"/>
        <v>2303278.8745407537</v>
      </c>
      <c r="L70" s="20">
        <f t="shared" si="5"/>
        <v>24.222396309858123</v>
      </c>
    </row>
    <row r="71" spans="1:12" x14ac:dyDescent="0.2">
      <c r="A71" s="16">
        <v>62</v>
      </c>
      <c r="B71" s="8">
        <v>9</v>
      </c>
      <c r="C71" s="57">
        <v>1373</v>
      </c>
      <c r="D71" s="8">
        <v>1404</v>
      </c>
      <c r="E71" s="17">
        <v>0.5343</v>
      </c>
      <c r="F71" s="18">
        <f t="shared" si="3"/>
        <v>6.481814908174289E-3</v>
      </c>
      <c r="G71" s="18">
        <f t="shared" si="0"/>
        <v>6.4623079069999218E-3</v>
      </c>
      <c r="H71" s="13">
        <f t="shared" si="6"/>
        <v>93819.30595521025</v>
      </c>
      <c r="I71" s="13">
        <f t="shared" si="4"/>
        <v>606.28924270360005</v>
      </c>
      <c r="J71" s="13">
        <f t="shared" si="1"/>
        <v>93536.957054883183</v>
      </c>
      <c r="K71" s="13">
        <f t="shared" si="2"/>
        <v>2208600.4942461206</v>
      </c>
      <c r="L71" s="20">
        <f t="shared" si="5"/>
        <v>23.541002267705075</v>
      </c>
    </row>
    <row r="72" spans="1:12" x14ac:dyDescent="0.2">
      <c r="A72" s="16">
        <v>63</v>
      </c>
      <c r="B72" s="8">
        <v>8</v>
      </c>
      <c r="C72" s="57">
        <v>1448</v>
      </c>
      <c r="D72" s="8">
        <v>1375</v>
      </c>
      <c r="E72" s="17">
        <v>0.30599999999999999</v>
      </c>
      <c r="F72" s="18">
        <f t="shared" si="3"/>
        <v>5.6677293659227771E-3</v>
      </c>
      <c r="G72" s="18">
        <f t="shared" si="0"/>
        <v>5.6455232412078032E-3</v>
      </c>
      <c r="H72" s="13">
        <f t="shared" si="6"/>
        <v>93213.016712506651</v>
      </c>
      <c r="I72" s="13">
        <f t="shared" si="4"/>
        <v>526.2362522335477</v>
      </c>
      <c r="J72" s="13">
        <f t="shared" si="1"/>
        <v>92847.808753456571</v>
      </c>
      <c r="K72" s="13">
        <f t="shared" si="2"/>
        <v>2115063.5371912373</v>
      </c>
      <c r="L72" s="20">
        <f t="shared" si="5"/>
        <v>22.690645703642947</v>
      </c>
    </row>
    <row r="73" spans="1:12" x14ac:dyDescent="0.2">
      <c r="A73" s="16">
        <v>64</v>
      </c>
      <c r="B73" s="8">
        <v>8</v>
      </c>
      <c r="C73" s="57">
        <v>1347</v>
      </c>
      <c r="D73" s="8">
        <v>1453</v>
      </c>
      <c r="E73" s="17">
        <v>0.441</v>
      </c>
      <c r="F73" s="18">
        <f t="shared" si="3"/>
        <v>5.7142857142857143E-3</v>
      </c>
      <c r="G73" s="18">
        <f t="shared" ref="G73:G103" si="7">F73/((1+(1-E73)*F73))</f>
        <v>5.6960907729025571E-3</v>
      </c>
      <c r="H73" s="13">
        <f t="shared" si="6"/>
        <v>92686.780460273105</v>
      </c>
      <c r="I73" s="13">
        <f t="shared" si="4"/>
        <v>527.95231494980669</v>
      </c>
      <c r="J73" s="13">
        <f t="shared" ref="J73:J103" si="8">H74+I73*E73</f>
        <v>92391.655116216163</v>
      </c>
      <c r="K73" s="13">
        <f t="shared" ref="K73:K97" si="9">K74+J73</f>
        <v>2022215.7284377809</v>
      </c>
      <c r="L73" s="20">
        <f t="shared" si="5"/>
        <v>21.817736233750527</v>
      </c>
    </row>
    <row r="74" spans="1:12" x14ac:dyDescent="0.2">
      <c r="A74" s="16">
        <v>65</v>
      </c>
      <c r="B74" s="8">
        <v>7</v>
      </c>
      <c r="C74" s="57">
        <v>1313</v>
      </c>
      <c r="D74" s="8">
        <v>1344</v>
      </c>
      <c r="E74" s="17">
        <v>0.44409999999999999</v>
      </c>
      <c r="F74" s="18">
        <f t="shared" ref="F74:F103" si="10">B74/((C74+D74)/2)</f>
        <v>5.2691004892736169E-3</v>
      </c>
      <c r="G74" s="18">
        <f t="shared" si="7"/>
        <v>5.2537118787851587E-3</v>
      </c>
      <c r="H74" s="13">
        <f t="shared" si="6"/>
        <v>92158.828145323292</v>
      </c>
      <c r="I74" s="13">
        <f t="shared" ref="I74:I103" si="11">H74*G74</f>
        <v>484.17593016200499</v>
      </c>
      <c r="J74" s="13">
        <f t="shared" si="8"/>
        <v>91889.674745746233</v>
      </c>
      <c r="K74" s="13">
        <f t="shared" si="9"/>
        <v>1929824.0733215646</v>
      </c>
      <c r="L74" s="20">
        <f t="shared" ref="L74:L103" si="12">K74/H74</f>
        <v>20.940197614909621</v>
      </c>
    </row>
    <row r="75" spans="1:12" x14ac:dyDescent="0.2">
      <c r="A75" s="16">
        <v>66</v>
      </c>
      <c r="B75" s="8">
        <v>12</v>
      </c>
      <c r="C75" s="57">
        <v>1273</v>
      </c>
      <c r="D75" s="8">
        <v>1323</v>
      </c>
      <c r="E75" s="17">
        <v>0.40439999999999998</v>
      </c>
      <c r="F75" s="18">
        <f t="shared" si="10"/>
        <v>9.2449922958397542E-3</v>
      </c>
      <c r="G75" s="18">
        <f t="shared" si="7"/>
        <v>9.1943652026376804E-3</v>
      </c>
      <c r="H75" s="13">
        <f t="shared" ref="H75:H104" si="13">H74-I74</f>
        <v>91674.652215161288</v>
      </c>
      <c r="I75" s="13">
        <f t="shared" si="11"/>
        <v>842.8902322909903</v>
      </c>
      <c r="J75" s="13">
        <f t="shared" si="8"/>
        <v>91172.626792808776</v>
      </c>
      <c r="K75" s="13">
        <f t="shared" si="9"/>
        <v>1837934.3985758184</v>
      </c>
      <c r="L75" s="20">
        <f t="shared" si="12"/>
        <v>20.048446917062403</v>
      </c>
    </row>
    <row r="76" spans="1:12" x14ac:dyDescent="0.2">
      <c r="A76" s="16">
        <v>67</v>
      </c>
      <c r="B76" s="8">
        <v>13</v>
      </c>
      <c r="C76" s="57">
        <v>1428</v>
      </c>
      <c r="D76" s="8">
        <v>1271</v>
      </c>
      <c r="E76" s="17">
        <v>0.47320000000000001</v>
      </c>
      <c r="F76" s="18">
        <f t="shared" si="10"/>
        <v>9.6331974805483507E-3</v>
      </c>
      <c r="G76" s="18">
        <f t="shared" si="7"/>
        <v>9.5845580678238715E-3</v>
      </c>
      <c r="H76" s="13">
        <f t="shared" si="13"/>
        <v>90831.761982870303</v>
      </c>
      <c r="I76" s="13">
        <f t="shared" si="11"/>
        <v>870.58229712757714</v>
      </c>
      <c r="J76" s="13">
        <f t="shared" si="8"/>
        <v>90373.139228743501</v>
      </c>
      <c r="K76" s="13">
        <f t="shared" si="9"/>
        <v>1746761.7717830096</v>
      </c>
      <c r="L76" s="20">
        <f t="shared" si="12"/>
        <v>19.230737504711474</v>
      </c>
    </row>
    <row r="77" spans="1:12" x14ac:dyDescent="0.2">
      <c r="A77" s="16">
        <v>68</v>
      </c>
      <c r="B77" s="8">
        <v>9</v>
      </c>
      <c r="C77" s="57">
        <v>1343</v>
      </c>
      <c r="D77" s="8">
        <v>1420</v>
      </c>
      <c r="E77" s="17">
        <v>0.45479999999999998</v>
      </c>
      <c r="F77" s="18">
        <f t="shared" si="10"/>
        <v>6.5146579804560263E-3</v>
      </c>
      <c r="G77" s="18">
        <f t="shared" si="7"/>
        <v>6.4916011664108977E-3</v>
      </c>
      <c r="H77" s="13">
        <f t="shared" si="13"/>
        <v>89961.179685742725</v>
      </c>
      <c r="I77" s="13">
        <f t="shared" si="11"/>
        <v>583.99209897966784</v>
      </c>
      <c r="J77" s="13">
        <f t="shared" si="8"/>
        <v>89642.787193379016</v>
      </c>
      <c r="K77" s="13">
        <f t="shared" si="9"/>
        <v>1656388.6325542661</v>
      </c>
      <c r="L77" s="20">
        <f t="shared" si="12"/>
        <v>18.41226002527371</v>
      </c>
    </row>
    <row r="78" spans="1:12" x14ac:dyDescent="0.2">
      <c r="A78" s="16">
        <v>69</v>
      </c>
      <c r="B78" s="8">
        <v>6</v>
      </c>
      <c r="C78" s="57">
        <v>1287</v>
      </c>
      <c r="D78" s="8">
        <v>1339</v>
      </c>
      <c r="E78" s="17">
        <v>0.47339999999999999</v>
      </c>
      <c r="F78" s="18">
        <f t="shared" si="10"/>
        <v>4.56968773800457E-3</v>
      </c>
      <c r="G78" s="18">
        <f t="shared" si="7"/>
        <v>4.5587176509596563E-3</v>
      </c>
      <c r="H78" s="13">
        <f t="shared" si="13"/>
        <v>89377.187586763059</v>
      </c>
      <c r="I78" s="13">
        <f t="shared" si="11"/>
        <v>407.44536264490904</v>
      </c>
      <c r="J78" s="13">
        <f t="shared" si="8"/>
        <v>89162.626858794247</v>
      </c>
      <c r="K78" s="13">
        <f t="shared" si="9"/>
        <v>1566745.8453608872</v>
      </c>
      <c r="L78" s="20">
        <f t="shared" si="12"/>
        <v>17.529594381563708</v>
      </c>
    </row>
    <row r="79" spans="1:12" x14ac:dyDescent="0.2">
      <c r="A79" s="16">
        <v>70</v>
      </c>
      <c r="B79" s="8">
        <v>15</v>
      </c>
      <c r="C79" s="57">
        <v>1181</v>
      </c>
      <c r="D79" s="8">
        <v>1273</v>
      </c>
      <c r="E79" s="17">
        <v>0.50180000000000002</v>
      </c>
      <c r="F79" s="18">
        <f t="shared" si="10"/>
        <v>1.2224938875305624E-2</v>
      </c>
      <c r="G79" s="18">
        <f t="shared" si="7"/>
        <v>1.2150934042299831E-2</v>
      </c>
      <c r="H79" s="13">
        <f t="shared" si="13"/>
        <v>88969.742224118148</v>
      </c>
      <c r="I79" s="13">
        <f t="shared" si="11"/>
        <v>1081.0654695256778</v>
      </c>
      <c r="J79" s="13">
        <f t="shared" si="8"/>
        <v>88431.155407200451</v>
      </c>
      <c r="K79" s="13">
        <f t="shared" si="9"/>
        <v>1477583.2185020931</v>
      </c>
      <c r="L79" s="20">
        <f t="shared" si="12"/>
        <v>16.607704839472333</v>
      </c>
    </row>
    <row r="80" spans="1:12" x14ac:dyDescent="0.2">
      <c r="A80" s="16">
        <v>71</v>
      </c>
      <c r="B80" s="8">
        <v>13</v>
      </c>
      <c r="C80" s="57">
        <v>1240</v>
      </c>
      <c r="D80" s="8">
        <v>1169</v>
      </c>
      <c r="E80" s="17">
        <v>0.49840000000000001</v>
      </c>
      <c r="F80" s="18">
        <f t="shared" si="10"/>
        <v>1.0792860107928601E-2</v>
      </c>
      <c r="G80" s="18">
        <f t="shared" si="7"/>
        <v>1.0734745431292344E-2</v>
      </c>
      <c r="H80" s="13">
        <f t="shared" si="13"/>
        <v>87888.676754592467</v>
      </c>
      <c r="I80" s="13">
        <f t="shared" si="11"/>
        <v>943.46257125369118</v>
      </c>
      <c r="J80" s="13">
        <f t="shared" si="8"/>
        <v>87415.435928851613</v>
      </c>
      <c r="K80" s="13">
        <f t="shared" si="9"/>
        <v>1389152.0630948928</v>
      </c>
      <c r="L80" s="20">
        <f t="shared" si="12"/>
        <v>15.805813836221002</v>
      </c>
    </row>
    <row r="81" spans="1:12" x14ac:dyDescent="0.2">
      <c r="A81" s="16">
        <v>72</v>
      </c>
      <c r="B81" s="8">
        <v>31</v>
      </c>
      <c r="C81" s="57">
        <v>1215</v>
      </c>
      <c r="D81" s="8">
        <v>1217</v>
      </c>
      <c r="E81" s="17">
        <v>0.49809999999999999</v>
      </c>
      <c r="F81" s="18">
        <f t="shared" si="10"/>
        <v>2.5493421052631578E-2</v>
      </c>
      <c r="G81" s="18">
        <f t="shared" si="7"/>
        <v>2.5171349904580285E-2</v>
      </c>
      <c r="H81" s="13">
        <f t="shared" si="13"/>
        <v>86945.214183338772</v>
      </c>
      <c r="I81" s="13">
        <f t="shared" si="11"/>
        <v>2188.5284087374966</v>
      </c>
      <c r="J81" s="13">
        <f t="shared" si="8"/>
        <v>85846.791774993413</v>
      </c>
      <c r="K81" s="13">
        <f t="shared" si="9"/>
        <v>1301736.6271660412</v>
      </c>
      <c r="L81" s="20">
        <f t="shared" si="12"/>
        <v>14.971918114102383</v>
      </c>
    </row>
    <row r="82" spans="1:12" x14ac:dyDescent="0.2">
      <c r="A82" s="16">
        <v>73</v>
      </c>
      <c r="B82" s="8">
        <v>19</v>
      </c>
      <c r="C82" s="57">
        <v>1038</v>
      </c>
      <c r="D82" s="8">
        <v>1191</v>
      </c>
      <c r="E82" s="17">
        <v>0.4738</v>
      </c>
      <c r="F82" s="18">
        <f t="shared" si="10"/>
        <v>1.7048003589053388E-2</v>
      </c>
      <c r="G82" s="18">
        <f t="shared" si="7"/>
        <v>1.6896431455890801E-2</v>
      </c>
      <c r="H82" s="13">
        <f t="shared" si="13"/>
        <v>84756.685774601268</v>
      </c>
      <c r="I82" s="13">
        <f t="shared" si="11"/>
        <v>1432.0855316190252</v>
      </c>
      <c r="J82" s="13">
        <f t="shared" si="8"/>
        <v>84003.12236786334</v>
      </c>
      <c r="K82" s="13">
        <f t="shared" si="9"/>
        <v>1215889.8353910479</v>
      </c>
      <c r="L82" s="20">
        <f t="shared" si="12"/>
        <v>14.345651015950994</v>
      </c>
    </row>
    <row r="83" spans="1:12" x14ac:dyDescent="0.2">
      <c r="A83" s="16">
        <v>74</v>
      </c>
      <c r="B83" s="8">
        <v>21</v>
      </c>
      <c r="C83" s="57">
        <v>845</v>
      </c>
      <c r="D83" s="8">
        <v>1026</v>
      </c>
      <c r="E83" s="17">
        <v>0.67810000000000004</v>
      </c>
      <c r="F83" s="18">
        <f t="shared" si="10"/>
        <v>2.2447888829502941E-2</v>
      </c>
      <c r="G83" s="18">
        <f t="shared" si="7"/>
        <v>2.2286844638087645E-2</v>
      </c>
      <c r="H83" s="13">
        <f t="shared" si="13"/>
        <v>83324.60024298224</v>
      </c>
      <c r="I83" s="13">
        <f t="shared" si="11"/>
        <v>1857.0424201461053</v>
      </c>
      <c r="J83" s="13">
        <f t="shared" si="8"/>
        <v>82726.818287937218</v>
      </c>
      <c r="K83" s="13">
        <f t="shared" si="9"/>
        <v>1131886.7130231846</v>
      </c>
      <c r="L83" s="20">
        <f t="shared" si="12"/>
        <v>13.584064126590446</v>
      </c>
    </row>
    <row r="84" spans="1:12" x14ac:dyDescent="0.2">
      <c r="A84" s="16">
        <v>75</v>
      </c>
      <c r="B84" s="8">
        <v>21</v>
      </c>
      <c r="C84" s="57">
        <v>919</v>
      </c>
      <c r="D84" s="8">
        <v>826</v>
      </c>
      <c r="E84" s="17">
        <v>0.52459999999999996</v>
      </c>
      <c r="F84" s="18">
        <f t="shared" si="10"/>
        <v>2.4068767908309457E-2</v>
      </c>
      <c r="G84" s="18">
        <f t="shared" si="7"/>
        <v>2.3796481610872226E-2</v>
      </c>
      <c r="H84" s="13">
        <f t="shared" si="13"/>
        <v>81467.557822836141</v>
      </c>
      <c r="I84" s="13">
        <f t="shared" si="11"/>
        <v>1938.64124161379</v>
      </c>
      <c r="J84" s="13">
        <f t="shared" si="8"/>
        <v>80545.927776572949</v>
      </c>
      <c r="K84" s="13">
        <f t="shared" si="9"/>
        <v>1049159.8947352474</v>
      </c>
      <c r="L84" s="20">
        <f t="shared" si="12"/>
        <v>12.878253905889858</v>
      </c>
    </row>
    <row r="85" spans="1:12" x14ac:dyDescent="0.2">
      <c r="A85" s="16">
        <v>76</v>
      </c>
      <c r="B85" s="8">
        <v>24</v>
      </c>
      <c r="C85" s="57">
        <v>831</v>
      </c>
      <c r="D85" s="8">
        <v>889</v>
      </c>
      <c r="E85" s="17">
        <v>0.43890000000000001</v>
      </c>
      <c r="F85" s="18">
        <f t="shared" si="10"/>
        <v>2.7906976744186046E-2</v>
      </c>
      <c r="G85" s="18">
        <f t="shared" si="7"/>
        <v>2.747672949984109E-2</v>
      </c>
      <c r="H85" s="13">
        <f t="shared" si="13"/>
        <v>79528.916581222351</v>
      </c>
      <c r="I85" s="13">
        <f t="shared" si="11"/>
        <v>2185.1945283176733</v>
      </c>
      <c r="J85" s="13">
        <f t="shared" si="8"/>
        <v>78302.8039313833</v>
      </c>
      <c r="K85" s="13">
        <f t="shared" si="9"/>
        <v>968613.96695867437</v>
      </c>
      <c r="L85" s="20">
        <f t="shared" si="12"/>
        <v>12.179393465890302</v>
      </c>
    </row>
    <row r="86" spans="1:12" x14ac:dyDescent="0.2">
      <c r="A86" s="16">
        <v>77</v>
      </c>
      <c r="B86" s="8">
        <v>11</v>
      </c>
      <c r="C86" s="57">
        <v>770</v>
      </c>
      <c r="D86" s="8">
        <v>814</v>
      </c>
      <c r="E86" s="17">
        <v>0.53300000000000003</v>
      </c>
      <c r="F86" s="18">
        <f t="shared" si="10"/>
        <v>1.3888888888888888E-2</v>
      </c>
      <c r="G86" s="18">
        <f t="shared" si="7"/>
        <v>1.3799384547449181E-2</v>
      </c>
      <c r="H86" s="13">
        <f t="shared" si="13"/>
        <v>77343.722052904675</v>
      </c>
      <c r="I86" s="13">
        <f t="shared" si="11"/>
        <v>1067.2957629390573</v>
      </c>
      <c r="J86" s="13">
        <f t="shared" si="8"/>
        <v>76845.294931612138</v>
      </c>
      <c r="K86" s="13">
        <f t="shared" si="9"/>
        <v>890311.16302729107</v>
      </c>
      <c r="L86" s="20">
        <f t="shared" si="12"/>
        <v>11.511097984375516</v>
      </c>
    </row>
    <row r="87" spans="1:12" x14ac:dyDescent="0.2">
      <c r="A87" s="16">
        <v>78</v>
      </c>
      <c r="B87" s="8">
        <v>21</v>
      </c>
      <c r="C87" s="57">
        <v>599</v>
      </c>
      <c r="D87" s="8">
        <v>758</v>
      </c>
      <c r="E87" s="17">
        <v>0.56540000000000001</v>
      </c>
      <c r="F87" s="18">
        <f t="shared" si="10"/>
        <v>3.0950626381724394E-2</v>
      </c>
      <c r="G87" s="18">
        <f t="shared" si="7"/>
        <v>3.0539830774434847E-2</v>
      </c>
      <c r="H87" s="13">
        <f t="shared" si="13"/>
        <v>76276.426289965617</v>
      </c>
      <c r="I87" s="13">
        <f t="shared" si="11"/>
        <v>2329.4691509742033</v>
      </c>
      <c r="J87" s="13">
        <f t="shared" si="8"/>
        <v>75264.038996952237</v>
      </c>
      <c r="K87" s="13">
        <f t="shared" si="9"/>
        <v>813465.86809567898</v>
      </c>
      <c r="L87" s="20">
        <f t="shared" si="12"/>
        <v>10.664708713584458</v>
      </c>
    </row>
    <row r="88" spans="1:12" x14ac:dyDescent="0.2">
      <c r="A88" s="16">
        <v>79</v>
      </c>
      <c r="B88" s="8">
        <v>18</v>
      </c>
      <c r="C88" s="57">
        <v>493</v>
      </c>
      <c r="D88" s="8">
        <v>569</v>
      </c>
      <c r="E88" s="17">
        <v>0.44579999999999997</v>
      </c>
      <c r="F88" s="18">
        <f t="shared" si="10"/>
        <v>3.3898305084745763E-2</v>
      </c>
      <c r="G88" s="18">
        <f t="shared" si="7"/>
        <v>3.3273219716379074E-2</v>
      </c>
      <c r="H88" s="13">
        <f t="shared" si="13"/>
        <v>73946.95713899142</v>
      </c>
      <c r="I88" s="13">
        <f t="shared" si="11"/>
        <v>2460.4533522433276</v>
      </c>
      <c r="J88" s="13">
        <f t="shared" si="8"/>
        <v>72583.373891178155</v>
      </c>
      <c r="K88" s="13">
        <f t="shared" si="9"/>
        <v>738201.82909872674</v>
      </c>
      <c r="L88" s="20">
        <f t="shared" si="12"/>
        <v>9.982856058717811</v>
      </c>
    </row>
    <row r="89" spans="1:12" x14ac:dyDescent="0.2">
      <c r="A89" s="16">
        <v>80</v>
      </c>
      <c r="B89" s="8">
        <v>24</v>
      </c>
      <c r="C89" s="57">
        <v>646</v>
      </c>
      <c r="D89" s="8">
        <v>479</v>
      </c>
      <c r="E89" s="17">
        <v>0.56630000000000003</v>
      </c>
      <c r="F89" s="18">
        <f t="shared" si="10"/>
        <v>4.2666666666666665E-2</v>
      </c>
      <c r="G89" s="18">
        <f t="shared" si="7"/>
        <v>4.1891484299071684E-2</v>
      </c>
      <c r="H89" s="13">
        <f t="shared" si="13"/>
        <v>71486.503786748086</v>
      </c>
      <c r="I89" s="13">
        <f t="shared" si="11"/>
        <v>2994.6757509780859</v>
      </c>
      <c r="J89" s="13">
        <f t="shared" si="8"/>
        <v>70187.712913548894</v>
      </c>
      <c r="K89" s="13">
        <f t="shared" si="9"/>
        <v>665618.45520754857</v>
      </c>
      <c r="L89" s="20">
        <f t="shared" si="12"/>
        <v>9.3111065718524983</v>
      </c>
    </row>
    <row r="90" spans="1:12" x14ac:dyDescent="0.2">
      <c r="A90" s="16">
        <v>81</v>
      </c>
      <c r="B90" s="8">
        <v>28</v>
      </c>
      <c r="C90" s="57">
        <v>369</v>
      </c>
      <c r="D90" s="8">
        <v>611</v>
      </c>
      <c r="E90" s="17">
        <v>0.64790000000000003</v>
      </c>
      <c r="F90" s="18">
        <f t="shared" si="10"/>
        <v>5.7142857142857141E-2</v>
      </c>
      <c r="G90" s="18">
        <f t="shared" si="7"/>
        <v>5.6015818867248116E-2</v>
      </c>
      <c r="H90" s="13">
        <f t="shared" si="13"/>
        <v>68491.828035769999</v>
      </c>
      <c r="I90" s="13">
        <f t="shared" si="11"/>
        <v>3836.6258331383983</v>
      </c>
      <c r="J90" s="13">
        <f t="shared" si="8"/>
        <v>67140.952079921961</v>
      </c>
      <c r="K90" s="13">
        <f t="shared" si="9"/>
        <v>595430.74229399965</v>
      </c>
      <c r="L90" s="20">
        <f t="shared" si="12"/>
        <v>8.6934567140336032</v>
      </c>
    </row>
    <row r="91" spans="1:12" x14ac:dyDescent="0.2">
      <c r="A91" s="16">
        <v>82</v>
      </c>
      <c r="B91" s="8">
        <v>16</v>
      </c>
      <c r="C91" s="57">
        <v>361</v>
      </c>
      <c r="D91" s="8">
        <v>351</v>
      </c>
      <c r="E91" s="17">
        <v>0.45710000000000001</v>
      </c>
      <c r="F91" s="18">
        <f t="shared" si="10"/>
        <v>4.49438202247191E-2</v>
      </c>
      <c r="G91" s="18">
        <f t="shared" si="7"/>
        <v>4.3873311425926494E-2</v>
      </c>
      <c r="H91" s="13">
        <f t="shared" si="13"/>
        <v>64655.202202631597</v>
      </c>
      <c r="I91" s="13">
        <f t="shared" si="11"/>
        <v>2836.6378215423047</v>
      </c>
      <c r="J91" s="13">
        <f t="shared" si="8"/>
        <v>63115.191529316282</v>
      </c>
      <c r="K91" s="13">
        <f t="shared" si="9"/>
        <v>528289.79021407769</v>
      </c>
      <c r="L91" s="20">
        <f t="shared" si="12"/>
        <v>8.1708783240426595</v>
      </c>
    </row>
    <row r="92" spans="1:12" x14ac:dyDescent="0.2">
      <c r="A92" s="16">
        <v>83</v>
      </c>
      <c r="B92" s="8">
        <v>20</v>
      </c>
      <c r="C92" s="57">
        <v>428</v>
      </c>
      <c r="D92" s="8">
        <v>350</v>
      </c>
      <c r="E92" s="17">
        <v>0.39860000000000001</v>
      </c>
      <c r="F92" s="18">
        <f t="shared" si="10"/>
        <v>5.1413881748071981E-2</v>
      </c>
      <c r="G92" s="18">
        <f t="shared" si="7"/>
        <v>4.9871829398445991E-2</v>
      </c>
      <c r="H92" s="13">
        <f t="shared" si="13"/>
        <v>61818.564381089294</v>
      </c>
      <c r="I92" s="13">
        <f t="shared" si="11"/>
        <v>3083.0048964705352</v>
      </c>
      <c r="J92" s="13">
        <f t="shared" si="8"/>
        <v>59964.445236351916</v>
      </c>
      <c r="K92" s="13">
        <f t="shared" si="9"/>
        <v>465174.59868476144</v>
      </c>
      <c r="L92" s="20">
        <f t="shared" si="12"/>
        <v>7.5248366464340188</v>
      </c>
    </row>
    <row r="93" spans="1:12" x14ac:dyDescent="0.2">
      <c r="A93" s="16">
        <v>84</v>
      </c>
      <c r="B93" s="8">
        <v>23</v>
      </c>
      <c r="C93" s="57">
        <v>404</v>
      </c>
      <c r="D93" s="8">
        <v>412</v>
      </c>
      <c r="E93" s="17">
        <v>0.46100000000000002</v>
      </c>
      <c r="F93" s="18">
        <f t="shared" si="10"/>
        <v>5.6372549019607844E-2</v>
      </c>
      <c r="G93" s="18">
        <f t="shared" si="7"/>
        <v>5.471019060554666E-2</v>
      </c>
      <c r="H93" s="13">
        <f t="shared" si="13"/>
        <v>58735.55948461876</v>
      </c>
      <c r="I93" s="13">
        <f t="shared" si="11"/>
        <v>3213.4336547269163</v>
      </c>
      <c r="J93" s="13">
        <f t="shared" si="8"/>
        <v>57003.518744720946</v>
      </c>
      <c r="K93" s="13">
        <f t="shared" si="9"/>
        <v>405210.15344840952</v>
      </c>
      <c r="L93" s="20">
        <f t="shared" si="12"/>
        <v>6.8988898208166898</v>
      </c>
    </row>
    <row r="94" spans="1:12" x14ac:dyDescent="0.2">
      <c r="A94" s="16">
        <v>85</v>
      </c>
      <c r="B94" s="8">
        <v>30</v>
      </c>
      <c r="C94" s="57">
        <v>329</v>
      </c>
      <c r="D94" s="8">
        <v>376</v>
      </c>
      <c r="E94" s="17">
        <v>0.5343</v>
      </c>
      <c r="F94" s="18">
        <f t="shared" si="10"/>
        <v>8.5106382978723402E-2</v>
      </c>
      <c r="G94" s="18">
        <f t="shared" si="7"/>
        <v>8.1861866286827595E-2</v>
      </c>
      <c r="H94" s="13">
        <f t="shared" si="13"/>
        <v>55522.12582989184</v>
      </c>
      <c r="I94" s="13">
        <f t="shared" si="11"/>
        <v>4545.1448406470226</v>
      </c>
      <c r="J94" s="13">
        <f t="shared" si="8"/>
        <v>53405.451877602522</v>
      </c>
      <c r="K94" s="13">
        <f t="shared" si="9"/>
        <v>348206.63470368856</v>
      </c>
      <c r="L94" s="20">
        <f t="shared" si="12"/>
        <v>6.271493202016809</v>
      </c>
    </row>
    <row r="95" spans="1:12" x14ac:dyDescent="0.2">
      <c r="A95" s="16">
        <v>86</v>
      </c>
      <c r="B95" s="8">
        <v>31</v>
      </c>
      <c r="C95" s="57">
        <v>323</v>
      </c>
      <c r="D95" s="8">
        <v>310</v>
      </c>
      <c r="E95" s="17">
        <v>0.51229999999999998</v>
      </c>
      <c r="F95" s="18">
        <f t="shared" si="10"/>
        <v>9.7946287519747238E-2</v>
      </c>
      <c r="G95" s="18">
        <f t="shared" si="7"/>
        <v>9.3480856176084148E-2</v>
      </c>
      <c r="H95" s="13">
        <f t="shared" si="13"/>
        <v>50976.980989244817</v>
      </c>
      <c r="I95" s="13">
        <f t="shared" si="11"/>
        <v>4765.3718281465708</v>
      </c>
      <c r="J95" s="13">
        <f t="shared" si="8"/>
        <v>48652.909148657738</v>
      </c>
      <c r="K95" s="13">
        <f t="shared" si="9"/>
        <v>294801.18282608606</v>
      </c>
      <c r="L95" s="20">
        <f t="shared" si="12"/>
        <v>5.7830255363353817</v>
      </c>
    </row>
    <row r="96" spans="1:12" x14ac:dyDescent="0.2">
      <c r="A96" s="16">
        <v>87</v>
      </c>
      <c r="B96" s="8">
        <v>28</v>
      </c>
      <c r="C96" s="57">
        <v>273</v>
      </c>
      <c r="D96" s="8">
        <v>291</v>
      </c>
      <c r="E96" s="17">
        <v>0.50790000000000002</v>
      </c>
      <c r="F96" s="18">
        <f t="shared" si="10"/>
        <v>9.9290780141843976E-2</v>
      </c>
      <c r="G96" s="18">
        <f t="shared" si="7"/>
        <v>9.4665337745639649E-2</v>
      </c>
      <c r="H96" s="13">
        <f t="shared" si="13"/>
        <v>46211.609161098248</v>
      </c>
      <c r="I96" s="13">
        <f t="shared" si="11"/>
        <v>4374.6375890048612</v>
      </c>
      <c r="J96" s="13">
        <f t="shared" si="8"/>
        <v>44058.850003548956</v>
      </c>
      <c r="K96" s="13">
        <f t="shared" si="9"/>
        <v>246148.27367742831</v>
      </c>
      <c r="L96" s="20">
        <f t="shared" si="12"/>
        <v>5.3265462541962352</v>
      </c>
    </row>
    <row r="97" spans="1:12" x14ac:dyDescent="0.2">
      <c r="A97" s="16">
        <v>88</v>
      </c>
      <c r="B97" s="8">
        <v>21</v>
      </c>
      <c r="C97" s="57">
        <v>237</v>
      </c>
      <c r="D97" s="8">
        <v>245</v>
      </c>
      <c r="E97" s="17">
        <v>0.59219999999999995</v>
      </c>
      <c r="F97" s="18">
        <f t="shared" si="10"/>
        <v>8.7136929460580909E-2</v>
      </c>
      <c r="G97" s="18">
        <f t="shared" si="7"/>
        <v>8.4146819370437526E-2</v>
      </c>
      <c r="H97" s="13">
        <f t="shared" si="13"/>
        <v>41836.971572093389</v>
      </c>
      <c r="I97" s="13">
        <f t="shared" si="11"/>
        <v>3520.448089883072</v>
      </c>
      <c r="J97" s="13">
        <f t="shared" si="8"/>
        <v>40401.332841039068</v>
      </c>
      <c r="K97" s="13">
        <f t="shared" si="9"/>
        <v>202089.42367387936</v>
      </c>
      <c r="L97" s="20">
        <f t="shared" si="12"/>
        <v>4.8304027772574134</v>
      </c>
    </row>
    <row r="98" spans="1:12" x14ac:dyDescent="0.2">
      <c r="A98" s="16">
        <v>89</v>
      </c>
      <c r="B98" s="8">
        <v>22</v>
      </c>
      <c r="C98" s="57">
        <v>214</v>
      </c>
      <c r="D98" s="8">
        <v>222</v>
      </c>
      <c r="E98" s="17">
        <v>0.49120000000000003</v>
      </c>
      <c r="F98" s="18">
        <f t="shared" si="10"/>
        <v>0.10091743119266056</v>
      </c>
      <c r="G98" s="18">
        <f t="shared" si="7"/>
        <v>9.5988718707677709E-2</v>
      </c>
      <c r="H98" s="13">
        <f t="shared" si="13"/>
        <v>38316.523482210316</v>
      </c>
      <c r="I98" s="13">
        <f t="shared" si="11"/>
        <v>3677.9539943900136</v>
      </c>
      <c r="J98" s="13">
        <f t="shared" si="8"/>
        <v>36445.180489864673</v>
      </c>
      <c r="K98" s="13">
        <f>K99+J98</f>
        <v>161688.09083284027</v>
      </c>
      <c r="L98" s="20">
        <f t="shared" si="12"/>
        <v>4.2198006535720598</v>
      </c>
    </row>
    <row r="99" spans="1:12" x14ac:dyDescent="0.2">
      <c r="A99" s="16">
        <v>90</v>
      </c>
      <c r="B99" s="8">
        <v>24</v>
      </c>
      <c r="C99" s="57">
        <v>189</v>
      </c>
      <c r="D99" s="8">
        <v>194</v>
      </c>
      <c r="E99" s="17">
        <v>0.53369999999999995</v>
      </c>
      <c r="F99" s="22">
        <f t="shared" si="10"/>
        <v>0.12532637075718014</v>
      </c>
      <c r="G99" s="22">
        <f t="shared" si="7"/>
        <v>0.11840671918662476</v>
      </c>
      <c r="H99" s="23">
        <f t="shared" si="13"/>
        <v>34638.569487820299</v>
      </c>
      <c r="I99" s="23">
        <f t="shared" si="11"/>
        <v>4101.4393703707274</v>
      </c>
      <c r="J99" s="23">
        <f t="shared" si="8"/>
        <v>32726.068309416427</v>
      </c>
      <c r="K99" s="23">
        <f t="shared" ref="K99:K102" si="14">K100+J99</f>
        <v>125242.91034297559</v>
      </c>
      <c r="L99" s="24">
        <f t="shared" si="12"/>
        <v>3.6157067741210795</v>
      </c>
    </row>
    <row r="100" spans="1:12" x14ac:dyDescent="0.2">
      <c r="A100" s="16">
        <v>91</v>
      </c>
      <c r="B100" s="8">
        <v>24</v>
      </c>
      <c r="C100" s="57">
        <v>156</v>
      </c>
      <c r="D100" s="8">
        <v>167</v>
      </c>
      <c r="E100" s="17">
        <v>0.49159999999999998</v>
      </c>
      <c r="F100" s="22">
        <f t="shared" si="10"/>
        <v>0.14860681114551083</v>
      </c>
      <c r="G100" s="22">
        <f t="shared" si="7"/>
        <v>0.13816798463572011</v>
      </c>
      <c r="H100" s="23">
        <f t="shared" si="13"/>
        <v>30537.130117449571</v>
      </c>
      <c r="I100" s="23">
        <f t="shared" si="11"/>
        <v>4219.2537248867584</v>
      </c>
      <c r="J100" s="23">
        <f t="shared" si="8"/>
        <v>28392.061523717144</v>
      </c>
      <c r="K100" s="23">
        <f t="shared" si="14"/>
        <v>92516.842033559165</v>
      </c>
      <c r="L100" s="24">
        <f t="shared" si="12"/>
        <v>3.0296508439964063</v>
      </c>
    </row>
    <row r="101" spans="1:12" x14ac:dyDescent="0.2">
      <c r="A101" s="16">
        <v>92</v>
      </c>
      <c r="B101" s="8">
        <v>22</v>
      </c>
      <c r="C101" s="57">
        <v>113</v>
      </c>
      <c r="D101" s="8">
        <v>129</v>
      </c>
      <c r="E101" s="17">
        <v>0.50949999999999995</v>
      </c>
      <c r="F101" s="22">
        <f t="shared" si="10"/>
        <v>0.18181818181818182</v>
      </c>
      <c r="G101" s="22">
        <f t="shared" si="7"/>
        <v>0.16693097404223353</v>
      </c>
      <c r="H101" s="23">
        <f t="shared" si="13"/>
        <v>26317.876392562812</v>
      </c>
      <c r="I101" s="23">
        <f t="shared" si="11"/>
        <v>4393.2687409336131</v>
      </c>
      <c r="J101" s="23">
        <f t="shared" si="8"/>
        <v>24162.978075134874</v>
      </c>
      <c r="K101" s="23">
        <f t="shared" si="14"/>
        <v>64124.780509842021</v>
      </c>
      <c r="L101" s="24">
        <f t="shared" si="12"/>
        <v>2.4365484339748282</v>
      </c>
    </row>
    <row r="102" spans="1:12" x14ac:dyDescent="0.2">
      <c r="A102" s="16">
        <v>93</v>
      </c>
      <c r="B102" s="8">
        <v>18</v>
      </c>
      <c r="C102" s="57">
        <v>82</v>
      </c>
      <c r="D102" s="8">
        <v>91</v>
      </c>
      <c r="E102" s="17">
        <v>0.46779999999999999</v>
      </c>
      <c r="F102" s="22">
        <f t="shared" si="10"/>
        <v>0.20809248554913296</v>
      </c>
      <c r="G102" s="22">
        <f t="shared" si="7"/>
        <v>0.18734466005270631</v>
      </c>
      <c r="H102" s="23">
        <f t="shared" si="13"/>
        <v>21924.607651629198</v>
      </c>
      <c r="I102" s="23">
        <f t="shared" si="11"/>
        <v>4107.4581672834356</v>
      </c>
      <c r="J102" s="23">
        <f t="shared" si="8"/>
        <v>19738.618415000954</v>
      </c>
      <c r="K102" s="23">
        <f t="shared" si="14"/>
        <v>39961.802434707148</v>
      </c>
      <c r="L102" s="24">
        <f t="shared" si="12"/>
        <v>1.8226917931522311</v>
      </c>
    </row>
    <row r="103" spans="1:12" x14ac:dyDescent="0.2">
      <c r="A103" s="16">
        <v>94</v>
      </c>
      <c r="B103" s="8">
        <v>17</v>
      </c>
      <c r="C103" s="57">
        <v>84</v>
      </c>
      <c r="D103" s="8">
        <v>68</v>
      </c>
      <c r="E103" s="17">
        <v>0.59019999999999995</v>
      </c>
      <c r="F103" s="22">
        <f t="shared" si="10"/>
        <v>0.22368421052631579</v>
      </c>
      <c r="G103" s="22">
        <f t="shared" si="7"/>
        <v>0.20490173154016192</v>
      </c>
      <c r="H103" s="23">
        <f t="shared" si="13"/>
        <v>17817.149484345762</v>
      </c>
      <c r="I103" s="23">
        <f t="shared" si="11"/>
        <v>3650.7647804523499</v>
      </c>
      <c r="J103" s="23">
        <f t="shared" si="8"/>
        <v>16321.066077316389</v>
      </c>
      <c r="K103" s="23">
        <f>K104+J103</f>
        <v>20223.18401970619</v>
      </c>
      <c r="L103" s="24">
        <f t="shared" si="12"/>
        <v>1.1350403743019826</v>
      </c>
    </row>
    <row r="104" spans="1:12" x14ac:dyDescent="0.2">
      <c r="A104" s="16" t="s">
        <v>27</v>
      </c>
      <c r="B104" s="23">
        <v>46</v>
      </c>
      <c r="C104" s="57">
        <v>155</v>
      </c>
      <c r="D104" s="57">
        <v>179</v>
      </c>
      <c r="E104" s="17"/>
      <c r="F104" s="22">
        <f>B104/((C104+D104)/2)</f>
        <v>0.27544910179640719</v>
      </c>
      <c r="G104" s="22">
        <v>1</v>
      </c>
      <c r="H104" s="23">
        <f t="shared" si="13"/>
        <v>14166.384703893413</v>
      </c>
      <c r="I104" s="23">
        <f>H104*G104</f>
        <v>14166.384703893413</v>
      </c>
      <c r="J104" s="23">
        <f>H104*F104</f>
        <v>3902.1179423898025</v>
      </c>
      <c r="K104" s="23">
        <f>J104</f>
        <v>3902.1179423898025</v>
      </c>
      <c r="L104" s="24">
        <f>K104/H104</f>
        <v>0.27544910179640719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02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43831</v>
      </c>
      <c r="D7" s="66">
        <v>44197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7">
        <v>1182</v>
      </c>
      <c r="D9" s="8">
        <v>1058</v>
      </c>
      <c r="E9" s="17">
        <v>8.2000000000000007E-3</v>
      </c>
      <c r="F9" s="18">
        <f>B9/((C9+D9)/2)</f>
        <v>8.9285714285714283E-4</v>
      </c>
      <c r="G9" s="18">
        <f t="shared" ref="G9:G72" si="0">F9/((1+(1-E9)*F9))</f>
        <v>8.9206718550483607E-4</v>
      </c>
      <c r="H9" s="13">
        <v>100000</v>
      </c>
      <c r="I9" s="13">
        <f>H9*G9</f>
        <v>89.2067185504836</v>
      </c>
      <c r="J9" s="13">
        <f t="shared" ref="J9:J72" si="1">H10+I9*E9</f>
        <v>99911.524776541628</v>
      </c>
      <c r="K9" s="13">
        <f t="shared" ref="K9:K72" si="2">K10+J9</f>
        <v>8160743.2115150373</v>
      </c>
      <c r="L9" s="19">
        <f>K9/H9</f>
        <v>81.607432115150374</v>
      </c>
    </row>
    <row r="10" spans="1:13" x14ac:dyDescent="0.2">
      <c r="A10" s="16">
        <v>1</v>
      </c>
      <c r="B10" s="8">
        <v>0</v>
      </c>
      <c r="C10" s="57">
        <v>1318</v>
      </c>
      <c r="D10" s="8">
        <v>1248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99910.793281449514</v>
      </c>
      <c r="I10" s="13">
        <f t="shared" ref="I10:I73" si="4">H10*G10</f>
        <v>0</v>
      </c>
      <c r="J10" s="13">
        <f t="shared" si="1"/>
        <v>99910.793281449514</v>
      </c>
      <c r="K10" s="13">
        <f t="shared" si="2"/>
        <v>8060831.6867384957</v>
      </c>
      <c r="L10" s="20">
        <f t="shared" ref="L10:L73" si="5">K10/H10</f>
        <v>80.680289105813301</v>
      </c>
    </row>
    <row r="11" spans="1:13" x14ac:dyDescent="0.2">
      <c r="A11" s="16">
        <v>2</v>
      </c>
      <c r="B11" s="59">
        <v>0</v>
      </c>
      <c r="C11" s="57">
        <v>1429</v>
      </c>
      <c r="D11" s="8">
        <v>1259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99910.793281449514</v>
      </c>
      <c r="I11" s="13">
        <f t="shared" si="4"/>
        <v>0</v>
      </c>
      <c r="J11" s="13">
        <f t="shared" si="1"/>
        <v>99910.793281449514</v>
      </c>
      <c r="K11" s="13">
        <f t="shared" si="2"/>
        <v>7960920.8934570458</v>
      </c>
      <c r="L11" s="20">
        <f t="shared" si="5"/>
        <v>79.680289105813287</v>
      </c>
    </row>
    <row r="12" spans="1:13" x14ac:dyDescent="0.2">
      <c r="A12" s="16">
        <v>3</v>
      </c>
      <c r="B12" s="8">
        <v>0</v>
      </c>
      <c r="C12" s="57">
        <v>1493</v>
      </c>
      <c r="D12" s="8">
        <v>1397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99910.793281449514</v>
      </c>
      <c r="I12" s="13">
        <f t="shared" si="4"/>
        <v>0</v>
      </c>
      <c r="J12" s="13">
        <f t="shared" si="1"/>
        <v>99910.793281449514</v>
      </c>
      <c r="K12" s="13">
        <f t="shared" si="2"/>
        <v>7861010.1001755958</v>
      </c>
      <c r="L12" s="20">
        <f t="shared" si="5"/>
        <v>78.680289105813287</v>
      </c>
    </row>
    <row r="13" spans="1:13" x14ac:dyDescent="0.2">
      <c r="A13" s="16">
        <v>4</v>
      </c>
      <c r="B13" s="8">
        <v>0</v>
      </c>
      <c r="C13" s="57">
        <v>1512</v>
      </c>
      <c r="D13" s="8">
        <v>1482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99910.793281449514</v>
      </c>
      <c r="I13" s="13">
        <f t="shared" si="4"/>
        <v>0</v>
      </c>
      <c r="J13" s="13">
        <f t="shared" si="1"/>
        <v>99910.793281449514</v>
      </c>
      <c r="K13" s="13">
        <f t="shared" si="2"/>
        <v>7761099.3068941459</v>
      </c>
      <c r="L13" s="20">
        <f t="shared" si="5"/>
        <v>77.680289105813287</v>
      </c>
    </row>
    <row r="14" spans="1:13" x14ac:dyDescent="0.2">
      <c r="A14" s="16">
        <v>5</v>
      </c>
      <c r="B14" s="8">
        <v>0</v>
      </c>
      <c r="C14" s="57">
        <v>1620</v>
      </c>
      <c r="D14" s="8">
        <v>1485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99910.793281449514</v>
      </c>
      <c r="I14" s="13">
        <f t="shared" si="4"/>
        <v>0</v>
      </c>
      <c r="J14" s="13">
        <f t="shared" si="1"/>
        <v>99910.793281449514</v>
      </c>
      <c r="K14" s="13">
        <f t="shared" si="2"/>
        <v>7661188.513612696</v>
      </c>
      <c r="L14" s="20">
        <f t="shared" si="5"/>
        <v>76.680289105813287</v>
      </c>
    </row>
    <row r="15" spans="1:13" x14ac:dyDescent="0.2">
      <c r="A15" s="16">
        <v>6</v>
      </c>
      <c r="B15" s="8">
        <v>0</v>
      </c>
      <c r="C15" s="57">
        <v>1491</v>
      </c>
      <c r="D15" s="8">
        <v>1601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99910.793281449514</v>
      </c>
      <c r="I15" s="13">
        <f t="shared" si="4"/>
        <v>0</v>
      </c>
      <c r="J15" s="13">
        <f t="shared" si="1"/>
        <v>99910.793281449514</v>
      </c>
      <c r="K15" s="13">
        <f t="shared" si="2"/>
        <v>7561277.720331246</v>
      </c>
      <c r="L15" s="20">
        <f t="shared" si="5"/>
        <v>75.680289105813273</v>
      </c>
    </row>
    <row r="16" spans="1:13" x14ac:dyDescent="0.2">
      <c r="A16" s="16">
        <v>7</v>
      </c>
      <c r="B16" s="8">
        <v>0</v>
      </c>
      <c r="C16" s="57">
        <v>1617</v>
      </c>
      <c r="D16" s="8">
        <v>1490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99910.793281449514</v>
      </c>
      <c r="I16" s="13">
        <f t="shared" si="4"/>
        <v>0</v>
      </c>
      <c r="J16" s="13">
        <f t="shared" si="1"/>
        <v>99910.793281449514</v>
      </c>
      <c r="K16" s="13">
        <f t="shared" si="2"/>
        <v>7461366.9270497961</v>
      </c>
      <c r="L16" s="20">
        <f t="shared" si="5"/>
        <v>74.680289105813273</v>
      </c>
    </row>
    <row r="17" spans="1:12" x14ac:dyDescent="0.2">
      <c r="A17" s="16">
        <v>8</v>
      </c>
      <c r="B17" s="8">
        <v>0</v>
      </c>
      <c r="C17" s="57">
        <v>1573</v>
      </c>
      <c r="D17" s="8">
        <v>1594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99910.793281449514</v>
      </c>
      <c r="I17" s="13">
        <f t="shared" si="4"/>
        <v>0</v>
      </c>
      <c r="J17" s="13">
        <f t="shared" si="1"/>
        <v>99910.793281449514</v>
      </c>
      <c r="K17" s="13">
        <f t="shared" si="2"/>
        <v>7361456.1337683462</v>
      </c>
      <c r="L17" s="20">
        <f t="shared" si="5"/>
        <v>73.680289105813273</v>
      </c>
    </row>
    <row r="18" spans="1:12" x14ac:dyDescent="0.2">
      <c r="A18" s="16">
        <v>9</v>
      </c>
      <c r="B18" s="8">
        <v>0</v>
      </c>
      <c r="C18" s="57">
        <v>1632</v>
      </c>
      <c r="D18" s="8">
        <v>1559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99910.793281449514</v>
      </c>
      <c r="I18" s="13">
        <f t="shared" si="4"/>
        <v>0</v>
      </c>
      <c r="J18" s="13">
        <f t="shared" si="1"/>
        <v>99910.793281449514</v>
      </c>
      <c r="K18" s="13">
        <f t="shared" si="2"/>
        <v>7261545.3404868962</v>
      </c>
      <c r="L18" s="20">
        <f t="shared" si="5"/>
        <v>72.680289105813259</v>
      </c>
    </row>
    <row r="19" spans="1:12" x14ac:dyDescent="0.2">
      <c r="A19" s="16">
        <v>10</v>
      </c>
      <c r="B19" s="8">
        <v>0</v>
      </c>
      <c r="C19" s="57">
        <v>1513</v>
      </c>
      <c r="D19" s="8">
        <v>1625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99910.793281449514</v>
      </c>
      <c r="I19" s="13">
        <f t="shared" si="4"/>
        <v>0</v>
      </c>
      <c r="J19" s="13">
        <f t="shared" si="1"/>
        <v>99910.793281449514</v>
      </c>
      <c r="K19" s="13">
        <f t="shared" si="2"/>
        <v>7161634.5472054463</v>
      </c>
      <c r="L19" s="20">
        <f t="shared" si="5"/>
        <v>71.680289105813259</v>
      </c>
    </row>
    <row r="20" spans="1:12" x14ac:dyDescent="0.2">
      <c r="A20" s="16">
        <v>11</v>
      </c>
      <c r="B20" s="8">
        <v>0</v>
      </c>
      <c r="C20" s="57">
        <v>1605</v>
      </c>
      <c r="D20" s="8">
        <v>1532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99910.793281449514</v>
      </c>
      <c r="I20" s="13">
        <f t="shared" si="4"/>
        <v>0</v>
      </c>
      <c r="J20" s="13">
        <f t="shared" si="1"/>
        <v>99910.793281449514</v>
      </c>
      <c r="K20" s="13">
        <f t="shared" si="2"/>
        <v>7061723.7539239964</v>
      </c>
      <c r="L20" s="20">
        <f t="shared" si="5"/>
        <v>70.680289105813259</v>
      </c>
    </row>
    <row r="21" spans="1:12" x14ac:dyDescent="0.2">
      <c r="A21" s="16">
        <v>12</v>
      </c>
      <c r="B21" s="8">
        <v>0</v>
      </c>
      <c r="C21" s="57">
        <v>1534</v>
      </c>
      <c r="D21" s="8">
        <v>1601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99910.793281449514</v>
      </c>
      <c r="I21" s="13">
        <f t="shared" si="4"/>
        <v>0</v>
      </c>
      <c r="J21" s="13">
        <f t="shared" si="1"/>
        <v>99910.793281449514</v>
      </c>
      <c r="K21" s="13">
        <f t="shared" si="2"/>
        <v>6961812.9606425464</v>
      </c>
      <c r="L21" s="20">
        <f t="shared" si="5"/>
        <v>69.680289105813259</v>
      </c>
    </row>
    <row r="22" spans="1:12" x14ac:dyDescent="0.2">
      <c r="A22" s="16">
        <v>13</v>
      </c>
      <c r="B22" s="8">
        <v>0</v>
      </c>
      <c r="C22" s="57">
        <v>1463</v>
      </c>
      <c r="D22" s="8">
        <v>1528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99910.793281449514</v>
      </c>
      <c r="I22" s="13">
        <f t="shared" si="4"/>
        <v>0</v>
      </c>
      <c r="J22" s="13">
        <f t="shared" si="1"/>
        <v>99910.793281449514</v>
      </c>
      <c r="K22" s="13">
        <f t="shared" si="2"/>
        <v>6861902.1673610965</v>
      </c>
      <c r="L22" s="20">
        <f t="shared" si="5"/>
        <v>68.680289105813245</v>
      </c>
    </row>
    <row r="23" spans="1:12" x14ac:dyDescent="0.2">
      <c r="A23" s="16">
        <v>14</v>
      </c>
      <c r="B23" s="8">
        <v>0</v>
      </c>
      <c r="C23" s="57">
        <v>1397</v>
      </c>
      <c r="D23" s="8">
        <v>1463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99910.793281449514</v>
      </c>
      <c r="I23" s="13">
        <f t="shared" si="4"/>
        <v>0</v>
      </c>
      <c r="J23" s="13">
        <f t="shared" si="1"/>
        <v>99910.793281449514</v>
      </c>
      <c r="K23" s="13">
        <f t="shared" si="2"/>
        <v>6761991.3740796465</v>
      </c>
      <c r="L23" s="20">
        <f t="shared" si="5"/>
        <v>67.680289105813245</v>
      </c>
    </row>
    <row r="24" spans="1:12" x14ac:dyDescent="0.2">
      <c r="A24" s="16">
        <v>15</v>
      </c>
      <c r="B24" s="8">
        <v>0</v>
      </c>
      <c r="C24" s="57">
        <v>1458</v>
      </c>
      <c r="D24" s="8">
        <v>1393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99910.793281449514</v>
      </c>
      <c r="I24" s="13">
        <f t="shared" si="4"/>
        <v>0</v>
      </c>
      <c r="J24" s="13">
        <f t="shared" si="1"/>
        <v>99910.793281449514</v>
      </c>
      <c r="K24" s="13">
        <f t="shared" si="2"/>
        <v>6662080.5807981966</v>
      </c>
      <c r="L24" s="20">
        <f t="shared" si="5"/>
        <v>66.680289105813245</v>
      </c>
    </row>
    <row r="25" spans="1:12" x14ac:dyDescent="0.2">
      <c r="A25" s="16">
        <v>16</v>
      </c>
      <c r="B25" s="8">
        <v>0</v>
      </c>
      <c r="C25" s="57">
        <v>1353</v>
      </c>
      <c r="D25" s="8">
        <v>1478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99910.793281449514</v>
      </c>
      <c r="I25" s="13">
        <f t="shared" si="4"/>
        <v>0</v>
      </c>
      <c r="J25" s="13">
        <f t="shared" si="1"/>
        <v>99910.793281449514</v>
      </c>
      <c r="K25" s="13">
        <f t="shared" si="2"/>
        <v>6562169.7875167467</v>
      </c>
      <c r="L25" s="20">
        <f t="shared" si="5"/>
        <v>65.68028910581323</v>
      </c>
    </row>
    <row r="26" spans="1:12" x14ac:dyDescent="0.2">
      <c r="A26" s="16">
        <v>17</v>
      </c>
      <c r="B26" s="8">
        <v>0</v>
      </c>
      <c r="C26" s="57">
        <v>1258</v>
      </c>
      <c r="D26" s="8">
        <v>1348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99910.793281449514</v>
      </c>
      <c r="I26" s="13">
        <f t="shared" si="4"/>
        <v>0</v>
      </c>
      <c r="J26" s="13">
        <f t="shared" si="1"/>
        <v>99910.793281449514</v>
      </c>
      <c r="K26" s="13">
        <f t="shared" si="2"/>
        <v>6462258.9942352967</v>
      </c>
      <c r="L26" s="20">
        <f t="shared" si="5"/>
        <v>64.68028910581323</v>
      </c>
    </row>
    <row r="27" spans="1:12" x14ac:dyDescent="0.2">
      <c r="A27" s="16">
        <v>18</v>
      </c>
      <c r="B27" s="8">
        <v>1</v>
      </c>
      <c r="C27" s="57">
        <v>1297</v>
      </c>
      <c r="D27" s="8">
        <v>1293</v>
      </c>
      <c r="E27" s="17">
        <v>0.84430000000000005</v>
      </c>
      <c r="F27" s="18">
        <f t="shared" si="3"/>
        <v>7.722007722007722E-4</v>
      </c>
      <c r="G27" s="18">
        <f t="shared" si="0"/>
        <v>7.7210794038122218E-4</v>
      </c>
      <c r="H27" s="13">
        <f t="shared" si="6"/>
        <v>99910.793281449514</v>
      </c>
      <c r="I27" s="13">
        <f t="shared" si="4"/>
        <v>77.141916822394037</v>
      </c>
      <c r="J27" s="13">
        <f t="shared" si="1"/>
        <v>99898.78228500027</v>
      </c>
      <c r="K27" s="13">
        <f t="shared" si="2"/>
        <v>6362348.2009538468</v>
      </c>
      <c r="L27" s="20">
        <f t="shared" si="5"/>
        <v>63.680289105813223</v>
      </c>
    </row>
    <row r="28" spans="1:12" x14ac:dyDescent="0.2">
      <c r="A28" s="16">
        <v>19</v>
      </c>
      <c r="B28" s="8">
        <v>0</v>
      </c>
      <c r="C28" s="57">
        <v>1292</v>
      </c>
      <c r="D28" s="8">
        <v>1331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99833.65136462712</v>
      </c>
      <c r="I28" s="13">
        <f t="shared" si="4"/>
        <v>0</v>
      </c>
      <c r="J28" s="13">
        <f t="shared" si="1"/>
        <v>99833.65136462712</v>
      </c>
      <c r="K28" s="13">
        <f t="shared" si="2"/>
        <v>6262449.4186688466</v>
      </c>
      <c r="L28" s="20">
        <f t="shared" si="5"/>
        <v>62.728842760605936</v>
      </c>
    </row>
    <row r="29" spans="1:12" x14ac:dyDescent="0.2">
      <c r="A29" s="16">
        <v>20</v>
      </c>
      <c r="B29" s="8">
        <v>0</v>
      </c>
      <c r="C29" s="57">
        <v>1276</v>
      </c>
      <c r="D29" s="8">
        <v>1308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99833.65136462712</v>
      </c>
      <c r="I29" s="13">
        <f t="shared" si="4"/>
        <v>0</v>
      </c>
      <c r="J29" s="13">
        <f t="shared" si="1"/>
        <v>99833.65136462712</v>
      </c>
      <c r="K29" s="13">
        <f t="shared" si="2"/>
        <v>6162615.7673042193</v>
      </c>
      <c r="L29" s="20">
        <f t="shared" si="5"/>
        <v>61.728842760605929</v>
      </c>
    </row>
    <row r="30" spans="1:12" x14ac:dyDescent="0.2">
      <c r="A30" s="16">
        <v>21</v>
      </c>
      <c r="B30" s="8">
        <v>1</v>
      </c>
      <c r="C30" s="57">
        <v>1214</v>
      </c>
      <c r="D30" s="8">
        <v>1295</v>
      </c>
      <c r="E30" s="17">
        <v>0.70220000000000005</v>
      </c>
      <c r="F30" s="18">
        <f t="shared" si="3"/>
        <v>7.9713033080908732E-4</v>
      </c>
      <c r="G30" s="18">
        <f t="shared" si="0"/>
        <v>7.9694114860577527E-4</v>
      </c>
      <c r="H30" s="13">
        <f t="shared" si="6"/>
        <v>99833.65136462712</v>
      </c>
      <c r="I30" s="13">
        <f t="shared" si="4"/>
        <v>79.561544788034453</v>
      </c>
      <c r="J30" s="13">
        <f t="shared" si="1"/>
        <v>99809.957936589242</v>
      </c>
      <c r="K30" s="13">
        <f t="shared" si="2"/>
        <v>6062782.115939592</v>
      </c>
      <c r="L30" s="20">
        <f t="shared" si="5"/>
        <v>60.728842760605929</v>
      </c>
    </row>
    <row r="31" spans="1:12" x14ac:dyDescent="0.2">
      <c r="A31" s="16">
        <v>22</v>
      </c>
      <c r="B31" s="8">
        <v>0</v>
      </c>
      <c r="C31" s="57">
        <v>1235</v>
      </c>
      <c r="D31" s="8">
        <v>1238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99754.089819839079</v>
      </c>
      <c r="I31" s="13">
        <f t="shared" si="4"/>
        <v>0</v>
      </c>
      <c r="J31" s="13">
        <f t="shared" si="1"/>
        <v>99754.089819839079</v>
      </c>
      <c r="K31" s="13">
        <f t="shared" si="2"/>
        <v>5962972.1580030024</v>
      </c>
      <c r="L31" s="20">
        <f t="shared" si="5"/>
        <v>59.776718616474085</v>
      </c>
    </row>
    <row r="32" spans="1:12" x14ac:dyDescent="0.2">
      <c r="A32" s="16">
        <v>23</v>
      </c>
      <c r="B32" s="8">
        <v>0</v>
      </c>
      <c r="C32" s="57">
        <v>1188</v>
      </c>
      <c r="D32" s="8">
        <v>1257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99754.089819839079</v>
      </c>
      <c r="I32" s="13">
        <f t="shared" si="4"/>
        <v>0</v>
      </c>
      <c r="J32" s="13">
        <f t="shared" si="1"/>
        <v>99754.089819839079</v>
      </c>
      <c r="K32" s="13">
        <f t="shared" si="2"/>
        <v>5863218.0681831632</v>
      </c>
      <c r="L32" s="20">
        <f t="shared" si="5"/>
        <v>58.776718616474078</v>
      </c>
    </row>
    <row r="33" spans="1:12" x14ac:dyDescent="0.2">
      <c r="A33" s="16">
        <v>24</v>
      </c>
      <c r="B33" s="8">
        <v>1</v>
      </c>
      <c r="C33" s="57">
        <v>1259</v>
      </c>
      <c r="D33" s="8">
        <v>1199</v>
      </c>
      <c r="E33" s="17">
        <v>0.50549999999999995</v>
      </c>
      <c r="F33" s="18">
        <f t="shared" si="3"/>
        <v>8.1366965012205042E-4</v>
      </c>
      <c r="G33" s="18">
        <f t="shared" si="0"/>
        <v>8.1334239396760213E-4</v>
      </c>
      <c r="H33" s="13">
        <f t="shared" si="6"/>
        <v>99754.089819839079</v>
      </c>
      <c r="I33" s="13">
        <f t="shared" si="4"/>
        <v>81.13423022212713</v>
      </c>
      <c r="J33" s="13">
        <f t="shared" si="1"/>
        <v>99713.968942994237</v>
      </c>
      <c r="K33" s="13">
        <f t="shared" si="2"/>
        <v>5763463.978363324</v>
      </c>
      <c r="L33" s="20">
        <f t="shared" si="5"/>
        <v>57.776718616474078</v>
      </c>
    </row>
    <row r="34" spans="1:12" x14ac:dyDescent="0.2">
      <c r="A34" s="16">
        <v>25</v>
      </c>
      <c r="B34" s="8">
        <v>1</v>
      </c>
      <c r="C34" s="57">
        <v>1194</v>
      </c>
      <c r="D34" s="8">
        <v>1287</v>
      </c>
      <c r="E34" s="17">
        <v>0.59560000000000002</v>
      </c>
      <c r="F34" s="18">
        <f t="shared" si="3"/>
        <v>8.0612656187021366E-4</v>
      </c>
      <c r="G34" s="18">
        <f t="shared" si="0"/>
        <v>8.0586385220328014E-4</v>
      </c>
      <c r="H34" s="13">
        <f t="shared" si="6"/>
        <v>99672.955589616948</v>
      </c>
      <c r="I34" s="13">
        <f t="shared" si="4"/>
        <v>80.322831951935171</v>
      </c>
      <c r="J34" s="13">
        <f t="shared" si="1"/>
        <v>99640.473036375581</v>
      </c>
      <c r="K34" s="13">
        <f t="shared" si="2"/>
        <v>5663750.0094203297</v>
      </c>
      <c r="L34" s="20">
        <f t="shared" si="5"/>
        <v>56.823337643760304</v>
      </c>
    </row>
    <row r="35" spans="1:12" x14ac:dyDescent="0.2">
      <c r="A35" s="16">
        <v>26</v>
      </c>
      <c r="B35" s="8">
        <v>0</v>
      </c>
      <c r="C35" s="57">
        <v>1326</v>
      </c>
      <c r="D35" s="8">
        <v>1216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99592.632757665007</v>
      </c>
      <c r="I35" s="13">
        <f t="shared" si="4"/>
        <v>0</v>
      </c>
      <c r="J35" s="13">
        <f t="shared" si="1"/>
        <v>99592.632757665007</v>
      </c>
      <c r="K35" s="13">
        <f t="shared" si="2"/>
        <v>5564109.5363839539</v>
      </c>
      <c r="L35" s="20">
        <f t="shared" si="5"/>
        <v>55.868686089691913</v>
      </c>
    </row>
    <row r="36" spans="1:12" x14ac:dyDescent="0.2">
      <c r="A36" s="16">
        <v>27</v>
      </c>
      <c r="B36" s="8">
        <v>0</v>
      </c>
      <c r="C36" s="57">
        <v>1492</v>
      </c>
      <c r="D36" s="8">
        <v>1347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99592.632757665007</v>
      </c>
      <c r="I36" s="13">
        <f t="shared" si="4"/>
        <v>0</v>
      </c>
      <c r="J36" s="13">
        <f t="shared" si="1"/>
        <v>99592.632757665007</v>
      </c>
      <c r="K36" s="13">
        <f t="shared" si="2"/>
        <v>5464516.9036262892</v>
      </c>
      <c r="L36" s="20">
        <f t="shared" si="5"/>
        <v>54.868686089691913</v>
      </c>
    </row>
    <row r="37" spans="1:12" x14ac:dyDescent="0.2">
      <c r="A37" s="16">
        <v>28</v>
      </c>
      <c r="B37" s="8">
        <v>2</v>
      </c>
      <c r="C37" s="57">
        <v>1473</v>
      </c>
      <c r="D37" s="8">
        <v>1494</v>
      </c>
      <c r="E37" s="17">
        <v>0.5806</v>
      </c>
      <c r="F37" s="18">
        <f t="shared" si="3"/>
        <v>1.3481631277384564E-3</v>
      </c>
      <c r="G37" s="18">
        <f t="shared" si="0"/>
        <v>1.347401280624073E-3</v>
      </c>
      <c r="H37" s="13">
        <f t="shared" si="6"/>
        <v>99592.632757665007</v>
      </c>
      <c r="I37" s="13">
        <f t="shared" si="4"/>
        <v>134.19124091840084</v>
      </c>
      <c r="J37" s="13">
        <f t="shared" si="1"/>
        <v>99536.352951223831</v>
      </c>
      <c r="K37" s="13">
        <f t="shared" si="2"/>
        <v>5364924.2708686246</v>
      </c>
      <c r="L37" s="20">
        <f t="shared" si="5"/>
        <v>53.86868608969192</v>
      </c>
    </row>
    <row r="38" spans="1:12" x14ac:dyDescent="0.2">
      <c r="A38" s="16">
        <v>29</v>
      </c>
      <c r="B38" s="8">
        <v>1</v>
      </c>
      <c r="C38" s="57">
        <v>1503</v>
      </c>
      <c r="D38" s="8">
        <v>1500</v>
      </c>
      <c r="E38" s="17">
        <v>0.71309999999999996</v>
      </c>
      <c r="F38" s="18">
        <f t="shared" si="3"/>
        <v>6.66000666000666E-4</v>
      </c>
      <c r="G38" s="18">
        <f t="shared" si="0"/>
        <v>6.6587343384071334E-4</v>
      </c>
      <c r="H38" s="13">
        <f t="shared" si="6"/>
        <v>99458.441516746607</v>
      </c>
      <c r="I38" s="13">
        <f t="shared" si="4"/>
        <v>66.226733977201832</v>
      </c>
      <c r="J38" s="13">
        <f t="shared" si="1"/>
        <v>99439.441066768544</v>
      </c>
      <c r="K38" s="13">
        <f t="shared" si="2"/>
        <v>5265387.9179174006</v>
      </c>
      <c r="L38" s="20">
        <f t="shared" si="5"/>
        <v>52.940583399658692</v>
      </c>
    </row>
    <row r="39" spans="1:12" x14ac:dyDescent="0.2">
      <c r="A39" s="16">
        <v>30</v>
      </c>
      <c r="B39" s="8">
        <v>1</v>
      </c>
      <c r="C39" s="57">
        <v>1621</v>
      </c>
      <c r="D39" s="8">
        <v>1504</v>
      </c>
      <c r="E39" s="17">
        <v>0.28139999999999998</v>
      </c>
      <c r="F39" s="18">
        <f t="shared" si="3"/>
        <v>6.4000000000000005E-4</v>
      </c>
      <c r="G39" s="18">
        <f t="shared" si="0"/>
        <v>6.3970579674525372E-4</v>
      </c>
      <c r="H39" s="13">
        <f t="shared" si="6"/>
        <v>99392.214782769399</v>
      </c>
      <c r="I39" s="13">
        <f t="shared" si="4"/>
        <v>63.581775947886882</v>
      </c>
      <c r="J39" s="13">
        <f t="shared" si="1"/>
        <v>99346.524918573254</v>
      </c>
      <c r="K39" s="13">
        <f t="shared" si="2"/>
        <v>5165948.4768506316</v>
      </c>
      <c r="L39" s="20">
        <f t="shared" si="5"/>
        <v>51.975383465810431</v>
      </c>
    </row>
    <row r="40" spans="1:12" x14ac:dyDescent="0.2">
      <c r="A40" s="16">
        <v>31</v>
      </c>
      <c r="B40" s="8">
        <v>3</v>
      </c>
      <c r="C40" s="57">
        <v>1751</v>
      </c>
      <c r="D40" s="8">
        <v>1653</v>
      </c>
      <c r="E40" s="17">
        <v>0.20580000000000001</v>
      </c>
      <c r="F40" s="18">
        <f t="shared" si="3"/>
        <v>1.7626321974148062E-3</v>
      </c>
      <c r="G40" s="18">
        <f t="shared" si="0"/>
        <v>1.7601681688137391E-3</v>
      </c>
      <c r="H40" s="13">
        <f t="shared" si="6"/>
        <v>99328.633006821517</v>
      </c>
      <c r="I40" s="13">
        <f t="shared" si="4"/>
        <v>174.83509807038897</v>
      </c>
      <c r="J40" s="13">
        <f t="shared" si="1"/>
        <v>99189.778971934022</v>
      </c>
      <c r="K40" s="13">
        <f t="shared" si="2"/>
        <v>5066601.9519320587</v>
      </c>
      <c r="L40" s="20">
        <f t="shared" si="5"/>
        <v>51.008473574624787</v>
      </c>
    </row>
    <row r="41" spans="1:12" x14ac:dyDescent="0.2">
      <c r="A41" s="16">
        <v>32</v>
      </c>
      <c r="B41" s="8">
        <v>1</v>
      </c>
      <c r="C41" s="57">
        <v>1825</v>
      </c>
      <c r="D41" s="8">
        <v>1785</v>
      </c>
      <c r="E41" s="17">
        <v>0.58740000000000003</v>
      </c>
      <c r="F41" s="18">
        <f t="shared" si="3"/>
        <v>5.54016620498615E-4</v>
      </c>
      <c r="G41" s="18">
        <f t="shared" si="0"/>
        <v>5.538900083005957E-4</v>
      </c>
      <c r="H41" s="13">
        <f t="shared" si="6"/>
        <v>99153.797908751134</v>
      </c>
      <c r="I41" s="13">
        <f t="shared" si="4"/>
        <v>54.920297946713752</v>
      </c>
      <c r="J41" s="13">
        <f t="shared" si="1"/>
        <v>99131.137793818329</v>
      </c>
      <c r="K41" s="13">
        <f t="shared" si="2"/>
        <v>4967412.1729601249</v>
      </c>
      <c r="L41" s="20">
        <f t="shared" si="5"/>
        <v>50.098052497510132</v>
      </c>
    </row>
    <row r="42" spans="1:12" x14ac:dyDescent="0.2">
      <c r="A42" s="16">
        <v>33</v>
      </c>
      <c r="B42" s="8">
        <v>0</v>
      </c>
      <c r="C42" s="57">
        <v>1940</v>
      </c>
      <c r="D42" s="8">
        <v>1863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99098.877610804426</v>
      </c>
      <c r="I42" s="13">
        <f t="shared" si="4"/>
        <v>0</v>
      </c>
      <c r="J42" s="13">
        <f t="shared" si="1"/>
        <v>99098.877610804426</v>
      </c>
      <c r="K42" s="13">
        <f t="shared" si="2"/>
        <v>4868281.0351663064</v>
      </c>
      <c r="L42" s="20">
        <f t="shared" si="5"/>
        <v>49.125491151229078</v>
      </c>
    </row>
    <row r="43" spans="1:12" x14ac:dyDescent="0.2">
      <c r="A43" s="16">
        <v>34</v>
      </c>
      <c r="B43" s="8">
        <v>1</v>
      </c>
      <c r="C43" s="57">
        <v>1948</v>
      </c>
      <c r="D43" s="8">
        <v>1951</v>
      </c>
      <c r="E43" s="17">
        <v>0.98909999999999998</v>
      </c>
      <c r="F43" s="18">
        <f t="shared" si="3"/>
        <v>5.1295203898435492E-4</v>
      </c>
      <c r="G43" s="18">
        <f t="shared" si="0"/>
        <v>5.1294917099463247E-4</v>
      </c>
      <c r="H43" s="13">
        <f t="shared" si="6"/>
        <v>99098.877610804426</v>
      </c>
      <c r="I43" s="13">
        <f t="shared" si="4"/>
        <v>50.832687116960678</v>
      </c>
      <c r="J43" s="13">
        <f t="shared" si="1"/>
        <v>99098.323534514857</v>
      </c>
      <c r="K43" s="13">
        <f t="shared" si="2"/>
        <v>4769182.1575555019</v>
      </c>
      <c r="L43" s="20">
        <f t="shared" si="5"/>
        <v>48.125491151229078</v>
      </c>
    </row>
    <row r="44" spans="1:12" x14ac:dyDescent="0.2">
      <c r="A44" s="16">
        <v>35</v>
      </c>
      <c r="B44" s="8">
        <v>0</v>
      </c>
      <c r="C44" s="57">
        <v>2061</v>
      </c>
      <c r="D44" s="8">
        <v>1921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99048.04492368747</v>
      </c>
      <c r="I44" s="13">
        <f t="shared" si="4"/>
        <v>0</v>
      </c>
      <c r="J44" s="13">
        <f t="shared" si="1"/>
        <v>99048.04492368747</v>
      </c>
      <c r="K44" s="13">
        <f t="shared" si="2"/>
        <v>4670083.8340209872</v>
      </c>
      <c r="L44" s="20">
        <f t="shared" si="5"/>
        <v>47.149682132737688</v>
      </c>
    </row>
    <row r="45" spans="1:12" x14ac:dyDescent="0.2">
      <c r="A45" s="16">
        <v>36</v>
      </c>
      <c r="B45" s="8">
        <v>1</v>
      </c>
      <c r="C45" s="57">
        <v>2226</v>
      </c>
      <c r="D45" s="8">
        <v>2041</v>
      </c>
      <c r="E45" s="17">
        <v>0.44259999999999999</v>
      </c>
      <c r="F45" s="18">
        <f t="shared" si="3"/>
        <v>4.6871338176704945E-4</v>
      </c>
      <c r="G45" s="18">
        <f t="shared" si="0"/>
        <v>4.6859095730039879E-4</v>
      </c>
      <c r="H45" s="13">
        <f t="shared" si="6"/>
        <v>99048.04492368747</v>
      </c>
      <c r="I45" s="13">
        <f t="shared" si="4"/>
        <v>46.413018189523619</v>
      </c>
      <c r="J45" s="13">
        <f t="shared" si="1"/>
        <v>99022.174307348629</v>
      </c>
      <c r="K45" s="13">
        <f t="shared" si="2"/>
        <v>4571035.7890972998</v>
      </c>
      <c r="L45" s="20">
        <f t="shared" si="5"/>
        <v>46.149682132737688</v>
      </c>
    </row>
    <row r="46" spans="1:12" x14ac:dyDescent="0.2">
      <c r="A46" s="16">
        <v>37</v>
      </c>
      <c r="B46" s="8">
        <v>0</v>
      </c>
      <c r="C46" s="57">
        <v>2428</v>
      </c>
      <c r="D46" s="8">
        <v>2176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99001.631905497939</v>
      </c>
      <c r="I46" s="13">
        <f t="shared" si="4"/>
        <v>0</v>
      </c>
      <c r="J46" s="13">
        <f t="shared" si="1"/>
        <v>99001.631905497939</v>
      </c>
      <c r="K46" s="13">
        <f t="shared" si="2"/>
        <v>4472013.6147899516</v>
      </c>
      <c r="L46" s="20">
        <f t="shared" si="5"/>
        <v>45.17111009906094</v>
      </c>
    </row>
    <row r="47" spans="1:12" x14ac:dyDescent="0.2">
      <c r="A47" s="16">
        <v>38</v>
      </c>
      <c r="B47" s="8">
        <v>1</v>
      </c>
      <c r="C47" s="57">
        <v>2567</v>
      </c>
      <c r="D47" s="8">
        <v>2409</v>
      </c>
      <c r="E47" s="17">
        <v>0.22950000000000001</v>
      </c>
      <c r="F47" s="18">
        <f t="shared" si="3"/>
        <v>4.0192926045016077E-4</v>
      </c>
      <c r="G47" s="18">
        <f t="shared" si="0"/>
        <v>4.0180482692156629E-4</v>
      </c>
      <c r="H47" s="13">
        <f t="shared" si="6"/>
        <v>99001.631905497939</v>
      </c>
      <c r="I47" s="13">
        <f t="shared" si="4"/>
        <v>39.779333572741216</v>
      </c>
      <c r="J47" s="13">
        <f t="shared" si="1"/>
        <v>98970.981928980138</v>
      </c>
      <c r="K47" s="13">
        <f t="shared" si="2"/>
        <v>4373011.9828844536</v>
      </c>
      <c r="L47" s="20">
        <f t="shared" si="5"/>
        <v>44.17111009906094</v>
      </c>
    </row>
    <row r="48" spans="1:12" x14ac:dyDescent="0.2">
      <c r="A48" s="16">
        <v>39</v>
      </c>
      <c r="B48" s="8">
        <v>1</v>
      </c>
      <c r="C48" s="57">
        <v>2626</v>
      </c>
      <c r="D48" s="8">
        <v>2568</v>
      </c>
      <c r="E48" s="17">
        <v>0.72950000000000004</v>
      </c>
      <c r="F48" s="18">
        <f t="shared" si="3"/>
        <v>3.850596842510589E-4</v>
      </c>
      <c r="G48" s="18">
        <f t="shared" si="0"/>
        <v>3.8501958113334745E-4</v>
      </c>
      <c r="H48" s="13">
        <f t="shared" si="6"/>
        <v>98961.852571925192</v>
      </c>
      <c r="I48" s="13">
        <f t="shared" si="4"/>
        <v>38.102251025422717</v>
      </c>
      <c r="J48" s="13">
        <f t="shared" si="1"/>
        <v>98951.545913022812</v>
      </c>
      <c r="K48" s="13">
        <f t="shared" si="2"/>
        <v>4274041.0009554736</v>
      </c>
      <c r="L48" s="20">
        <f t="shared" si="5"/>
        <v>43.188773147199448</v>
      </c>
    </row>
    <row r="49" spans="1:12" x14ac:dyDescent="0.2">
      <c r="A49" s="16">
        <v>40</v>
      </c>
      <c r="B49" s="8">
        <v>1</v>
      </c>
      <c r="C49" s="57">
        <v>2813</v>
      </c>
      <c r="D49" s="8">
        <v>2621</v>
      </c>
      <c r="E49" s="17">
        <v>0.67490000000000006</v>
      </c>
      <c r="F49" s="18">
        <f t="shared" si="3"/>
        <v>3.6805299963194699E-4</v>
      </c>
      <c r="G49" s="18">
        <f t="shared" si="0"/>
        <v>3.6800896587603737E-4</v>
      </c>
      <c r="H49" s="13">
        <f t="shared" si="6"/>
        <v>98923.750320899766</v>
      </c>
      <c r="I49" s="13">
        <f t="shared" si="4"/>
        <v>36.404827056173644</v>
      </c>
      <c r="J49" s="13">
        <f t="shared" si="1"/>
        <v>98911.915111623806</v>
      </c>
      <c r="K49" s="13">
        <f t="shared" si="2"/>
        <v>4175089.4550424507</v>
      </c>
      <c r="L49" s="20">
        <f t="shared" si="5"/>
        <v>42.205127095352083</v>
      </c>
    </row>
    <row r="50" spans="1:12" x14ac:dyDescent="0.2">
      <c r="A50" s="16">
        <v>41</v>
      </c>
      <c r="B50" s="8">
        <v>1</v>
      </c>
      <c r="C50" s="57">
        <v>2852</v>
      </c>
      <c r="D50" s="8">
        <v>2804</v>
      </c>
      <c r="E50" s="17">
        <v>0.377</v>
      </c>
      <c r="F50" s="18">
        <f t="shared" si="3"/>
        <v>3.5360678925035362E-4</v>
      </c>
      <c r="G50" s="18">
        <f t="shared" si="0"/>
        <v>3.535289078820331E-4</v>
      </c>
      <c r="H50" s="13">
        <f t="shared" si="6"/>
        <v>98887.34549384359</v>
      </c>
      <c r="I50" s="13">
        <f t="shared" si="4"/>
        <v>34.959535255791813</v>
      </c>
      <c r="J50" s="13">
        <f t="shared" si="1"/>
        <v>98865.565703379223</v>
      </c>
      <c r="K50" s="13">
        <f t="shared" si="2"/>
        <v>4076177.539930827</v>
      </c>
      <c r="L50" s="20">
        <f t="shared" si="5"/>
        <v>41.220416217812186</v>
      </c>
    </row>
    <row r="51" spans="1:12" x14ac:dyDescent="0.2">
      <c r="A51" s="16">
        <v>42</v>
      </c>
      <c r="B51" s="8">
        <v>3</v>
      </c>
      <c r="C51" s="57">
        <v>2737</v>
      </c>
      <c r="D51" s="8">
        <v>2836</v>
      </c>
      <c r="E51" s="17">
        <v>0.44440000000000002</v>
      </c>
      <c r="F51" s="18">
        <f t="shared" si="3"/>
        <v>1.0766194150367845E-3</v>
      </c>
      <c r="G51" s="18">
        <f t="shared" si="0"/>
        <v>1.0759757988654051E-3</v>
      </c>
      <c r="H51" s="13">
        <f t="shared" si="6"/>
        <v>98852.385958587794</v>
      </c>
      <c r="I51" s="13">
        <f t="shared" si="4"/>
        <v>106.36277495154286</v>
      </c>
      <c r="J51" s="13">
        <f t="shared" si="1"/>
        <v>98793.290800824718</v>
      </c>
      <c r="K51" s="13">
        <f t="shared" si="2"/>
        <v>3977311.9742274475</v>
      </c>
      <c r="L51" s="20">
        <f t="shared" si="5"/>
        <v>40.234860652667116</v>
      </c>
    </row>
    <row r="52" spans="1:12" x14ac:dyDescent="0.2">
      <c r="A52" s="16">
        <v>43</v>
      </c>
      <c r="B52" s="8">
        <v>2</v>
      </c>
      <c r="C52" s="57">
        <v>2906</v>
      </c>
      <c r="D52" s="8">
        <v>2722</v>
      </c>
      <c r="E52" s="17">
        <v>0.27600000000000002</v>
      </c>
      <c r="F52" s="18">
        <f t="shared" si="3"/>
        <v>7.1073205401563609E-4</v>
      </c>
      <c r="G52" s="18">
        <f t="shared" si="0"/>
        <v>7.1036652071002548E-4</v>
      </c>
      <c r="H52" s="13">
        <f t="shared" si="6"/>
        <v>98746.023183636251</v>
      </c>
      <c r="I52" s="13">
        <f t="shared" si="4"/>
        <v>70.145868922911191</v>
      </c>
      <c r="J52" s="13">
        <f t="shared" si="1"/>
        <v>98695.237574536062</v>
      </c>
      <c r="K52" s="13">
        <f t="shared" si="2"/>
        <v>3878518.6834266228</v>
      </c>
      <c r="L52" s="20">
        <f t="shared" si="5"/>
        <v>39.277720341342857</v>
      </c>
    </row>
    <row r="53" spans="1:12" x14ac:dyDescent="0.2">
      <c r="A53" s="16">
        <v>44</v>
      </c>
      <c r="B53" s="8">
        <v>2</v>
      </c>
      <c r="C53" s="57">
        <v>2703</v>
      </c>
      <c r="D53" s="8">
        <v>2874</v>
      </c>
      <c r="E53" s="17">
        <v>0.58609999999999995</v>
      </c>
      <c r="F53" s="18">
        <f t="shared" si="3"/>
        <v>7.1723148646225571E-4</v>
      </c>
      <c r="G53" s="18">
        <f t="shared" si="0"/>
        <v>7.1701863079699703E-4</v>
      </c>
      <c r="H53" s="13">
        <f t="shared" si="6"/>
        <v>98675.877314713332</v>
      </c>
      <c r="I53" s="13">
        <f t="shared" si="4"/>
        <v>70.752442444888217</v>
      </c>
      <c r="J53" s="13">
        <f t="shared" si="1"/>
        <v>98646.592878785392</v>
      </c>
      <c r="K53" s="13">
        <f t="shared" si="2"/>
        <v>3779823.4458520869</v>
      </c>
      <c r="L53" s="20">
        <f t="shared" si="5"/>
        <v>38.305445552785436</v>
      </c>
    </row>
    <row r="54" spans="1:12" x14ac:dyDescent="0.2">
      <c r="A54" s="16">
        <v>45</v>
      </c>
      <c r="B54" s="8">
        <v>2</v>
      </c>
      <c r="C54" s="57">
        <v>2607</v>
      </c>
      <c r="D54" s="8">
        <v>2679</v>
      </c>
      <c r="E54" s="17">
        <v>0.43169999999999997</v>
      </c>
      <c r="F54" s="18">
        <f t="shared" si="3"/>
        <v>7.5671585319712453E-4</v>
      </c>
      <c r="G54" s="18">
        <f t="shared" si="0"/>
        <v>7.5639057376990291E-4</v>
      </c>
      <c r="H54" s="13">
        <f t="shared" si="6"/>
        <v>98605.12487226844</v>
      </c>
      <c r="I54" s="13">
        <f t="shared" si="4"/>
        <v>74.583986978788047</v>
      </c>
      <c r="J54" s="13">
        <f t="shared" si="1"/>
        <v>98562.738792468401</v>
      </c>
      <c r="K54" s="13">
        <f t="shared" si="2"/>
        <v>3681176.8529733014</v>
      </c>
      <c r="L54" s="20">
        <f t="shared" si="5"/>
        <v>37.332510432311111</v>
      </c>
    </row>
    <row r="55" spans="1:12" x14ac:dyDescent="0.2">
      <c r="A55" s="16">
        <v>46</v>
      </c>
      <c r="B55" s="8">
        <v>3</v>
      </c>
      <c r="C55" s="57">
        <v>2322</v>
      </c>
      <c r="D55" s="8">
        <v>2595</v>
      </c>
      <c r="E55" s="17">
        <v>0.19850000000000001</v>
      </c>
      <c r="F55" s="18">
        <f t="shared" si="3"/>
        <v>1.2202562538133007E-3</v>
      </c>
      <c r="G55" s="18">
        <f t="shared" si="0"/>
        <v>1.219063966114898E-3</v>
      </c>
      <c r="H55" s="13">
        <f t="shared" si="6"/>
        <v>98530.540885289651</v>
      </c>
      <c r="I55" s="13">
        <f t="shared" si="4"/>
        <v>120.11503195506731</v>
      </c>
      <c r="J55" s="13">
        <f t="shared" si="1"/>
        <v>98434.268687177668</v>
      </c>
      <c r="K55" s="13">
        <f t="shared" si="2"/>
        <v>3582614.1141808331</v>
      </c>
      <c r="L55" s="20">
        <f t="shared" si="5"/>
        <v>36.360442985406443</v>
      </c>
    </row>
    <row r="56" spans="1:12" x14ac:dyDescent="0.2">
      <c r="A56" s="16">
        <v>47</v>
      </c>
      <c r="B56" s="8">
        <v>3</v>
      </c>
      <c r="C56" s="57">
        <v>2251</v>
      </c>
      <c r="D56" s="8">
        <v>2304</v>
      </c>
      <c r="E56" s="17">
        <v>0.44169999999999998</v>
      </c>
      <c r="F56" s="18">
        <f t="shared" si="3"/>
        <v>1.3172338090010978E-3</v>
      </c>
      <c r="G56" s="18">
        <f t="shared" si="0"/>
        <v>1.3162658118075975E-3</v>
      </c>
      <c r="H56" s="13">
        <f t="shared" si="6"/>
        <v>98410.425853334586</v>
      </c>
      <c r="I56" s="13">
        <f t="shared" si="4"/>
        <v>129.53427907617083</v>
      </c>
      <c r="J56" s="13">
        <f t="shared" si="1"/>
        <v>98338.106865326365</v>
      </c>
      <c r="K56" s="13">
        <f t="shared" si="2"/>
        <v>3484179.8454936557</v>
      </c>
      <c r="L56" s="20">
        <f t="shared" si="5"/>
        <v>35.40458051351473</v>
      </c>
    </row>
    <row r="57" spans="1:12" x14ac:dyDescent="0.2">
      <c r="A57" s="16">
        <v>48</v>
      </c>
      <c r="B57" s="8">
        <v>2</v>
      </c>
      <c r="C57" s="57">
        <v>2168</v>
      </c>
      <c r="D57" s="8">
        <v>2246</v>
      </c>
      <c r="E57" s="17">
        <v>0.44130000000000003</v>
      </c>
      <c r="F57" s="18">
        <f t="shared" si="3"/>
        <v>9.0620752152242867E-4</v>
      </c>
      <c r="G57" s="18">
        <f t="shared" si="0"/>
        <v>9.057489425154659E-4</v>
      </c>
      <c r="H57" s="13">
        <f t="shared" si="6"/>
        <v>98280.891574258421</v>
      </c>
      <c r="I57" s="13">
        <f t="shared" si="4"/>
        <v>89.01781361286173</v>
      </c>
      <c r="J57" s="13">
        <f t="shared" si="1"/>
        <v>98231.157321792911</v>
      </c>
      <c r="K57" s="13">
        <f t="shared" si="2"/>
        <v>3385841.7386283292</v>
      </c>
      <c r="L57" s="20">
        <f t="shared" si="5"/>
        <v>34.45066161279253</v>
      </c>
    </row>
    <row r="58" spans="1:12" x14ac:dyDescent="0.2">
      <c r="A58" s="16">
        <v>49</v>
      </c>
      <c r="B58" s="8">
        <v>5</v>
      </c>
      <c r="C58" s="57">
        <v>2079</v>
      </c>
      <c r="D58" s="8">
        <v>2153</v>
      </c>
      <c r="E58" s="17">
        <v>0.51200000000000001</v>
      </c>
      <c r="F58" s="18">
        <f t="shared" si="3"/>
        <v>2.3629489603024575E-3</v>
      </c>
      <c r="G58" s="18">
        <f t="shared" si="0"/>
        <v>2.3602273370971092E-3</v>
      </c>
      <c r="H58" s="13">
        <f t="shared" si="6"/>
        <v>98191.873760645554</v>
      </c>
      <c r="I58" s="13">
        <f t="shared" si="4"/>
        <v>231.75514473066397</v>
      </c>
      <c r="J58" s="13">
        <f t="shared" si="1"/>
        <v>98078.777250016996</v>
      </c>
      <c r="K58" s="13">
        <f t="shared" si="2"/>
        <v>3287610.5813065362</v>
      </c>
      <c r="L58" s="20">
        <f t="shared" si="5"/>
        <v>33.481493482041913</v>
      </c>
    </row>
    <row r="59" spans="1:12" x14ac:dyDescent="0.2">
      <c r="A59" s="16">
        <v>50</v>
      </c>
      <c r="B59" s="8">
        <v>7</v>
      </c>
      <c r="C59" s="57">
        <v>2062</v>
      </c>
      <c r="D59" s="8">
        <v>2044</v>
      </c>
      <c r="E59" s="17">
        <v>0.48130000000000001</v>
      </c>
      <c r="F59" s="18">
        <f t="shared" si="3"/>
        <v>3.4096444227959084E-3</v>
      </c>
      <c r="G59" s="18">
        <f t="shared" si="0"/>
        <v>3.4036248312713764E-3</v>
      </c>
      <c r="H59" s="13">
        <f t="shared" si="6"/>
        <v>97960.118615914893</v>
      </c>
      <c r="I59" s="13">
        <f t="shared" si="4"/>
        <v>333.41949219541738</v>
      </c>
      <c r="J59" s="13">
        <f t="shared" si="1"/>
        <v>97787.173925313124</v>
      </c>
      <c r="K59" s="13">
        <f t="shared" si="2"/>
        <v>3189531.8040565192</v>
      </c>
      <c r="L59" s="20">
        <f t="shared" si="5"/>
        <v>32.559493078628613</v>
      </c>
    </row>
    <row r="60" spans="1:12" x14ac:dyDescent="0.2">
      <c r="A60" s="16">
        <v>51</v>
      </c>
      <c r="B60" s="8">
        <v>1</v>
      </c>
      <c r="C60" s="57">
        <v>2018</v>
      </c>
      <c r="D60" s="8">
        <v>2051</v>
      </c>
      <c r="E60" s="17">
        <v>0.65029999999999999</v>
      </c>
      <c r="F60" s="18">
        <f t="shared" si="3"/>
        <v>4.915212582944212E-4</v>
      </c>
      <c r="G60" s="18">
        <f t="shared" si="0"/>
        <v>4.9143678769001948E-4</v>
      </c>
      <c r="H60" s="13">
        <f t="shared" si="6"/>
        <v>97626.699123719474</v>
      </c>
      <c r="I60" s="13">
        <f t="shared" si="4"/>
        <v>47.977351410140741</v>
      </c>
      <c r="J60" s="13">
        <f t="shared" si="1"/>
        <v>97609.921443931351</v>
      </c>
      <c r="K60" s="13">
        <f t="shared" si="2"/>
        <v>3091744.630131206</v>
      </c>
      <c r="L60" s="20">
        <f t="shared" si="5"/>
        <v>31.669048097315347</v>
      </c>
    </row>
    <row r="61" spans="1:12" x14ac:dyDescent="0.2">
      <c r="A61" s="16">
        <v>52</v>
      </c>
      <c r="B61" s="8">
        <v>4</v>
      </c>
      <c r="C61" s="57">
        <v>1961</v>
      </c>
      <c r="D61" s="8">
        <v>2003</v>
      </c>
      <c r="E61" s="17">
        <v>0.44190000000000002</v>
      </c>
      <c r="F61" s="18">
        <f t="shared" si="3"/>
        <v>2.0181634712411706E-3</v>
      </c>
      <c r="G61" s="18">
        <f t="shared" si="0"/>
        <v>2.0158928964167707E-3</v>
      </c>
      <c r="H61" s="13">
        <f t="shared" si="6"/>
        <v>97578.721772309334</v>
      </c>
      <c r="I61" s="13">
        <f t="shared" si="4"/>
        <v>196.70825206222688</v>
      </c>
      <c r="J61" s="13">
        <f t="shared" si="1"/>
        <v>97468.93889683341</v>
      </c>
      <c r="K61" s="13">
        <f t="shared" si="2"/>
        <v>2994134.7086872747</v>
      </c>
      <c r="L61" s="20">
        <f t="shared" si="5"/>
        <v>30.684299346263249</v>
      </c>
    </row>
    <row r="62" spans="1:12" x14ac:dyDescent="0.2">
      <c r="A62" s="16">
        <v>53</v>
      </c>
      <c r="B62" s="8">
        <v>4</v>
      </c>
      <c r="C62" s="57">
        <v>1795</v>
      </c>
      <c r="D62" s="8">
        <v>1963</v>
      </c>
      <c r="E62" s="17">
        <v>0.51229999999999998</v>
      </c>
      <c r="F62" s="18">
        <f t="shared" si="3"/>
        <v>2.1287919105907396E-3</v>
      </c>
      <c r="G62" s="18">
        <f t="shared" si="0"/>
        <v>2.1265840658883793E-3</v>
      </c>
      <c r="H62" s="13">
        <f t="shared" si="6"/>
        <v>97382.013520247114</v>
      </c>
      <c r="I62" s="13">
        <f t="shared" si="4"/>
        <v>207.09103825628424</v>
      </c>
      <c r="J62" s="13">
        <f t="shared" si="1"/>
        <v>97281.015220889516</v>
      </c>
      <c r="K62" s="13">
        <f t="shared" si="2"/>
        <v>2896665.7697904413</v>
      </c>
      <c r="L62" s="20">
        <f t="shared" si="5"/>
        <v>29.745387932322668</v>
      </c>
    </row>
    <row r="63" spans="1:12" x14ac:dyDescent="0.2">
      <c r="A63" s="16">
        <v>54</v>
      </c>
      <c r="B63" s="8">
        <v>5</v>
      </c>
      <c r="C63" s="57">
        <v>1820</v>
      </c>
      <c r="D63" s="8">
        <v>1783</v>
      </c>
      <c r="E63" s="17">
        <v>0.61750000000000005</v>
      </c>
      <c r="F63" s="18">
        <f t="shared" si="3"/>
        <v>2.775464890369137E-3</v>
      </c>
      <c r="G63" s="18">
        <f t="shared" si="0"/>
        <v>2.7725215390267061E-3</v>
      </c>
      <c r="H63" s="13">
        <f t="shared" si="6"/>
        <v>97174.922481990827</v>
      </c>
      <c r="I63" s="13">
        <f t="shared" si="4"/>
        <v>269.41956563457006</v>
      </c>
      <c r="J63" s="13">
        <f t="shared" si="1"/>
        <v>97071.869498135609</v>
      </c>
      <c r="K63" s="13">
        <f t="shared" si="2"/>
        <v>2799384.7545695519</v>
      </c>
      <c r="L63" s="20">
        <f t="shared" si="5"/>
        <v>28.807687035596601</v>
      </c>
    </row>
    <row r="64" spans="1:12" x14ac:dyDescent="0.2">
      <c r="A64" s="16">
        <v>55</v>
      </c>
      <c r="B64" s="8">
        <v>2</v>
      </c>
      <c r="C64" s="57">
        <v>1692</v>
      </c>
      <c r="D64" s="8">
        <v>1800</v>
      </c>
      <c r="E64" s="17">
        <v>0.6421</v>
      </c>
      <c r="F64" s="18">
        <f t="shared" si="3"/>
        <v>1.145475372279496E-3</v>
      </c>
      <c r="G64" s="18">
        <f t="shared" si="0"/>
        <v>1.1450059591835147E-3</v>
      </c>
      <c r="H64" s="13">
        <f t="shared" si="6"/>
        <v>96905.502916356258</v>
      </c>
      <c r="I64" s="13">
        <f t="shared" si="4"/>
        <v>110.95737831690337</v>
      </c>
      <c r="J64" s="13">
        <f t="shared" si="1"/>
        <v>96865.791270656642</v>
      </c>
      <c r="K64" s="13">
        <f t="shared" si="2"/>
        <v>2702312.8850714164</v>
      </c>
      <c r="L64" s="20">
        <f t="shared" si="5"/>
        <v>27.886062233265648</v>
      </c>
    </row>
    <row r="65" spans="1:12" x14ac:dyDescent="0.2">
      <c r="A65" s="16">
        <v>56</v>
      </c>
      <c r="B65" s="8">
        <v>3</v>
      </c>
      <c r="C65" s="57">
        <v>1643</v>
      </c>
      <c r="D65" s="8">
        <v>1684</v>
      </c>
      <c r="E65" s="17">
        <v>0.52910000000000001</v>
      </c>
      <c r="F65" s="18">
        <f t="shared" si="3"/>
        <v>1.8034265103697023E-3</v>
      </c>
      <c r="G65" s="18">
        <f t="shared" si="0"/>
        <v>1.8018962796067324E-3</v>
      </c>
      <c r="H65" s="13">
        <f t="shared" si="6"/>
        <v>96794.545538039354</v>
      </c>
      <c r="I65" s="13">
        <f t="shared" si="4"/>
        <v>174.41373149121756</v>
      </c>
      <c r="J65" s="13">
        <f t="shared" si="1"/>
        <v>96712.414111880134</v>
      </c>
      <c r="K65" s="13">
        <f t="shared" si="2"/>
        <v>2605447.0938007599</v>
      </c>
      <c r="L65" s="20">
        <f t="shared" si="5"/>
        <v>26.917292491205959</v>
      </c>
    </row>
    <row r="66" spans="1:12" x14ac:dyDescent="0.2">
      <c r="A66" s="16">
        <v>57</v>
      </c>
      <c r="B66" s="8">
        <v>6</v>
      </c>
      <c r="C66" s="57">
        <v>1578</v>
      </c>
      <c r="D66" s="8">
        <v>1627</v>
      </c>
      <c r="E66" s="17">
        <v>0.51049999999999995</v>
      </c>
      <c r="F66" s="18">
        <f t="shared" si="3"/>
        <v>3.7441497659906398E-3</v>
      </c>
      <c r="G66" s="18">
        <f t="shared" si="0"/>
        <v>3.7373001868027207E-3</v>
      </c>
      <c r="H66" s="13">
        <f t="shared" si="6"/>
        <v>96620.131806548132</v>
      </c>
      <c r="I66" s="13">
        <f t="shared" si="4"/>
        <v>361.0984366495158</v>
      </c>
      <c r="J66" s="13">
        <f t="shared" si="1"/>
        <v>96443.3741218082</v>
      </c>
      <c r="K66" s="13">
        <f t="shared" si="2"/>
        <v>2508734.6796888798</v>
      </c>
      <c r="L66" s="20">
        <f t="shared" si="5"/>
        <v>25.964927109723298</v>
      </c>
    </row>
    <row r="67" spans="1:12" x14ac:dyDescent="0.2">
      <c r="A67" s="16">
        <v>58</v>
      </c>
      <c r="B67" s="8">
        <v>8</v>
      </c>
      <c r="C67" s="57">
        <v>1536</v>
      </c>
      <c r="D67" s="8">
        <v>1551</v>
      </c>
      <c r="E67" s="17">
        <v>0.498</v>
      </c>
      <c r="F67" s="18">
        <f t="shared" si="3"/>
        <v>5.1830255911888565E-3</v>
      </c>
      <c r="G67" s="18">
        <f t="shared" si="0"/>
        <v>5.1695749833927402E-3</v>
      </c>
      <c r="H67" s="13">
        <f t="shared" si="6"/>
        <v>96259.033369898621</v>
      </c>
      <c r="I67" s="13">
        <f t="shared" si="4"/>
        <v>497.61829083459492</v>
      </c>
      <c r="J67" s="13">
        <f t="shared" si="1"/>
        <v>96009.228987899653</v>
      </c>
      <c r="K67" s="13">
        <f t="shared" si="2"/>
        <v>2412291.3055670718</v>
      </c>
      <c r="L67" s="20">
        <f t="shared" si="5"/>
        <v>25.060414811119688</v>
      </c>
    </row>
    <row r="68" spans="1:12" x14ac:dyDescent="0.2">
      <c r="A68" s="16">
        <v>59</v>
      </c>
      <c r="B68" s="8">
        <v>11</v>
      </c>
      <c r="C68" s="57">
        <v>1443</v>
      </c>
      <c r="D68" s="8">
        <v>1513</v>
      </c>
      <c r="E68" s="17">
        <v>0.5383</v>
      </c>
      <c r="F68" s="18">
        <f t="shared" si="3"/>
        <v>7.4424898511502033E-3</v>
      </c>
      <c r="G68" s="18">
        <f t="shared" si="0"/>
        <v>7.4170035615776829E-3</v>
      </c>
      <c r="H68" s="13">
        <f t="shared" si="6"/>
        <v>95761.415079064027</v>
      </c>
      <c r="I68" s="13">
        <f t="shared" si="4"/>
        <v>710.26275670313669</v>
      </c>
      <c r="J68" s="13">
        <f t="shared" si="1"/>
        <v>95433.486764294197</v>
      </c>
      <c r="K68" s="13">
        <f t="shared" si="2"/>
        <v>2316282.0765791722</v>
      </c>
      <c r="L68" s="20">
        <f t="shared" si="5"/>
        <v>24.188051885686605</v>
      </c>
    </row>
    <row r="69" spans="1:12" x14ac:dyDescent="0.2">
      <c r="A69" s="16">
        <v>60</v>
      </c>
      <c r="B69" s="8">
        <v>11</v>
      </c>
      <c r="C69" s="57">
        <v>1417</v>
      </c>
      <c r="D69" s="8">
        <v>1426</v>
      </c>
      <c r="E69" s="17">
        <v>0.53580000000000005</v>
      </c>
      <c r="F69" s="18">
        <f t="shared" si="3"/>
        <v>7.7383046078086529E-3</v>
      </c>
      <c r="G69" s="18">
        <f t="shared" si="0"/>
        <v>7.7106071738647997E-3</v>
      </c>
      <c r="H69" s="13">
        <f t="shared" si="6"/>
        <v>95051.152322360897</v>
      </c>
      <c r="I69" s="13">
        <f t="shared" si="4"/>
        <v>732.90209698091178</v>
      </c>
      <c r="J69" s="13">
        <f t="shared" si="1"/>
        <v>94710.939168942365</v>
      </c>
      <c r="K69" s="13">
        <f t="shared" si="2"/>
        <v>2220848.5898148781</v>
      </c>
      <c r="L69" s="20">
        <f t="shared" si="5"/>
        <v>23.364772920195527</v>
      </c>
    </row>
    <row r="70" spans="1:12" x14ac:dyDescent="0.2">
      <c r="A70" s="16">
        <v>61</v>
      </c>
      <c r="B70" s="8">
        <v>9</v>
      </c>
      <c r="C70" s="57">
        <v>1406</v>
      </c>
      <c r="D70" s="8">
        <v>1409</v>
      </c>
      <c r="E70" s="17">
        <v>0.67669999999999997</v>
      </c>
      <c r="F70" s="18">
        <f t="shared" si="3"/>
        <v>6.3943161634103024E-3</v>
      </c>
      <c r="G70" s="18">
        <f t="shared" si="0"/>
        <v>6.3811245767807761E-3</v>
      </c>
      <c r="H70" s="13">
        <f t="shared" si="6"/>
        <v>94318.25022537999</v>
      </c>
      <c r="I70" s="13">
        <f t="shared" si="4"/>
        <v>601.85650455213124</v>
      </c>
      <c r="J70" s="13">
        <f t="shared" si="1"/>
        <v>94123.670017458295</v>
      </c>
      <c r="K70" s="13">
        <f t="shared" si="2"/>
        <v>2126137.6506459359</v>
      </c>
      <c r="L70" s="20">
        <f t="shared" si="5"/>
        <v>22.542165970693716</v>
      </c>
    </row>
    <row r="71" spans="1:12" x14ac:dyDescent="0.2">
      <c r="A71" s="16">
        <v>62</v>
      </c>
      <c r="B71" s="8">
        <v>13</v>
      </c>
      <c r="C71" s="57">
        <v>1452</v>
      </c>
      <c r="D71" s="8">
        <v>1373</v>
      </c>
      <c r="E71" s="17">
        <v>0.5343</v>
      </c>
      <c r="F71" s="18">
        <f t="shared" si="3"/>
        <v>9.2035398230088487E-3</v>
      </c>
      <c r="G71" s="18">
        <f t="shared" si="0"/>
        <v>9.1642609894116815E-3</v>
      </c>
      <c r="H71" s="13">
        <f t="shared" si="6"/>
        <v>93716.393720827866</v>
      </c>
      <c r="I71" s="13">
        <f t="shared" si="4"/>
        <v>858.8414910441287</v>
      </c>
      <c r="J71" s="13">
        <f t="shared" si="1"/>
        <v>93316.431238448611</v>
      </c>
      <c r="K71" s="13">
        <f t="shared" si="2"/>
        <v>2032013.9806284774</v>
      </c>
      <c r="L71" s="20">
        <f t="shared" si="5"/>
        <v>21.68258828526471</v>
      </c>
    </row>
    <row r="72" spans="1:12" x14ac:dyDescent="0.2">
      <c r="A72" s="16">
        <v>63</v>
      </c>
      <c r="B72" s="8">
        <v>10</v>
      </c>
      <c r="C72" s="57">
        <v>1371</v>
      </c>
      <c r="D72" s="8">
        <v>1448</v>
      </c>
      <c r="E72" s="17">
        <v>0.30599999999999999</v>
      </c>
      <c r="F72" s="18">
        <f t="shared" si="3"/>
        <v>7.0947144377438804E-3</v>
      </c>
      <c r="G72" s="18">
        <f t="shared" si="0"/>
        <v>7.05995312191127E-3</v>
      </c>
      <c r="H72" s="13">
        <f t="shared" si="6"/>
        <v>92857.552229783731</v>
      </c>
      <c r="I72" s="13">
        <f t="shared" si="4"/>
        <v>655.56996575770052</v>
      </c>
      <c r="J72" s="13">
        <f t="shared" si="1"/>
        <v>92402.586673547878</v>
      </c>
      <c r="K72" s="13">
        <f t="shared" si="2"/>
        <v>1938697.5493900287</v>
      </c>
      <c r="L72" s="20">
        <f t="shared" si="5"/>
        <v>20.878189256944449</v>
      </c>
    </row>
    <row r="73" spans="1:12" x14ac:dyDescent="0.2">
      <c r="A73" s="16">
        <v>64</v>
      </c>
      <c r="B73" s="8">
        <v>10</v>
      </c>
      <c r="C73" s="57">
        <v>1336</v>
      </c>
      <c r="D73" s="8">
        <v>1347</v>
      </c>
      <c r="E73" s="17">
        <v>0.441</v>
      </c>
      <c r="F73" s="18">
        <f t="shared" si="3"/>
        <v>7.4543421543048823E-3</v>
      </c>
      <c r="G73" s="18">
        <f t="shared" ref="G73:G103" si="7">F73/((1+(1-E73)*F73))</f>
        <v>7.4234089778708167E-3</v>
      </c>
      <c r="H73" s="13">
        <f t="shared" si="6"/>
        <v>92201.982264026024</v>
      </c>
      <c r="I73" s="13">
        <f t="shared" si="4"/>
        <v>684.4530229162566</v>
      </c>
      <c r="J73" s="13">
        <f t="shared" ref="J73:J103" si="8">H74+I73*E73</f>
        <v>91819.373024215834</v>
      </c>
      <c r="K73" s="13">
        <f t="shared" ref="K73:K97" si="9">K74+J73</f>
        <v>1846294.9627164807</v>
      </c>
      <c r="L73" s="20">
        <f t="shared" si="5"/>
        <v>20.024460617663316</v>
      </c>
    </row>
    <row r="74" spans="1:12" x14ac:dyDescent="0.2">
      <c r="A74" s="16">
        <v>65</v>
      </c>
      <c r="B74" s="8">
        <v>9</v>
      </c>
      <c r="C74" s="57">
        <v>1298</v>
      </c>
      <c r="D74" s="8">
        <v>1313</v>
      </c>
      <c r="E74" s="17">
        <v>0.44409999999999999</v>
      </c>
      <c r="F74" s="18">
        <f t="shared" ref="F74:F103" si="10">B74/((C74+D74)/2)</f>
        <v>6.8939103791650705E-3</v>
      </c>
      <c r="G74" s="18">
        <f t="shared" si="7"/>
        <v>6.8675915379368428E-3</v>
      </c>
      <c r="H74" s="13">
        <f t="shared" si="6"/>
        <v>91517.529241109762</v>
      </c>
      <c r="I74" s="13">
        <f t="shared" ref="I74:I103" si="11">H74*G74</f>
        <v>628.50500938913297</v>
      </c>
      <c r="J74" s="13">
        <f t="shared" si="8"/>
        <v>91168.143306390339</v>
      </c>
      <c r="K74" s="13">
        <f t="shared" si="9"/>
        <v>1754475.5896922648</v>
      </c>
      <c r="L74" s="20">
        <f t="shared" ref="L74:L103" si="12">K74/H74</f>
        <v>19.170923911964099</v>
      </c>
    </row>
    <row r="75" spans="1:12" x14ac:dyDescent="0.2">
      <c r="A75" s="16">
        <v>66</v>
      </c>
      <c r="B75" s="8">
        <v>12</v>
      </c>
      <c r="C75" s="57">
        <v>1429</v>
      </c>
      <c r="D75" s="8">
        <v>1273</v>
      </c>
      <c r="E75" s="17">
        <v>0.40439999999999998</v>
      </c>
      <c r="F75" s="18">
        <f t="shared" si="10"/>
        <v>8.8823094004441151E-3</v>
      </c>
      <c r="G75" s="18">
        <f t="shared" si="7"/>
        <v>8.835566571870854E-3</v>
      </c>
      <c r="H75" s="13">
        <f t="shared" ref="H75:H104" si="13">H74-I74</f>
        <v>90889.024231720628</v>
      </c>
      <c r="I75" s="13">
        <f t="shared" si="11"/>
        <v>803.05602425175084</v>
      </c>
      <c r="J75" s="13">
        <f t="shared" si="8"/>
        <v>90410.724063676287</v>
      </c>
      <c r="K75" s="13">
        <f t="shared" si="9"/>
        <v>1663307.4463858744</v>
      </c>
      <c r="L75" s="20">
        <f t="shared" si="12"/>
        <v>18.300421425421945</v>
      </c>
    </row>
    <row r="76" spans="1:12" x14ac:dyDescent="0.2">
      <c r="A76" s="16">
        <v>67</v>
      </c>
      <c r="B76" s="8">
        <v>16</v>
      </c>
      <c r="C76" s="57">
        <v>1369</v>
      </c>
      <c r="D76" s="8">
        <v>1428</v>
      </c>
      <c r="E76" s="17">
        <v>0.47320000000000001</v>
      </c>
      <c r="F76" s="18">
        <f t="shared" si="10"/>
        <v>1.144082946013586E-2</v>
      </c>
      <c r="G76" s="18">
        <f t="shared" si="7"/>
        <v>1.1372288348920002E-2</v>
      </c>
      <c r="H76" s="13">
        <f t="shared" si="13"/>
        <v>90085.968207468875</v>
      </c>
      <c r="I76" s="13">
        <f t="shared" si="11"/>
        <v>1024.4836066469759</v>
      </c>
      <c r="J76" s="13">
        <f t="shared" si="8"/>
        <v>89546.270243487248</v>
      </c>
      <c r="K76" s="13">
        <f t="shared" si="9"/>
        <v>1572896.7223221981</v>
      </c>
      <c r="L76" s="20">
        <f t="shared" si="12"/>
        <v>17.459952461184649</v>
      </c>
    </row>
    <row r="77" spans="1:12" x14ac:dyDescent="0.2">
      <c r="A77" s="16">
        <v>68</v>
      </c>
      <c r="B77" s="8">
        <v>13</v>
      </c>
      <c r="C77" s="57">
        <v>1303</v>
      </c>
      <c r="D77" s="8">
        <v>1343</v>
      </c>
      <c r="E77" s="17">
        <v>0.45479999999999998</v>
      </c>
      <c r="F77" s="18">
        <f t="shared" si="10"/>
        <v>9.8261526832955411E-3</v>
      </c>
      <c r="G77" s="18">
        <f t="shared" si="7"/>
        <v>9.7737923426998354E-3</v>
      </c>
      <c r="H77" s="13">
        <f t="shared" si="13"/>
        <v>89061.484600821903</v>
      </c>
      <c r="I77" s="13">
        <f t="shared" si="11"/>
        <v>870.46845622099238</v>
      </c>
      <c r="J77" s="13">
        <f t="shared" si="8"/>
        <v>88586.905198490218</v>
      </c>
      <c r="K77" s="13">
        <f t="shared" si="9"/>
        <v>1483350.4520787108</v>
      </c>
      <c r="L77" s="20">
        <f t="shared" si="12"/>
        <v>16.655352857940365</v>
      </c>
    </row>
    <row r="78" spans="1:12" x14ac:dyDescent="0.2">
      <c r="A78" s="16">
        <v>69</v>
      </c>
      <c r="B78" s="8">
        <v>18</v>
      </c>
      <c r="C78" s="57">
        <v>1204</v>
      </c>
      <c r="D78" s="8">
        <v>1287</v>
      </c>
      <c r="E78" s="17">
        <v>0.47339999999999999</v>
      </c>
      <c r="F78" s="18">
        <f t="shared" si="10"/>
        <v>1.4452027298273785E-2</v>
      </c>
      <c r="G78" s="18">
        <f t="shared" si="7"/>
        <v>1.4342871768033052E-2</v>
      </c>
      <c r="H78" s="13">
        <f t="shared" si="13"/>
        <v>88191.016144600915</v>
      </c>
      <c r="I78" s="13">
        <f t="shared" si="11"/>
        <v>1264.9124356545435</v>
      </c>
      <c r="J78" s="13">
        <f t="shared" si="8"/>
        <v>87524.913255985244</v>
      </c>
      <c r="K78" s="13">
        <f t="shared" si="9"/>
        <v>1394763.5468802205</v>
      </c>
      <c r="L78" s="20">
        <f t="shared" si="12"/>
        <v>15.815256563019071</v>
      </c>
    </row>
    <row r="79" spans="1:12" x14ac:dyDescent="0.2">
      <c r="A79" s="16">
        <v>70</v>
      </c>
      <c r="B79" s="8">
        <v>24</v>
      </c>
      <c r="C79" s="57">
        <v>1262</v>
      </c>
      <c r="D79" s="8">
        <v>1181</v>
      </c>
      <c r="E79" s="17">
        <v>0.50180000000000002</v>
      </c>
      <c r="F79" s="18">
        <f t="shared" si="10"/>
        <v>1.9647973802701595E-2</v>
      </c>
      <c r="G79" s="18">
        <f t="shared" si="7"/>
        <v>1.9457511604784209E-2</v>
      </c>
      <c r="H79" s="13">
        <f t="shared" si="13"/>
        <v>86926.103708946379</v>
      </c>
      <c r="I79" s="13">
        <f t="shared" si="11"/>
        <v>1691.3656716754999</v>
      </c>
      <c r="J79" s="13">
        <f t="shared" si="8"/>
        <v>86083.465331317639</v>
      </c>
      <c r="K79" s="13">
        <f t="shared" si="9"/>
        <v>1307238.6336242354</v>
      </c>
      <c r="L79" s="20">
        <f t="shared" si="12"/>
        <v>15.038504866170543</v>
      </c>
    </row>
    <row r="80" spans="1:12" x14ac:dyDescent="0.2">
      <c r="A80" s="16">
        <v>71</v>
      </c>
      <c r="B80" s="8">
        <v>19</v>
      </c>
      <c r="C80" s="57">
        <v>1244</v>
      </c>
      <c r="D80" s="8">
        <v>1240</v>
      </c>
      <c r="E80" s="17">
        <v>0.49840000000000001</v>
      </c>
      <c r="F80" s="18">
        <f t="shared" si="10"/>
        <v>1.5297906602254429E-2</v>
      </c>
      <c r="G80" s="18">
        <f t="shared" si="7"/>
        <v>1.5181413092322809E-2</v>
      </c>
      <c r="H80" s="13">
        <f t="shared" si="13"/>
        <v>85234.738037270872</v>
      </c>
      <c r="I80" s="13">
        <f t="shared" si="11"/>
        <v>1293.983767959729</v>
      </c>
      <c r="J80" s="13">
        <f t="shared" si="8"/>
        <v>84585.675779262281</v>
      </c>
      <c r="K80" s="13">
        <f t="shared" si="9"/>
        <v>1221155.1682929178</v>
      </c>
      <c r="L80" s="20">
        <f t="shared" si="12"/>
        <v>14.326965699817594</v>
      </c>
    </row>
    <row r="81" spans="1:12" x14ac:dyDescent="0.2">
      <c r="A81" s="16">
        <v>72</v>
      </c>
      <c r="B81" s="8">
        <v>30</v>
      </c>
      <c r="C81" s="57">
        <v>1061</v>
      </c>
      <c r="D81" s="8">
        <v>1215</v>
      </c>
      <c r="E81" s="17">
        <v>0.49809999999999999</v>
      </c>
      <c r="F81" s="18">
        <f t="shared" si="10"/>
        <v>2.6362038664323375E-2</v>
      </c>
      <c r="G81" s="18">
        <f t="shared" si="7"/>
        <v>2.6017794436875193E-2</v>
      </c>
      <c r="H81" s="13">
        <f t="shared" si="13"/>
        <v>83940.754269311146</v>
      </c>
      <c r="I81" s="13">
        <f t="shared" si="11"/>
        <v>2183.9532894551912</v>
      </c>
      <c r="J81" s="13">
        <f t="shared" si="8"/>
        <v>82844.628113333587</v>
      </c>
      <c r="K81" s="13">
        <f t="shared" si="9"/>
        <v>1136569.4925136555</v>
      </c>
      <c r="L81" s="20">
        <f t="shared" si="12"/>
        <v>13.540139142271048</v>
      </c>
    </row>
    <row r="82" spans="1:12" x14ac:dyDescent="0.2">
      <c r="A82" s="16">
        <v>73</v>
      </c>
      <c r="B82" s="8">
        <v>15</v>
      </c>
      <c r="C82" s="57">
        <v>849</v>
      </c>
      <c r="D82" s="8">
        <v>1038</v>
      </c>
      <c r="E82" s="17">
        <v>0.4738</v>
      </c>
      <c r="F82" s="18">
        <f t="shared" si="10"/>
        <v>1.5898251192368838E-2</v>
      </c>
      <c r="G82" s="18">
        <f t="shared" si="7"/>
        <v>1.5766355228596384E-2</v>
      </c>
      <c r="H82" s="13">
        <f t="shared" si="13"/>
        <v>81756.800979855951</v>
      </c>
      <c r="I82" s="13">
        <f t="shared" si="11"/>
        <v>1289.0067666020659</v>
      </c>
      <c r="J82" s="13">
        <f t="shared" si="8"/>
        <v>81078.525619269945</v>
      </c>
      <c r="K82" s="13">
        <f t="shared" si="9"/>
        <v>1053724.8644003219</v>
      </c>
      <c r="L82" s="20">
        <f t="shared" si="12"/>
        <v>12.888528559965904</v>
      </c>
    </row>
    <row r="83" spans="1:12" x14ac:dyDescent="0.2">
      <c r="A83" s="16">
        <v>74</v>
      </c>
      <c r="B83" s="8">
        <v>17</v>
      </c>
      <c r="C83" s="57">
        <v>944</v>
      </c>
      <c r="D83" s="8">
        <v>845</v>
      </c>
      <c r="E83" s="17">
        <v>0.67810000000000004</v>
      </c>
      <c r="F83" s="18">
        <f t="shared" si="10"/>
        <v>1.9005030743432086E-2</v>
      </c>
      <c r="G83" s="18">
        <f t="shared" si="7"/>
        <v>1.8889470264807039E-2</v>
      </c>
      <c r="H83" s="13">
        <f t="shared" si="13"/>
        <v>80467.794213253888</v>
      </c>
      <c r="I83" s="13">
        <f t="shared" si="11"/>
        <v>1519.9940060658712</v>
      </c>
      <c r="J83" s="13">
        <f t="shared" si="8"/>
        <v>79978.508142701292</v>
      </c>
      <c r="K83" s="13">
        <f t="shared" si="9"/>
        <v>972646.3387810518</v>
      </c>
      <c r="L83" s="20">
        <f t="shared" si="12"/>
        <v>12.087399043191951</v>
      </c>
    </row>
    <row r="84" spans="1:12" x14ac:dyDescent="0.2">
      <c r="A84" s="16">
        <v>75</v>
      </c>
      <c r="B84" s="8">
        <v>23</v>
      </c>
      <c r="C84" s="57">
        <v>855</v>
      </c>
      <c r="D84" s="8">
        <v>919</v>
      </c>
      <c r="E84" s="17">
        <v>0.52459999999999996</v>
      </c>
      <c r="F84" s="18">
        <f t="shared" si="10"/>
        <v>2.5930101465614429E-2</v>
      </c>
      <c r="G84" s="18">
        <f t="shared" si="7"/>
        <v>2.5614349024683545E-2</v>
      </c>
      <c r="H84" s="13">
        <f t="shared" si="13"/>
        <v>78947.800207188018</v>
      </c>
      <c r="I84" s="13">
        <f t="shared" si="11"/>
        <v>2022.1965092378978</v>
      </c>
      <c r="J84" s="13">
        <f t="shared" si="8"/>
        <v>77986.447986696323</v>
      </c>
      <c r="K84" s="13">
        <f t="shared" si="9"/>
        <v>892667.83063835045</v>
      </c>
      <c r="L84" s="20">
        <f t="shared" si="12"/>
        <v>11.30706401312845</v>
      </c>
    </row>
    <row r="85" spans="1:12" x14ac:dyDescent="0.2">
      <c r="A85" s="16">
        <v>76</v>
      </c>
      <c r="B85" s="8">
        <v>16</v>
      </c>
      <c r="C85" s="57">
        <v>801</v>
      </c>
      <c r="D85" s="8">
        <v>831</v>
      </c>
      <c r="E85" s="17">
        <v>0.43890000000000001</v>
      </c>
      <c r="F85" s="18">
        <f t="shared" si="10"/>
        <v>1.9607843137254902E-2</v>
      </c>
      <c r="G85" s="18">
        <f t="shared" si="7"/>
        <v>1.9394465983076391E-2</v>
      </c>
      <c r="H85" s="13">
        <f t="shared" si="13"/>
        <v>76925.603697950122</v>
      </c>
      <c r="I85" s="13">
        <f t="shared" si="11"/>
        <v>1491.9310041475092</v>
      </c>
      <c r="J85" s="13">
        <f t="shared" si="8"/>
        <v>76088.481211522958</v>
      </c>
      <c r="K85" s="13">
        <f t="shared" si="9"/>
        <v>814681.38265165419</v>
      </c>
      <c r="L85" s="20">
        <f t="shared" si="12"/>
        <v>10.59051009661902</v>
      </c>
    </row>
    <row r="86" spans="1:12" x14ac:dyDescent="0.2">
      <c r="A86" s="16">
        <v>77</v>
      </c>
      <c r="B86" s="8">
        <v>38</v>
      </c>
      <c r="C86" s="57">
        <v>621</v>
      </c>
      <c r="D86" s="8">
        <v>770</v>
      </c>
      <c r="E86" s="17">
        <v>0.53300000000000003</v>
      </c>
      <c r="F86" s="18">
        <f t="shared" si="10"/>
        <v>5.4636951833213515E-2</v>
      </c>
      <c r="G86" s="18">
        <f t="shared" si="7"/>
        <v>5.3277550802948777E-2</v>
      </c>
      <c r="H86" s="13">
        <f t="shared" si="13"/>
        <v>75433.672693802611</v>
      </c>
      <c r="I86" s="13">
        <f t="shared" si="11"/>
        <v>4018.9213291970786</v>
      </c>
      <c r="J86" s="13">
        <f t="shared" si="8"/>
        <v>73556.836433067569</v>
      </c>
      <c r="K86" s="13">
        <f t="shared" si="9"/>
        <v>738592.90144013125</v>
      </c>
      <c r="L86" s="20">
        <f t="shared" si="12"/>
        <v>9.7912891559476147</v>
      </c>
    </row>
    <row r="87" spans="1:12" x14ac:dyDescent="0.2">
      <c r="A87" s="16">
        <v>78</v>
      </c>
      <c r="B87" s="8">
        <v>16</v>
      </c>
      <c r="C87" s="57">
        <v>522</v>
      </c>
      <c r="D87" s="8">
        <v>599</v>
      </c>
      <c r="E87" s="17">
        <v>0.56540000000000001</v>
      </c>
      <c r="F87" s="18">
        <f t="shared" si="10"/>
        <v>2.8545941123996433E-2</v>
      </c>
      <c r="G87" s="18">
        <f t="shared" si="7"/>
        <v>2.8196137974981564E-2</v>
      </c>
      <c r="H87" s="13">
        <f t="shared" si="13"/>
        <v>71414.75136460553</v>
      </c>
      <c r="I87" s="13">
        <f t="shared" si="11"/>
        <v>2013.6201829254205</v>
      </c>
      <c r="J87" s="13">
        <f t="shared" si="8"/>
        <v>70539.632033106129</v>
      </c>
      <c r="K87" s="13">
        <f t="shared" si="9"/>
        <v>665036.06500706368</v>
      </c>
      <c r="L87" s="20">
        <f t="shared" si="12"/>
        <v>9.3123066635315332</v>
      </c>
    </row>
    <row r="88" spans="1:12" x14ac:dyDescent="0.2">
      <c r="A88" s="16">
        <v>79</v>
      </c>
      <c r="B88" s="8">
        <v>26</v>
      </c>
      <c r="C88" s="57">
        <v>675</v>
      </c>
      <c r="D88" s="8">
        <v>493</v>
      </c>
      <c r="E88" s="17">
        <v>0.44579999999999997</v>
      </c>
      <c r="F88" s="18">
        <f t="shared" si="10"/>
        <v>4.4520547945205477E-2</v>
      </c>
      <c r="G88" s="18">
        <f t="shared" si="7"/>
        <v>4.3448529868858971E-2</v>
      </c>
      <c r="H88" s="13">
        <f t="shared" si="13"/>
        <v>69401.131181680103</v>
      </c>
      <c r="I88" s="13">
        <f t="shared" si="11"/>
        <v>3015.3771210798277</v>
      </c>
      <c r="J88" s="13">
        <f t="shared" si="8"/>
        <v>67730.009181177666</v>
      </c>
      <c r="K88" s="13">
        <f t="shared" si="9"/>
        <v>594496.4329739575</v>
      </c>
      <c r="L88" s="20">
        <f t="shared" si="12"/>
        <v>8.5660914001195341</v>
      </c>
    </row>
    <row r="89" spans="1:12" x14ac:dyDescent="0.2">
      <c r="A89" s="16">
        <v>80</v>
      </c>
      <c r="B89" s="8">
        <v>32</v>
      </c>
      <c r="C89" s="57">
        <v>395</v>
      </c>
      <c r="D89" s="8">
        <v>646</v>
      </c>
      <c r="E89" s="17">
        <v>0.56630000000000003</v>
      </c>
      <c r="F89" s="18">
        <f t="shared" si="10"/>
        <v>6.147934678194044E-2</v>
      </c>
      <c r="G89" s="18">
        <f t="shared" si="7"/>
        <v>5.988265992787134E-2</v>
      </c>
      <c r="H89" s="13">
        <f t="shared" si="13"/>
        <v>66385.754060600273</v>
      </c>
      <c r="I89" s="13">
        <f t="shared" si="11"/>
        <v>3975.35553446623</v>
      </c>
      <c r="J89" s="13">
        <f t="shared" si="8"/>
        <v>64661.642365302265</v>
      </c>
      <c r="K89" s="13">
        <f t="shared" si="9"/>
        <v>526766.42379277979</v>
      </c>
      <c r="L89" s="20">
        <f t="shared" si="12"/>
        <v>7.9349316920000756</v>
      </c>
    </row>
    <row r="90" spans="1:12" x14ac:dyDescent="0.2">
      <c r="A90" s="16">
        <v>81</v>
      </c>
      <c r="B90" s="8">
        <v>27</v>
      </c>
      <c r="C90" s="57">
        <v>397</v>
      </c>
      <c r="D90" s="8">
        <v>369</v>
      </c>
      <c r="E90" s="17">
        <v>0.64790000000000003</v>
      </c>
      <c r="F90" s="18">
        <f t="shared" si="10"/>
        <v>7.0496083550913843E-2</v>
      </c>
      <c r="G90" s="18">
        <f t="shared" si="7"/>
        <v>6.8788634690821845E-2</v>
      </c>
      <c r="H90" s="13">
        <f t="shared" si="13"/>
        <v>62410.398526134042</v>
      </c>
      <c r="I90" s="13">
        <f t="shared" si="11"/>
        <v>4293.1261051228412</v>
      </c>
      <c r="J90" s="13">
        <f t="shared" si="8"/>
        <v>60898.788824520285</v>
      </c>
      <c r="K90" s="13">
        <f t="shared" si="9"/>
        <v>462104.78142747749</v>
      </c>
      <c r="L90" s="20">
        <f t="shared" si="12"/>
        <v>7.4042914696975286</v>
      </c>
    </row>
    <row r="91" spans="1:12" x14ac:dyDescent="0.2">
      <c r="A91" s="16">
        <v>82</v>
      </c>
      <c r="B91" s="8">
        <v>28</v>
      </c>
      <c r="C91" s="57">
        <v>470</v>
      </c>
      <c r="D91" s="8">
        <v>361</v>
      </c>
      <c r="E91" s="17">
        <v>0.45710000000000001</v>
      </c>
      <c r="F91" s="18">
        <f t="shared" si="10"/>
        <v>6.7388688327316482E-2</v>
      </c>
      <c r="G91" s="18">
        <f t="shared" si="7"/>
        <v>6.5010266978592107E-2</v>
      </c>
      <c r="H91" s="13">
        <f t="shared" si="13"/>
        <v>58117.272421011199</v>
      </c>
      <c r="I91" s="13">
        <f t="shared" si="11"/>
        <v>3778.2193961575063</v>
      </c>
      <c r="J91" s="13">
        <f t="shared" si="8"/>
        <v>56066.077110837294</v>
      </c>
      <c r="K91" s="13">
        <f t="shared" si="9"/>
        <v>401205.99260295718</v>
      </c>
      <c r="L91" s="20">
        <f t="shared" si="12"/>
        <v>6.9033864785765262</v>
      </c>
    </row>
    <row r="92" spans="1:12" x14ac:dyDescent="0.2">
      <c r="A92" s="16">
        <v>83</v>
      </c>
      <c r="B92" s="8">
        <v>40</v>
      </c>
      <c r="C92" s="57">
        <v>438</v>
      </c>
      <c r="D92" s="8">
        <v>428</v>
      </c>
      <c r="E92" s="17">
        <v>0.39860000000000001</v>
      </c>
      <c r="F92" s="18">
        <f t="shared" si="10"/>
        <v>9.237875288683603E-2</v>
      </c>
      <c r="G92" s="18">
        <f t="shared" si="7"/>
        <v>8.7516628159350282E-2</v>
      </c>
      <c r="H92" s="13">
        <f t="shared" si="13"/>
        <v>54339.053024853696</v>
      </c>
      <c r="I92" s="13">
        <f t="shared" si="11"/>
        <v>4755.570698107339</v>
      </c>
      <c r="J92" s="13">
        <f t="shared" si="8"/>
        <v>51479.05280701194</v>
      </c>
      <c r="K92" s="13">
        <f t="shared" si="9"/>
        <v>345139.91549211991</v>
      </c>
      <c r="L92" s="20">
        <f t="shared" si="12"/>
        <v>6.3515997478693489</v>
      </c>
    </row>
    <row r="93" spans="1:12" x14ac:dyDescent="0.2">
      <c r="A93" s="16">
        <v>84</v>
      </c>
      <c r="B93" s="8">
        <v>21</v>
      </c>
      <c r="C93" s="57">
        <v>352</v>
      </c>
      <c r="D93" s="8">
        <v>404</v>
      </c>
      <c r="E93" s="17">
        <v>0.46100000000000002</v>
      </c>
      <c r="F93" s="18">
        <f t="shared" si="10"/>
        <v>5.5555555555555552E-2</v>
      </c>
      <c r="G93" s="18">
        <f t="shared" si="7"/>
        <v>5.394034198176817E-2</v>
      </c>
      <c r="H93" s="13">
        <f t="shared" si="13"/>
        <v>49583.482326746358</v>
      </c>
      <c r="I93" s="13">
        <f t="shared" si="11"/>
        <v>2674.5499933516567</v>
      </c>
      <c r="J93" s="13">
        <f t="shared" si="8"/>
        <v>48141.899880329816</v>
      </c>
      <c r="K93" s="13">
        <f t="shared" si="9"/>
        <v>293660.86268510798</v>
      </c>
      <c r="L93" s="20">
        <f t="shared" si="12"/>
        <v>5.9225542238024946</v>
      </c>
    </row>
    <row r="94" spans="1:12" x14ac:dyDescent="0.2">
      <c r="A94" s="16">
        <v>85</v>
      </c>
      <c r="B94" s="8">
        <v>35</v>
      </c>
      <c r="C94" s="57">
        <v>372</v>
      </c>
      <c r="D94" s="8">
        <v>329</v>
      </c>
      <c r="E94" s="17">
        <v>0.5343</v>
      </c>
      <c r="F94" s="18">
        <f t="shared" si="10"/>
        <v>9.9857346647646214E-2</v>
      </c>
      <c r="G94" s="18">
        <f t="shared" si="7"/>
        <v>9.5419977399096773E-2</v>
      </c>
      <c r="H94" s="13">
        <f t="shared" si="13"/>
        <v>46908.932333394703</v>
      </c>
      <c r="I94" s="13">
        <f t="shared" si="11"/>
        <v>4476.049263068282</v>
      </c>
      <c r="J94" s="13">
        <f t="shared" si="8"/>
        <v>44824.436191583809</v>
      </c>
      <c r="K94" s="13">
        <f t="shared" si="9"/>
        <v>245518.96280477813</v>
      </c>
      <c r="L94" s="20">
        <f t="shared" si="12"/>
        <v>5.2339490709318905</v>
      </c>
    </row>
    <row r="95" spans="1:12" x14ac:dyDescent="0.2">
      <c r="A95" s="16">
        <v>86</v>
      </c>
      <c r="B95" s="8">
        <v>50</v>
      </c>
      <c r="C95" s="57">
        <v>317</v>
      </c>
      <c r="D95" s="8">
        <v>323</v>
      </c>
      <c r="E95" s="17">
        <v>0.51229999999999998</v>
      </c>
      <c r="F95" s="18">
        <f t="shared" si="10"/>
        <v>0.15625</v>
      </c>
      <c r="G95" s="18">
        <f t="shared" si="7"/>
        <v>0.14518634667595862</v>
      </c>
      <c r="H95" s="13">
        <f t="shared" si="13"/>
        <v>42432.883070326425</v>
      </c>
      <c r="I95" s="13">
        <f t="shared" si="11"/>
        <v>6160.6752719088272</v>
      </c>
      <c r="J95" s="13">
        <f t="shared" si="8"/>
        <v>39428.321740216488</v>
      </c>
      <c r="K95" s="13">
        <f t="shared" si="9"/>
        <v>200694.52661319432</v>
      </c>
      <c r="L95" s="20">
        <f t="shared" si="12"/>
        <v>4.729693390867924</v>
      </c>
    </row>
    <row r="96" spans="1:12" x14ac:dyDescent="0.2">
      <c r="A96" s="16">
        <v>87</v>
      </c>
      <c r="B96" s="8">
        <v>38</v>
      </c>
      <c r="C96" s="57">
        <v>270</v>
      </c>
      <c r="D96" s="8">
        <v>273</v>
      </c>
      <c r="E96" s="17">
        <v>0.50790000000000002</v>
      </c>
      <c r="F96" s="18">
        <f t="shared" si="10"/>
        <v>0.13996316758747698</v>
      </c>
      <c r="G96" s="18">
        <f t="shared" si="7"/>
        <v>0.1309442666742017</v>
      </c>
      <c r="H96" s="13">
        <f t="shared" si="13"/>
        <v>36272.207798417599</v>
      </c>
      <c r="I96" s="13">
        <f t="shared" si="11"/>
        <v>4749.6376508180529</v>
      </c>
      <c r="J96" s="13">
        <f t="shared" si="8"/>
        <v>33934.911110450033</v>
      </c>
      <c r="K96" s="13">
        <f t="shared" si="9"/>
        <v>161266.20487297783</v>
      </c>
      <c r="L96" s="20">
        <f t="shared" si="12"/>
        <v>4.4459991453846159</v>
      </c>
    </row>
    <row r="97" spans="1:12" x14ac:dyDescent="0.2">
      <c r="A97" s="16">
        <v>88</v>
      </c>
      <c r="B97" s="8">
        <v>35</v>
      </c>
      <c r="C97" s="57">
        <v>251</v>
      </c>
      <c r="D97" s="8">
        <v>237</v>
      </c>
      <c r="E97" s="17">
        <v>0.59219999999999995</v>
      </c>
      <c r="F97" s="18">
        <f t="shared" si="10"/>
        <v>0.14344262295081966</v>
      </c>
      <c r="G97" s="18">
        <f t="shared" si="7"/>
        <v>0.13551552039895767</v>
      </c>
      <c r="H97" s="13">
        <f t="shared" si="13"/>
        <v>31522.570147599545</v>
      </c>
      <c r="I97" s="13">
        <f t="shared" si="11"/>
        <v>4271.7974978646007</v>
      </c>
      <c r="J97" s="13">
        <f t="shared" si="8"/>
        <v>29780.53112797036</v>
      </c>
      <c r="K97" s="13">
        <f t="shared" si="9"/>
        <v>127331.2937625278</v>
      </c>
      <c r="L97" s="20">
        <f t="shared" si="12"/>
        <v>4.0393690351490621</v>
      </c>
    </row>
    <row r="98" spans="1:12" x14ac:dyDescent="0.2">
      <c r="A98" s="16">
        <v>89</v>
      </c>
      <c r="B98" s="8">
        <v>37</v>
      </c>
      <c r="C98" s="57">
        <v>231</v>
      </c>
      <c r="D98" s="8">
        <v>214</v>
      </c>
      <c r="E98" s="17">
        <v>0.49120000000000003</v>
      </c>
      <c r="F98" s="18">
        <f t="shared" si="10"/>
        <v>0.16629213483146069</v>
      </c>
      <c r="G98" s="18">
        <f t="shared" si="7"/>
        <v>0.15331983013820336</v>
      </c>
      <c r="H98" s="13">
        <f t="shared" si="13"/>
        <v>27250.772649734943</v>
      </c>
      <c r="I98" s="13">
        <f t="shared" si="11"/>
        <v>4178.0838337921596</v>
      </c>
      <c r="J98" s="13">
        <f t="shared" si="8"/>
        <v>25124.963595101493</v>
      </c>
      <c r="K98" s="13">
        <f>K99+J98</f>
        <v>97550.762634557439</v>
      </c>
      <c r="L98" s="20">
        <f t="shared" si="12"/>
        <v>3.579742999892749</v>
      </c>
    </row>
    <row r="99" spans="1:12" x14ac:dyDescent="0.2">
      <c r="A99" s="16">
        <v>90</v>
      </c>
      <c r="B99" s="8">
        <v>40</v>
      </c>
      <c r="C99" s="57">
        <v>183</v>
      </c>
      <c r="D99" s="8">
        <v>189</v>
      </c>
      <c r="E99" s="17">
        <v>0.53369999999999995</v>
      </c>
      <c r="F99" s="22">
        <f t="shared" si="10"/>
        <v>0.21505376344086022</v>
      </c>
      <c r="G99" s="22">
        <f t="shared" si="7"/>
        <v>0.19545374587103961</v>
      </c>
      <c r="H99" s="23">
        <f t="shared" si="13"/>
        <v>23072.688815942784</v>
      </c>
      <c r="I99" s="23">
        <f t="shared" si="11"/>
        <v>4509.6434563928588</v>
      </c>
      <c r="J99" s="23">
        <f t="shared" si="8"/>
        <v>20969.842072226791</v>
      </c>
      <c r="K99" s="23">
        <f t="shared" ref="K99:K102" si="14">K100+J99</f>
        <v>72425.799039455946</v>
      </c>
      <c r="L99" s="24">
        <f t="shared" si="12"/>
        <v>3.1390272550033749</v>
      </c>
    </row>
    <row r="100" spans="1:12" x14ac:dyDescent="0.2">
      <c r="A100" s="16">
        <v>91</v>
      </c>
      <c r="B100" s="8">
        <v>35</v>
      </c>
      <c r="C100" s="57">
        <v>140</v>
      </c>
      <c r="D100" s="8">
        <v>156</v>
      </c>
      <c r="E100" s="17">
        <v>0.49159999999999998</v>
      </c>
      <c r="F100" s="22">
        <f t="shared" si="10"/>
        <v>0.23648648648648649</v>
      </c>
      <c r="G100" s="22">
        <f t="shared" si="7"/>
        <v>0.2111053476000338</v>
      </c>
      <c r="H100" s="23">
        <f t="shared" si="13"/>
        <v>18563.045359549924</v>
      </c>
      <c r="I100" s="23">
        <f t="shared" si="11"/>
        <v>3918.7581431429812</v>
      </c>
      <c r="J100" s="23">
        <f t="shared" si="8"/>
        <v>16570.748719576033</v>
      </c>
      <c r="K100" s="23">
        <f t="shared" si="14"/>
        <v>51455.956967229162</v>
      </c>
      <c r="L100" s="24">
        <f t="shared" si="12"/>
        <v>2.7719566466909042</v>
      </c>
    </row>
    <row r="101" spans="1:12" x14ac:dyDescent="0.2">
      <c r="A101" s="16">
        <v>92</v>
      </c>
      <c r="B101" s="8">
        <v>28</v>
      </c>
      <c r="C101" s="57">
        <v>114</v>
      </c>
      <c r="D101" s="8">
        <v>113</v>
      </c>
      <c r="E101" s="17">
        <v>0.50949999999999995</v>
      </c>
      <c r="F101" s="22">
        <f t="shared" si="10"/>
        <v>0.24669603524229075</v>
      </c>
      <c r="G101" s="22">
        <f t="shared" si="7"/>
        <v>0.22006696323309805</v>
      </c>
      <c r="H101" s="23">
        <f t="shared" si="13"/>
        <v>14644.287216406943</v>
      </c>
      <c r="I101" s="23">
        <f t="shared" si="11"/>
        <v>3222.7238164279543</v>
      </c>
      <c r="J101" s="23">
        <f t="shared" si="8"/>
        <v>13063.541184449032</v>
      </c>
      <c r="K101" s="23">
        <f t="shared" si="14"/>
        <v>34885.208247653129</v>
      </c>
      <c r="L101" s="24">
        <f t="shared" si="12"/>
        <v>2.3821718143146615</v>
      </c>
    </row>
    <row r="102" spans="1:12" x14ac:dyDescent="0.2">
      <c r="A102" s="16">
        <v>93</v>
      </c>
      <c r="B102" s="8">
        <v>19</v>
      </c>
      <c r="C102" s="57">
        <v>95</v>
      </c>
      <c r="D102" s="8">
        <v>82</v>
      </c>
      <c r="E102" s="17">
        <v>0.46779999999999999</v>
      </c>
      <c r="F102" s="22">
        <f t="shared" si="10"/>
        <v>0.21468926553672316</v>
      </c>
      <c r="G102" s="22">
        <f t="shared" si="7"/>
        <v>0.19267471032878419</v>
      </c>
      <c r="H102" s="23">
        <f t="shared" si="13"/>
        <v>11421.56339997899</v>
      </c>
      <c r="I102" s="23">
        <f t="shared" si="11"/>
        <v>2200.6464195927952</v>
      </c>
      <c r="J102" s="23">
        <f t="shared" si="8"/>
        <v>10250.379375471704</v>
      </c>
      <c r="K102" s="23">
        <f t="shared" si="14"/>
        <v>21821.667063204099</v>
      </c>
      <c r="L102" s="24">
        <f t="shared" si="12"/>
        <v>1.9105674327600581</v>
      </c>
    </row>
    <row r="103" spans="1:12" x14ac:dyDescent="0.2">
      <c r="A103" s="16">
        <v>94</v>
      </c>
      <c r="B103" s="8">
        <v>14</v>
      </c>
      <c r="C103" s="57">
        <v>76</v>
      </c>
      <c r="D103" s="8">
        <v>84</v>
      </c>
      <c r="E103" s="17">
        <v>0.59019999999999995</v>
      </c>
      <c r="F103" s="22">
        <f t="shared" si="10"/>
        <v>0.17499999999999999</v>
      </c>
      <c r="G103" s="22">
        <f t="shared" si="7"/>
        <v>0.16328968055873064</v>
      </c>
      <c r="H103" s="23">
        <f t="shared" si="13"/>
        <v>9220.9169803861951</v>
      </c>
      <c r="I103" s="23">
        <f t="shared" si="11"/>
        <v>1505.680588185837</v>
      </c>
      <c r="J103" s="23">
        <f t="shared" si="8"/>
        <v>8603.8890753476389</v>
      </c>
      <c r="K103" s="23">
        <f>K104+J103</f>
        <v>11571.287687732392</v>
      </c>
      <c r="L103" s="24">
        <f t="shared" si="12"/>
        <v>1.2548955502305974</v>
      </c>
    </row>
    <row r="104" spans="1:12" x14ac:dyDescent="0.2">
      <c r="A104" s="16" t="s">
        <v>27</v>
      </c>
      <c r="B104" s="23">
        <v>60</v>
      </c>
      <c r="C104" s="57">
        <v>157</v>
      </c>
      <c r="D104" s="57">
        <v>155</v>
      </c>
      <c r="E104" s="17"/>
      <c r="F104" s="22">
        <f>B104/((C104+D104)/2)</f>
        <v>0.38461538461538464</v>
      </c>
      <c r="G104" s="22">
        <v>1</v>
      </c>
      <c r="H104" s="23">
        <f t="shared" si="13"/>
        <v>7715.2363922003578</v>
      </c>
      <c r="I104" s="23">
        <f>H104*G104</f>
        <v>7715.2363922003578</v>
      </c>
      <c r="J104" s="23">
        <f>H104*F104</f>
        <v>2967.3986123847531</v>
      </c>
      <c r="K104" s="23">
        <f>J104</f>
        <v>2967.3986123847531</v>
      </c>
      <c r="L104" s="24">
        <f>K104/H104</f>
        <v>0.38461538461538464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43466</v>
      </c>
      <c r="D7" s="66">
        <v>43831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57">
        <v>1287</v>
      </c>
      <c r="D9" s="60">
        <v>1182</v>
      </c>
      <c r="E9" s="17">
        <v>0.5</v>
      </c>
      <c r="F9" s="18">
        <f>B9/((C9+D9)/2)</f>
        <v>2.4301336573511541E-3</v>
      </c>
      <c r="G9" s="18">
        <f t="shared" ref="G9:G72" si="0">F9/((1+(1-E9)*F9))</f>
        <v>2.4271844660194168E-3</v>
      </c>
      <c r="H9" s="13">
        <v>100000</v>
      </c>
      <c r="I9" s="13">
        <f>H9*G9</f>
        <v>242.71844660194168</v>
      </c>
      <c r="J9" s="13">
        <f t="shared" ref="J9:J72" si="1">H10+I9*E9</f>
        <v>99878.640776699031</v>
      </c>
      <c r="K9" s="13">
        <f t="shared" ref="K9:K72" si="2">K10+J9</f>
        <v>8419105.9798421524</v>
      </c>
      <c r="L9" s="19">
        <f>K9/H9</f>
        <v>84.19105979842152</v>
      </c>
    </row>
    <row r="10" spans="1:13" x14ac:dyDescent="0.2">
      <c r="A10" s="16">
        <v>1</v>
      </c>
      <c r="B10" s="8">
        <v>0</v>
      </c>
      <c r="C10" s="57">
        <v>1453</v>
      </c>
      <c r="D10" s="60">
        <v>1318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99757.281553398061</v>
      </c>
      <c r="I10" s="13">
        <f t="shared" ref="I10:I73" si="4">H10*G10</f>
        <v>0</v>
      </c>
      <c r="J10" s="13">
        <f t="shared" si="1"/>
        <v>99757.281553398061</v>
      </c>
      <c r="K10" s="13">
        <f t="shared" si="2"/>
        <v>8319227.339065454</v>
      </c>
      <c r="L10" s="20">
        <f t="shared" ref="L10:L73" si="5">K10/H10</f>
        <v>83.394687681142742</v>
      </c>
    </row>
    <row r="11" spans="1:13" x14ac:dyDescent="0.2">
      <c r="A11" s="16">
        <v>2</v>
      </c>
      <c r="B11" s="59">
        <v>0</v>
      </c>
      <c r="C11" s="57">
        <v>1476</v>
      </c>
      <c r="D11" s="60">
        <v>1429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99757.281553398061</v>
      </c>
      <c r="I11" s="13">
        <f t="shared" si="4"/>
        <v>0</v>
      </c>
      <c r="J11" s="13">
        <f t="shared" si="1"/>
        <v>99757.281553398061</v>
      </c>
      <c r="K11" s="13">
        <f t="shared" si="2"/>
        <v>8219470.0575120561</v>
      </c>
      <c r="L11" s="20">
        <f t="shared" si="5"/>
        <v>82.394687681142756</v>
      </c>
    </row>
    <row r="12" spans="1:13" x14ac:dyDescent="0.2">
      <c r="A12" s="16">
        <v>3</v>
      </c>
      <c r="B12" s="8">
        <v>0</v>
      </c>
      <c r="C12" s="57">
        <v>1504</v>
      </c>
      <c r="D12" s="60">
        <v>1493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99757.281553398061</v>
      </c>
      <c r="I12" s="13">
        <f t="shared" si="4"/>
        <v>0</v>
      </c>
      <c r="J12" s="13">
        <f t="shared" si="1"/>
        <v>99757.281553398061</v>
      </c>
      <c r="K12" s="13">
        <f t="shared" si="2"/>
        <v>8119712.7759586582</v>
      </c>
      <c r="L12" s="20">
        <f t="shared" si="5"/>
        <v>81.394687681142756</v>
      </c>
    </row>
    <row r="13" spans="1:13" x14ac:dyDescent="0.2">
      <c r="A13" s="16">
        <v>4</v>
      </c>
      <c r="B13" s="8">
        <v>0</v>
      </c>
      <c r="C13" s="57">
        <v>1634</v>
      </c>
      <c r="D13" s="60">
        <v>1512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99757.281553398061</v>
      </c>
      <c r="I13" s="13">
        <f t="shared" si="4"/>
        <v>0</v>
      </c>
      <c r="J13" s="13">
        <f t="shared" si="1"/>
        <v>99757.281553398061</v>
      </c>
      <c r="K13" s="13">
        <f t="shared" si="2"/>
        <v>8019955.4944052603</v>
      </c>
      <c r="L13" s="20">
        <f t="shared" si="5"/>
        <v>80.394687681142756</v>
      </c>
    </row>
    <row r="14" spans="1:13" x14ac:dyDescent="0.2">
      <c r="A14" s="16">
        <v>5</v>
      </c>
      <c r="B14" s="8">
        <v>0</v>
      </c>
      <c r="C14" s="57">
        <v>1521</v>
      </c>
      <c r="D14" s="60">
        <v>1620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99757.281553398061</v>
      </c>
      <c r="I14" s="13">
        <f t="shared" si="4"/>
        <v>0</v>
      </c>
      <c r="J14" s="13">
        <f t="shared" si="1"/>
        <v>99757.281553398061</v>
      </c>
      <c r="K14" s="13">
        <f t="shared" si="2"/>
        <v>7920198.2128518624</v>
      </c>
      <c r="L14" s="20">
        <f t="shared" si="5"/>
        <v>79.394687681142756</v>
      </c>
    </row>
    <row r="15" spans="1:13" x14ac:dyDescent="0.2">
      <c r="A15" s="16">
        <v>6</v>
      </c>
      <c r="B15" s="8">
        <v>0</v>
      </c>
      <c r="C15" s="57">
        <v>1611</v>
      </c>
      <c r="D15" s="60">
        <v>1491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99757.281553398061</v>
      </c>
      <c r="I15" s="13">
        <f t="shared" si="4"/>
        <v>0</v>
      </c>
      <c r="J15" s="13">
        <f t="shared" si="1"/>
        <v>99757.281553398061</v>
      </c>
      <c r="K15" s="13">
        <f t="shared" si="2"/>
        <v>7820440.9312984645</v>
      </c>
      <c r="L15" s="20">
        <f t="shared" si="5"/>
        <v>78.394687681142756</v>
      </c>
    </row>
    <row r="16" spans="1:13" x14ac:dyDescent="0.2">
      <c r="A16" s="16">
        <v>7</v>
      </c>
      <c r="B16" s="8">
        <v>0</v>
      </c>
      <c r="C16" s="57">
        <v>1585</v>
      </c>
      <c r="D16" s="60">
        <v>1617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99757.281553398061</v>
      </c>
      <c r="I16" s="13">
        <f t="shared" si="4"/>
        <v>0</v>
      </c>
      <c r="J16" s="13">
        <f t="shared" si="1"/>
        <v>99757.281553398061</v>
      </c>
      <c r="K16" s="13">
        <f t="shared" si="2"/>
        <v>7720683.6497450667</v>
      </c>
      <c r="L16" s="20">
        <f t="shared" si="5"/>
        <v>77.394687681142756</v>
      </c>
    </row>
    <row r="17" spans="1:12" x14ac:dyDescent="0.2">
      <c r="A17" s="16">
        <v>8</v>
      </c>
      <c r="B17" s="8">
        <v>0</v>
      </c>
      <c r="C17" s="57">
        <v>1637</v>
      </c>
      <c r="D17" s="60">
        <v>1573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99757.281553398061</v>
      </c>
      <c r="I17" s="13">
        <f t="shared" si="4"/>
        <v>0</v>
      </c>
      <c r="J17" s="13">
        <f t="shared" si="1"/>
        <v>99757.281553398061</v>
      </c>
      <c r="K17" s="13">
        <f t="shared" si="2"/>
        <v>7620926.3681916688</v>
      </c>
      <c r="L17" s="20">
        <f t="shared" si="5"/>
        <v>76.394687681142756</v>
      </c>
    </row>
    <row r="18" spans="1:12" x14ac:dyDescent="0.2">
      <c r="A18" s="16">
        <v>9</v>
      </c>
      <c r="B18" s="8">
        <v>0</v>
      </c>
      <c r="C18" s="57">
        <v>1509</v>
      </c>
      <c r="D18" s="60">
        <v>1632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99757.281553398061</v>
      </c>
      <c r="I18" s="13">
        <f t="shared" si="4"/>
        <v>0</v>
      </c>
      <c r="J18" s="13">
        <f t="shared" si="1"/>
        <v>99757.281553398061</v>
      </c>
      <c r="K18" s="13">
        <f t="shared" si="2"/>
        <v>7521169.0866382709</v>
      </c>
      <c r="L18" s="20">
        <f t="shared" si="5"/>
        <v>75.394687681142756</v>
      </c>
    </row>
    <row r="19" spans="1:12" x14ac:dyDescent="0.2">
      <c r="A19" s="16">
        <v>10</v>
      </c>
      <c r="B19" s="8">
        <v>0</v>
      </c>
      <c r="C19" s="57">
        <v>1605</v>
      </c>
      <c r="D19" s="60">
        <v>1513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99757.281553398061</v>
      </c>
      <c r="I19" s="13">
        <f t="shared" si="4"/>
        <v>0</v>
      </c>
      <c r="J19" s="13">
        <f t="shared" si="1"/>
        <v>99757.281553398061</v>
      </c>
      <c r="K19" s="13">
        <f t="shared" si="2"/>
        <v>7421411.805084873</v>
      </c>
      <c r="L19" s="20">
        <f t="shared" si="5"/>
        <v>74.39468768114277</v>
      </c>
    </row>
    <row r="20" spans="1:12" x14ac:dyDescent="0.2">
      <c r="A20" s="16">
        <v>11</v>
      </c>
      <c r="B20" s="8">
        <v>0</v>
      </c>
      <c r="C20" s="57">
        <v>1530</v>
      </c>
      <c r="D20" s="60">
        <v>1605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99757.281553398061</v>
      </c>
      <c r="I20" s="13">
        <f t="shared" si="4"/>
        <v>0</v>
      </c>
      <c r="J20" s="13">
        <f t="shared" si="1"/>
        <v>99757.281553398061</v>
      </c>
      <c r="K20" s="13">
        <f t="shared" si="2"/>
        <v>7321654.5235314751</v>
      </c>
      <c r="L20" s="20">
        <f t="shared" si="5"/>
        <v>73.39468768114277</v>
      </c>
    </row>
    <row r="21" spans="1:12" x14ac:dyDescent="0.2">
      <c r="A21" s="16">
        <v>12</v>
      </c>
      <c r="B21" s="8">
        <v>0</v>
      </c>
      <c r="C21" s="57">
        <v>1457</v>
      </c>
      <c r="D21" s="60">
        <v>1534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99757.281553398061</v>
      </c>
      <c r="I21" s="13">
        <f t="shared" si="4"/>
        <v>0</v>
      </c>
      <c r="J21" s="13">
        <f t="shared" si="1"/>
        <v>99757.281553398061</v>
      </c>
      <c r="K21" s="13">
        <f t="shared" si="2"/>
        <v>7221897.2419780772</v>
      </c>
      <c r="L21" s="20">
        <f t="shared" si="5"/>
        <v>72.39468768114277</v>
      </c>
    </row>
    <row r="22" spans="1:12" x14ac:dyDescent="0.2">
      <c r="A22" s="16">
        <v>13</v>
      </c>
      <c r="B22" s="8">
        <v>0</v>
      </c>
      <c r="C22" s="57">
        <v>1383</v>
      </c>
      <c r="D22" s="60">
        <v>1463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99757.281553398061</v>
      </c>
      <c r="I22" s="13">
        <f t="shared" si="4"/>
        <v>0</v>
      </c>
      <c r="J22" s="13">
        <f t="shared" si="1"/>
        <v>99757.281553398061</v>
      </c>
      <c r="K22" s="13">
        <f t="shared" si="2"/>
        <v>7122139.9604246793</v>
      </c>
      <c r="L22" s="20">
        <f t="shared" si="5"/>
        <v>71.39468768114277</v>
      </c>
    </row>
    <row r="23" spans="1:12" x14ac:dyDescent="0.2">
      <c r="A23" s="16">
        <v>14</v>
      </c>
      <c r="B23" s="8">
        <v>0</v>
      </c>
      <c r="C23" s="57">
        <v>1472</v>
      </c>
      <c r="D23" s="60">
        <v>1397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99757.281553398061</v>
      </c>
      <c r="I23" s="13">
        <f t="shared" si="4"/>
        <v>0</v>
      </c>
      <c r="J23" s="13">
        <f t="shared" si="1"/>
        <v>99757.281553398061</v>
      </c>
      <c r="K23" s="13">
        <f t="shared" si="2"/>
        <v>7022382.6788712814</v>
      </c>
      <c r="L23" s="20">
        <f t="shared" si="5"/>
        <v>70.39468768114277</v>
      </c>
    </row>
    <row r="24" spans="1:12" x14ac:dyDescent="0.2">
      <c r="A24" s="16">
        <v>15</v>
      </c>
      <c r="B24" s="8">
        <v>0</v>
      </c>
      <c r="C24" s="57">
        <v>1342</v>
      </c>
      <c r="D24" s="60">
        <v>1458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99757.281553398061</v>
      </c>
      <c r="I24" s="13">
        <f t="shared" si="4"/>
        <v>0</v>
      </c>
      <c r="J24" s="13">
        <f t="shared" si="1"/>
        <v>99757.281553398061</v>
      </c>
      <c r="K24" s="13">
        <f t="shared" si="2"/>
        <v>6922625.3973178836</v>
      </c>
      <c r="L24" s="20">
        <f t="shared" si="5"/>
        <v>69.39468768114277</v>
      </c>
    </row>
    <row r="25" spans="1:12" x14ac:dyDescent="0.2">
      <c r="A25" s="16">
        <v>16</v>
      </c>
      <c r="B25" s="8">
        <v>0</v>
      </c>
      <c r="C25" s="57">
        <v>1252</v>
      </c>
      <c r="D25" s="60">
        <v>1353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99757.281553398061</v>
      </c>
      <c r="I25" s="13">
        <f t="shared" si="4"/>
        <v>0</v>
      </c>
      <c r="J25" s="13">
        <f t="shared" si="1"/>
        <v>99757.281553398061</v>
      </c>
      <c r="K25" s="13">
        <f t="shared" si="2"/>
        <v>6822868.1157644857</v>
      </c>
      <c r="L25" s="20">
        <f t="shared" si="5"/>
        <v>68.39468768114277</v>
      </c>
    </row>
    <row r="26" spans="1:12" x14ac:dyDescent="0.2">
      <c r="A26" s="16">
        <v>17</v>
      </c>
      <c r="B26" s="8">
        <v>0</v>
      </c>
      <c r="C26" s="57">
        <v>1261</v>
      </c>
      <c r="D26" s="60">
        <v>1258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99757.281553398061</v>
      </c>
      <c r="I26" s="13">
        <f t="shared" si="4"/>
        <v>0</v>
      </c>
      <c r="J26" s="13">
        <f t="shared" si="1"/>
        <v>99757.281553398061</v>
      </c>
      <c r="K26" s="13">
        <f t="shared" si="2"/>
        <v>6723110.8342110878</v>
      </c>
      <c r="L26" s="20">
        <f t="shared" si="5"/>
        <v>67.39468768114277</v>
      </c>
    </row>
    <row r="27" spans="1:12" x14ac:dyDescent="0.2">
      <c r="A27" s="16">
        <v>18</v>
      </c>
      <c r="B27" s="8">
        <v>0</v>
      </c>
      <c r="C27" s="57">
        <v>1249</v>
      </c>
      <c r="D27" s="60">
        <v>1297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99757.281553398061</v>
      </c>
      <c r="I27" s="13">
        <f t="shared" si="4"/>
        <v>0</v>
      </c>
      <c r="J27" s="13">
        <f t="shared" si="1"/>
        <v>99757.281553398061</v>
      </c>
      <c r="K27" s="13">
        <f t="shared" si="2"/>
        <v>6623353.5526576899</v>
      </c>
      <c r="L27" s="20">
        <f t="shared" si="5"/>
        <v>66.394687681142784</v>
      </c>
    </row>
    <row r="28" spans="1:12" x14ac:dyDescent="0.2">
      <c r="A28" s="16">
        <v>19</v>
      </c>
      <c r="B28" s="8">
        <v>0</v>
      </c>
      <c r="C28" s="57">
        <v>1237</v>
      </c>
      <c r="D28" s="60">
        <v>1292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99757.281553398061</v>
      </c>
      <c r="I28" s="13">
        <f t="shared" si="4"/>
        <v>0</v>
      </c>
      <c r="J28" s="13">
        <f t="shared" si="1"/>
        <v>99757.281553398061</v>
      </c>
      <c r="K28" s="13">
        <f t="shared" si="2"/>
        <v>6523596.271104292</v>
      </c>
      <c r="L28" s="20">
        <f t="shared" si="5"/>
        <v>65.394687681142784</v>
      </c>
    </row>
    <row r="29" spans="1:12" x14ac:dyDescent="0.2">
      <c r="A29" s="16">
        <v>20</v>
      </c>
      <c r="B29" s="8">
        <v>1</v>
      </c>
      <c r="C29" s="57">
        <v>1186</v>
      </c>
      <c r="D29" s="60">
        <v>1276</v>
      </c>
      <c r="E29" s="17">
        <v>0.5</v>
      </c>
      <c r="F29" s="18">
        <f t="shared" si="3"/>
        <v>8.1234768480909826E-4</v>
      </c>
      <c r="G29" s="18">
        <f t="shared" si="0"/>
        <v>8.1201786439301653E-4</v>
      </c>
      <c r="H29" s="13">
        <f t="shared" si="6"/>
        <v>99757.281553398061</v>
      </c>
      <c r="I29" s="13">
        <f t="shared" si="4"/>
        <v>81.004694724643159</v>
      </c>
      <c r="J29" s="13">
        <f t="shared" si="1"/>
        <v>99716.779206035731</v>
      </c>
      <c r="K29" s="13">
        <f t="shared" si="2"/>
        <v>6423838.9895508941</v>
      </c>
      <c r="L29" s="20">
        <f t="shared" si="5"/>
        <v>64.394687681142784</v>
      </c>
    </row>
    <row r="30" spans="1:12" x14ac:dyDescent="0.2">
      <c r="A30" s="16">
        <v>21</v>
      </c>
      <c r="B30" s="8">
        <v>0</v>
      </c>
      <c r="C30" s="57">
        <v>1214</v>
      </c>
      <c r="D30" s="60">
        <v>1214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99676.276858673416</v>
      </c>
      <c r="I30" s="13">
        <f t="shared" si="4"/>
        <v>0</v>
      </c>
      <c r="J30" s="13">
        <f t="shared" si="1"/>
        <v>99676.276858673416</v>
      </c>
      <c r="K30" s="13">
        <f t="shared" si="2"/>
        <v>6324122.2103448585</v>
      </c>
      <c r="L30" s="20">
        <f t="shared" si="5"/>
        <v>63.446613473650821</v>
      </c>
    </row>
    <row r="31" spans="1:12" x14ac:dyDescent="0.2">
      <c r="A31" s="16">
        <v>22</v>
      </c>
      <c r="B31" s="8">
        <v>1</v>
      </c>
      <c r="C31" s="57">
        <v>1139</v>
      </c>
      <c r="D31" s="60">
        <v>1235</v>
      </c>
      <c r="E31" s="17">
        <v>0.5</v>
      </c>
      <c r="F31" s="18">
        <f t="shared" si="3"/>
        <v>8.4245998315080029E-4</v>
      </c>
      <c r="G31" s="18">
        <f t="shared" si="0"/>
        <v>8.4210526315789478E-4</v>
      </c>
      <c r="H31" s="13">
        <f t="shared" si="6"/>
        <v>99676.276858673416</v>
      </c>
      <c r="I31" s="13">
        <f t="shared" si="4"/>
        <v>83.937917354672351</v>
      </c>
      <c r="J31" s="13">
        <f t="shared" si="1"/>
        <v>99634.307899996071</v>
      </c>
      <c r="K31" s="13">
        <f t="shared" si="2"/>
        <v>6224445.933486185</v>
      </c>
      <c r="L31" s="20">
        <f t="shared" si="5"/>
        <v>62.446613473650821</v>
      </c>
    </row>
    <row r="32" spans="1:12" x14ac:dyDescent="0.2">
      <c r="A32" s="16">
        <v>23</v>
      </c>
      <c r="B32" s="8">
        <v>0</v>
      </c>
      <c r="C32" s="57">
        <v>1220</v>
      </c>
      <c r="D32" s="60">
        <v>1188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99592.33894131874</v>
      </c>
      <c r="I32" s="13">
        <f t="shared" si="4"/>
        <v>0</v>
      </c>
      <c r="J32" s="13">
        <f t="shared" si="1"/>
        <v>99592.33894131874</v>
      </c>
      <c r="K32" s="13">
        <f t="shared" si="2"/>
        <v>6124811.6255861893</v>
      </c>
      <c r="L32" s="20">
        <f t="shared" si="5"/>
        <v>61.498823008816146</v>
      </c>
    </row>
    <row r="33" spans="1:12" x14ac:dyDescent="0.2">
      <c r="A33" s="16">
        <v>24</v>
      </c>
      <c r="B33" s="8">
        <v>0</v>
      </c>
      <c r="C33" s="57">
        <v>1149</v>
      </c>
      <c r="D33" s="60">
        <v>1259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99592.33894131874</v>
      </c>
      <c r="I33" s="13">
        <f t="shared" si="4"/>
        <v>0</v>
      </c>
      <c r="J33" s="13">
        <f t="shared" si="1"/>
        <v>99592.33894131874</v>
      </c>
      <c r="K33" s="13">
        <f t="shared" si="2"/>
        <v>6025219.2866448704</v>
      </c>
      <c r="L33" s="20">
        <f t="shared" si="5"/>
        <v>60.498823008816146</v>
      </c>
    </row>
    <row r="34" spans="1:12" x14ac:dyDescent="0.2">
      <c r="A34" s="16">
        <v>25</v>
      </c>
      <c r="B34" s="8">
        <v>0</v>
      </c>
      <c r="C34" s="57">
        <v>1303</v>
      </c>
      <c r="D34" s="60">
        <v>1194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99592.33894131874</v>
      </c>
      <c r="I34" s="13">
        <f t="shared" si="4"/>
        <v>0</v>
      </c>
      <c r="J34" s="13">
        <f t="shared" si="1"/>
        <v>99592.33894131874</v>
      </c>
      <c r="K34" s="13">
        <f t="shared" si="2"/>
        <v>5925626.9477035515</v>
      </c>
      <c r="L34" s="20">
        <f t="shared" si="5"/>
        <v>59.498823008816146</v>
      </c>
    </row>
    <row r="35" spans="1:12" x14ac:dyDescent="0.2">
      <c r="A35" s="16">
        <v>26</v>
      </c>
      <c r="B35" s="8">
        <v>0</v>
      </c>
      <c r="C35" s="57">
        <v>1450</v>
      </c>
      <c r="D35" s="60">
        <v>1326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99592.33894131874</v>
      </c>
      <c r="I35" s="13">
        <f t="shared" si="4"/>
        <v>0</v>
      </c>
      <c r="J35" s="13">
        <f t="shared" si="1"/>
        <v>99592.33894131874</v>
      </c>
      <c r="K35" s="13">
        <f t="shared" si="2"/>
        <v>5826034.6087622326</v>
      </c>
      <c r="L35" s="20">
        <f t="shared" si="5"/>
        <v>58.498823008816146</v>
      </c>
    </row>
    <row r="36" spans="1:12" x14ac:dyDescent="0.2">
      <c r="A36" s="16">
        <v>27</v>
      </c>
      <c r="B36" s="8">
        <v>0</v>
      </c>
      <c r="C36" s="57">
        <v>1432</v>
      </c>
      <c r="D36" s="60">
        <v>1492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99592.33894131874</v>
      </c>
      <c r="I36" s="13">
        <f t="shared" si="4"/>
        <v>0</v>
      </c>
      <c r="J36" s="13">
        <f t="shared" si="1"/>
        <v>99592.33894131874</v>
      </c>
      <c r="K36" s="13">
        <f t="shared" si="2"/>
        <v>5726442.2698209137</v>
      </c>
      <c r="L36" s="20">
        <f t="shared" si="5"/>
        <v>57.498823008816139</v>
      </c>
    </row>
    <row r="37" spans="1:12" x14ac:dyDescent="0.2">
      <c r="A37" s="16">
        <v>28</v>
      </c>
      <c r="B37" s="8">
        <v>0</v>
      </c>
      <c r="C37" s="57">
        <v>1440</v>
      </c>
      <c r="D37" s="60">
        <v>1473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99592.33894131874</v>
      </c>
      <c r="I37" s="13">
        <f t="shared" si="4"/>
        <v>0</v>
      </c>
      <c r="J37" s="13">
        <f t="shared" si="1"/>
        <v>99592.33894131874</v>
      </c>
      <c r="K37" s="13">
        <f t="shared" si="2"/>
        <v>5626849.9308795948</v>
      </c>
      <c r="L37" s="20">
        <f t="shared" si="5"/>
        <v>56.498823008816139</v>
      </c>
    </row>
    <row r="38" spans="1:12" x14ac:dyDescent="0.2">
      <c r="A38" s="16">
        <v>29</v>
      </c>
      <c r="B38" s="8">
        <v>0</v>
      </c>
      <c r="C38" s="57">
        <v>1586</v>
      </c>
      <c r="D38" s="60">
        <v>1503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99592.33894131874</v>
      </c>
      <c r="I38" s="13">
        <f t="shared" si="4"/>
        <v>0</v>
      </c>
      <c r="J38" s="13">
        <f t="shared" si="1"/>
        <v>99592.33894131874</v>
      </c>
      <c r="K38" s="13">
        <f t="shared" si="2"/>
        <v>5527257.5919382758</v>
      </c>
      <c r="L38" s="20">
        <f t="shared" si="5"/>
        <v>55.498823008816139</v>
      </c>
    </row>
    <row r="39" spans="1:12" x14ac:dyDescent="0.2">
      <c r="A39" s="16">
        <v>30</v>
      </c>
      <c r="B39" s="8">
        <v>0</v>
      </c>
      <c r="C39" s="57">
        <v>1736</v>
      </c>
      <c r="D39" s="60">
        <v>1621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99592.33894131874</v>
      </c>
      <c r="I39" s="13">
        <f t="shared" si="4"/>
        <v>0</v>
      </c>
      <c r="J39" s="13">
        <f t="shared" si="1"/>
        <v>99592.33894131874</v>
      </c>
      <c r="K39" s="13">
        <f t="shared" si="2"/>
        <v>5427665.2529969569</v>
      </c>
      <c r="L39" s="20">
        <f t="shared" si="5"/>
        <v>54.498823008816139</v>
      </c>
    </row>
    <row r="40" spans="1:12" x14ac:dyDescent="0.2">
      <c r="A40" s="16">
        <v>31</v>
      </c>
      <c r="B40" s="8">
        <v>0</v>
      </c>
      <c r="C40" s="57">
        <v>1787</v>
      </c>
      <c r="D40" s="60">
        <v>1751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99592.33894131874</v>
      </c>
      <c r="I40" s="13">
        <f t="shared" si="4"/>
        <v>0</v>
      </c>
      <c r="J40" s="13">
        <f t="shared" si="1"/>
        <v>99592.33894131874</v>
      </c>
      <c r="K40" s="13">
        <f t="shared" si="2"/>
        <v>5328072.914055638</v>
      </c>
      <c r="L40" s="20">
        <f t="shared" si="5"/>
        <v>53.498823008816132</v>
      </c>
    </row>
    <row r="41" spans="1:12" x14ac:dyDescent="0.2">
      <c r="A41" s="16">
        <v>32</v>
      </c>
      <c r="B41" s="8">
        <v>1</v>
      </c>
      <c r="C41" s="57">
        <v>1914</v>
      </c>
      <c r="D41" s="60">
        <v>1825</v>
      </c>
      <c r="E41" s="17">
        <v>0.5</v>
      </c>
      <c r="F41" s="18">
        <f t="shared" si="3"/>
        <v>5.3490238031559236E-4</v>
      </c>
      <c r="G41" s="18">
        <f t="shared" si="0"/>
        <v>5.3475935828877007E-4</v>
      </c>
      <c r="H41" s="13">
        <f t="shared" si="6"/>
        <v>99592.33894131874</v>
      </c>
      <c r="I41" s="13">
        <f t="shared" si="4"/>
        <v>53.257935262737298</v>
      </c>
      <c r="J41" s="13">
        <f t="shared" si="1"/>
        <v>99565.709973687379</v>
      </c>
      <c r="K41" s="13">
        <f t="shared" si="2"/>
        <v>5228480.5751143191</v>
      </c>
      <c r="L41" s="20">
        <f t="shared" si="5"/>
        <v>52.498823008816132</v>
      </c>
    </row>
    <row r="42" spans="1:12" x14ac:dyDescent="0.2">
      <c r="A42" s="16">
        <v>33</v>
      </c>
      <c r="B42" s="8">
        <v>0</v>
      </c>
      <c r="C42" s="57">
        <v>1947</v>
      </c>
      <c r="D42" s="60">
        <v>1940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99539.081006056003</v>
      </c>
      <c r="I42" s="13">
        <f t="shared" si="4"/>
        <v>0</v>
      </c>
      <c r="J42" s="13">
        <f t="shared" si="1"/>
        <v>99539.081006056003</v>
      </c>
      <c r="K42" s="13">
        <f t="shared" si="2"/>
        <v>5128914.8651406318</v>
      </c>
      <c r="L42" s="20">
        <f t="shared" si="5"/>
        <v>51.526644743973335</v>
      </c>
    </row>
    <row r="43" spans="1:12" x14ac:dyDescent="0.2">
      <c r="A43" s="16">
        <v>34</v>
      </c>
      <c r="B43" s="8">
        <v>1</v>
      </c>
      <c r="C43" s="57">
        <v>2021</v>
      </c>
      <c r="D43" s="60">
        <v>1948</v>
      </c>
      <c r="E43" s="17">
        <v>0.5</v>
      </c>
      <c r="F43" s="18">
        <f t="shared" si="3"/>
        <v>5.0390526581002776E-4</v>
      </c>
      <c r="G43" s="18">
        <f t="shared" si="0"/>
        <v>5.0377833753148624E-4</v>
      </c>
      <c r="H43" s="13">
        <f t="shared" si="6"/>
        <v>99539.081006056003</v>
      </c>
      <c r="I43" s="13">
        <f t="shared" si="4"/>
        <v>50.145632748642832</v>
      </c>
      <c r="J43" s="13">
        <f t="shared" si="1"/>
        <v>99514.008189681685</v>
      </c>
      <c r="K43" s="13">
        <f t="shared" si="2"/>
        <v>5029375.7841345761</v>
      </c>
      <c r="L43" s="20">
        <f t="shared" si="5"/>
        <v>50.526644743973343</v>
      </c>
    </row>
    <row r="44" spans="1:12" x14ac:dyDescent="0.2">
      <c r="A44" s="16">
        <v>35</v>
      </c>
      <c r="B44" s="8">
        <v>0</v>
      </c>
      <c r="C44" s="57">
        <v>2179</v>
      </c>
      <c r="D44" s="60">
        <v>2061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99488.935373307366</v>
      </c>
      <c r="I44" s="13">
        <f t="shared" si="4"/>
        <v>0</v>
      </c>
      <c r="J44" s="13">
        <f t="shared" si="1"/>
        <v>99488.935373307366</v>
      </c>
      <c r="K44" s="13">
        <f t="shared" si="2"/>
        <v>4929861.7759448942</v>
      </c>
      <c r="L44" s="20">
        <f t="shared" si="5"/>
        <v>49.551859786687032</v>
      </c>
    </row>
    <row r="45" spans="1:12" x14ac:dyDescent="0.2">
      <c r="A45" s="16">
        <v>36</v>
      </c>
      <c r="B45" s="8">
        <v>0</v>
      </c>
      <c r="C45" s="57">
        <v>2446</v>
      </c>
      <c r="D45" s="60">
        <v>2226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99488.935373307366</v>
      </c>
      <c r="I45" s="13">
        <f t="shared" si="4"/>
        <v>0</v>
      </c>
      <c r="J45" s="13">
        <f t="shared" si="1"/>
        <v>99488.935373307366</v>
      </c>
      <c r="K45" s="13">
        <f t="shared" si="2"/>
        <v>4830372.840571587</v>
      </c>
      <c r="L45" s="20">
        <f t="shared" si="5"/>
        <v>48.551859786687032</v>
      </c>
    </row>
    <row r="46" spans="1:12" x14ac:dyDescent="0.2">
      <c r="A46" s="16">
        <v>37</v>
      </c>
      <c r="B46" s="8">
        <v>2</v>
      </c>
      <c r="C46" s="57">
        <v>2527</v>
      </c>
      <c r="D46" s="60">
        <v>2428</v>
      </c>
      <c r="E46" s="17">
        <v>0.5</v>
      </c>
      <c r="F46" s="18">
        <f t="shared" si="3"/>
        <v>8.0726538849646822E-4</v>
      </c>
      <c r="G46" s="18">
        <f t="shared" si="0"/>
        <v>8.0693968125882594E-4</v>
      </c>
      <c r="H46" s="13">
        <f t="shared" si="6"/>
        <v>99488.935373307366</v>
      </c>
      <c r="I46" s="13">
        <f t="shared" si="4"/>
        <v>80.281569798916578</v>
      </c>
      <c r="J46" s="13">
        <f t="shared" si="1"/>
        <v>99448.794588407909</v>
      </c>
      <c r="K46" s="13">
        <f t="shared" si="2"/>
        <v>4730883.9051982798</v>
      </c>
      <c r="L46" s="20">
        <f t="shared" si="5"/>
        <v>47.551859786687032</v>
      </c>
    </row>
    <row r="47" spans="1:12" x14ac:dyDescent="0.2">
      <c r="A47" s="16">
        <v>38</v>
      </c>
      <c r="B47" s="8">
        <v>1</v>
      </c>
      <c r="C47" s="57">
        <v>2607</v>
      </c>
      <c r="D47" s="60">
        <v>2567</v>
      </c>
      <c r="E47" s="17">
        <v>0.5</v>
      </c>
      <c r="F47" s="18">
        <f t="shared" si="3"/>
        <v>3.8654812524159255E-4</v>
      </c>
      <c r="G47" s="18">
        <f t="shared" si="0"/>
        <v>3.8647342995169081E-4</v>
      </c>
      <c r="H47" s="13">
        <f t="shared" si="6"/>
        <v>99408.653803508452</v>
      </c>
      <c r="I47" s="13">
        <f t="shared" si="4"/>
        <v>38.418803402322105</v>
      </c>
      <c r="J47" s="13">
        <f t="shared" si="1"/>
        <v>99389.444401807283</v>
      </c>
      <c r="K47" s="13">
        <f t="shared" si="2"/>
        <v>4631435.1106098723</v>
      </c>
      <c r="L47" s="20">
        <f t="shared" si="5"/>
        <v>46.589858462064939</v>
      </c>
    </row>
    <row r="48" spans="1:12" x14ac:dyDescent="0.2">
      <c r="A48" s="16">
        <v>39</v>
      </c>
      <c r="B48" s="8">
        <v>3</v>
      </c>
      <c r="C48" s="57">
        <v>2839</v>
      </c>
      <c r="D48" s="60">
        <v>2626</v>
      </c>
      <c r="E48" s="17">
        <v>0.5</v>
      </c>
      <c r="F48" s="18">
        <f t="shared" si="3"/>
        <v>1.0978956999085087E-3</v>
      </c>
      <c r="G48" s="18">
        <f t="shared" si="0"/>
        <v>1.0972933430870519E-3</v>
      </c>
      <c r="H48" s="13">
        <f t="shared" si="6"/>
        <v>99370.235000106128</v>
      </c>
      <c r="I48" s="13">
        <f t="shared" si="4"/>
        <v>109.03829736661243</v>
      </c>
      <c r="J48" s="13">
        <f t="shared" si="1"/>
        <v>99315.715851422821</v>
      </c>
      <c r="K48" s="13">
        <f t="shared" si="2"/>
        <v>4532045.6662080651</v>
      </c>
      <c r="L48" s="20">
        <f t="shared" si="5"/>
        <v>45.60767785447247</v>
      </c>
    </row>
    <row r="49" spans="1:12" x14ac:dyDescent="0.2">
      <c r="A49" s="16">
        <v>40</v>
      </c>
      <c r="B49" s="8">
        <v>0</v>
      </c>
      <c r="C49" s="57">
        <v>2816</v>
      </c>
      <c r="D49" s="60">
        <v>2813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99261.196702739515</v>
      </c>
      <c r="I49" s="13">
        <f t="shared" si="4"/>
        <v>0</v>
      </c>
      <c r="J49" s="13">
        <f t="shared" si="1"/>
        <v>99261.196702739515</v>
      </c>
      <c r="K49" s="13">
        <f t="shared" si="2"/>
        <v>4432729.9503566427</v>
      </c>
      <c r="L49" s="20">
        <f t="shared" si="5"/>
        <v>44.65722858078643</v>
      </c>
    </row>
    <row r="50" spans="1:12" x14ac:dyDescent="0.2">
      <c r="A50" s="16">
        <v>41</v>
      </c>
      <c r="B50" s="8">
        <v>1</v>
      </c>
      <c r="C50" s="57">
        <v>2743</v>
      </c>
      <c r="D50" s="60">
        <v>2852</v>
      </c>
      <c r="E50" s="17">
        <v>0.5</v>
      </c>
      <c r="F50" s="18">
        <f t="shared" si="3"/>
        <v>3.5746201966041106E-4</v>
      </c>
      <c r="G50" s="18">
        <f t="shared" si="0"/>
        <v>3.57398141529664E-4</v>
      </c>
      <c r="H50" s="13">
        <f t="shared" si="6"/>
        <v>99261.196702739515</v>
      </c>
      <c r="I50" s="13">
        <f t="shared" si="4"/>
        <v>35.475767227569513</v>
      </c>
      <c r="J50" s="13">
        <f t="shared" si="1"/>
        <v>99243.458819125721</v>
      </c>
      <c r="K50" s="13">
        <f t="shared" si="2"/>
        <v>4333468.7536539035</v>
      </c>
      <c r="L50" s="20">
        <f t="shared" si="5"/>
        <v>43.65722858078643</v>
      </c>
    </row>
    <row r="51" spans="1:12" x14ac:dyDescent="0.2">
      <c r="A51" s="16">
        <v>42</v>
      </c>
      <c r="B51" s="8">
        <v>1</v>
      </c>
      <c r="C51" s="57">
        <v>2909</v>
      </c>
      <c r="D51" s="60">
        <v>2737</v>
      </c>
      <c r="E51" s="17">
        <v>0.5</v>
      </c>
      <c r="F51" s="18">
        <f t="shared" si="3"/>
        <v>3.5423308537017357E-4</v>
      </c>
      <c r="G51" s="18">
        <f t="shared" si="0"/>
        <v>3.5417035594120772E-4</v>
      </c>
      <c r="H51" s="13">
        <f t="shared" si="6"/>
        <v>99225.720935511941</v>
      </c>
      <c r="I51" s="13">
        <f t="shared" si="4"/>
        <v>35.142808902253208</v>
      </c>
      <c r="J51" s="13">
        <f t="shared" si="1"/>
        <v>99208.149531060815</v>
      </c>
      <c r="K51" s="13">
        <f t="shared" si="2"/>
        <v>4234225.2948347777</v>
      </c>
      <c r="L51" s="20">
        <f t="shared" si="5"/>
        <v>42.672658408666585</v>
      </c>
    </row>
    <row r="52" spans="1:12" x14ac:dyDescent="0.2">
      <c r="A52" s="16">
        <v>43</v>
      </c>
      <c r="B52" s="8">
        <v>2</v>
      </c>
      <c r="C52" s="57">
        <v>2723</v>
      </c>
      <c r="D52" s="60">
        <v>2906</v>
      </c>
      <c r="E52" s="17">
        <v>0.5</v>
      </c>
      <c r="F52" s="18">
        <f t="shared" si="3"/>
        <v>7.1060579143720018E-4</v>
      </c>
      <c r="G52" s="18">
        <f t="shared" si="0"/>
        <v>7.1035340081690641E-4</v>
      </c>
      <c r="H52" s="13">
        <f t="shared" si="6"/>
        <v>99190.578126609689</v>
      </c>
      <c r="I52" s="13">
        <f t="shared" si="4"/>
        <v>70.460364501232249</v>
      </c>
      <c r="J52" s="13">
        <f t="shared" si="1"/>
        <v>99155.347944359062</v>
      </c>
      <c r="K52" s="13">
        <f t="shared" si="2"/>
        <v>4135017.1453037169</v>
      </c>
      <c r="L52" s="20">
        <f t="shared" si="5"/>
        <v>41.687600005977011</v>
      </c>
    </row>
    <row r="53" spans="1:12" x14ac:dyDescent="0.2">
      <c r="A53" s="16">
        <v>44</v>
      </c>
      <c r="B53" s="8">
        <v>3</v>
      </c>
      <c r="C53" s="57">
        <v>2613</v>
      </c>
      <c r="D53" s="60">
        <v>2703</v>
      </c>
      <c r="E53" s="17">
        <v>0.5</v>
      </c>
      <c r="F53" s="18">
        <f t="shared" si="3"/>
        <v>1.128668171557562E-3</v>
      </c>
      <c r="G53" s="18">
        <f t="shared" si="0"/>
        <v>1.1280315848843767E-3</v>
      </c>
      <c r="H53" s="13">
        <f t="shared" si="6"/>
        <v>99120.11776210845</v>
      </c>
      <c r="I53" s="13">
        <f t="shared" si="4"/>
        <v>111.81062353311725</v>
      </c>
      <c r="J53" s="13">
        <f t="shared" si="1"/>
        <v>99064.212450341889</v>
      </c>
      <c r="K53" s="13">
        <f t="shared" si="2"/>
        <v>4035861.7973593581</v>
      </c>
      <c r="L53" s="20">
        <f t="shared" si="5"/>
        <v>40.716878555830206</v>
      </c>
    </row>
    <row r="54" spans="1:12" x14ac:dyDescent="0.2">
      <c r="A54" s="16">
        <v>45</v>
      </c>
      <c r="B54" s="8">
        <v>2</v>
      </c>
      <c r="C54" s="57">
        <v>2314</v>
      </c>
      <c r="D54" s="60">
        <v>2607</v>
      </c>
      <c r="E54" s="17">
        <v>0.5</v>
      </c>
      <c r="F54" s="18">
        <f t="shared" si="3"/>
        <v>8.1284291810607601E-4</v>
      </c>
      <c r="G54" s="18">
        <f t="shared" si="0"/>
        <v>8.1251269551086726E-4</v>
      </c>
      <c r="H54" s="13">
        <f t="shared" si="6"/>
        <v>99008.307138575328</v>
      </c>
      <c r="I54" s="13">
        <f t="shared" si="4"/>
        <v>80.445506511131683</v>
      </c>
      <c r="J54" s="13">
        <f t="shared" si="1"/>
        <v>98968.084385319773</v>
      </c>
      <c r="K54" s="13">
        <f t="shared" si="2"/>
        <v>3936797.5849090163</v>
      </c>
      <c r="L54" s="20">
        <f t="shared" si="5"/>
        <v>39.762295697056437</v>
      </c>
    </row>
    <row r="55" spans="1:12" x14ac:dyDescent="0.2">
      <c r="A55" s="16">
        <v>46</v>
      </c>
      <c r="B55" s="8">
        <v>3</v>
      </c>
      <c r="C55" s="57">
        <v>2251</v>
      </c>
      <c r="D55" s="60">
        <v>2322</v>
      </c>
      <c r="E55" s="17">
        <v>0.5</v>
      </c>
      <c r="F55" s="18">
        <f t="shared" si="3"/>
        <v>1.312048983162038E-3</v>
      </c>
      <c r="G55" s="18">
        <f t="shared" si="0"/>
        <v>1.3111888111888112E-3</v>
      </c>
      <c r="H55" s="13">
        <f t="shared" si="6"/>
        <v>98927.861632064203</v>
      </c>
      <c r="I55" s="13">
        <f t="shared" si="4"/>
        <v>129.71310528679749</v>
      </c>
      <c r="J55" s="13">
        <f t="shared" si="1"/>
        <v>98863.005079420807</v>
      </c>
      <c r="K55" s="13">
        <f t="shared" si="2"/>
        <v>3837829.5005236967</v>
      </c>
      <c r="L55" s="20">
        <f t="shared" si="5"/>
        <v>38.794222751902595</v>
      </c>
    </row>
    <row r="56" spans="1:12" x14ac:dyDescent="0.2">
      <c r="A56" s="16">
        <v>47</v>
      </c>
      <c r="B56" s="8">
        <v>2</v>
      </c>
      <c r="C56" s="57">
        <v>2147</v>
      </c>
      <c r="D56" s="60">
        <v>2251</v>
      </c>
      <c r="E56" s="17">
        <v>0.5</v>
      </c>
      <c r="F56" s="18">
        <f t="shared" si="3"/>
        <v>9.0950432014552066E-4</v>
      </c>
      <c r="G56" s="18">
        <f t="shared" si="0"/>
        <v>9.0909090909090898E-4</v>
      </c>
      <c r="H56" s="13">
        <f t="shared" si="6"/>
        <v>98798.148526777411</v>
      </c>
      <c r="I56" s="13">
        <f t="shared" si="4"/>
        <v>89.816498660706728</v>
      </c>
      <c r="J56" s="13">
        <f t="shared" si="1"/>
        <v>98753.240277447068</v>
      </c>
      <c r="K56" s="13">
        <f t="shared" si="2"/>
        <v>3738966.4954442759</v>
      </c>
      <c r="L56" s="20">
        <f t="shared" si="5"/>
        <v>37.844499630789116</v>
      </c>
    </row>
    <row r="57" spans="1:12" x14ac:dyDescent="0.2">
      <c r="A57" s="16">
        <v>48</v>
      </c>
      <c r="B57" s="8">
        <v>2</v>
      </c>
      <c r="C57" s="57">
        <v>2086</v>
      </c>
      <c r="D57" s="60">
        <v>2168</v>
      </c>
      <c r="E57" s="17">
        <v>0.5</v>
      </c>
      <c r="F57" s="18">
        <f t="shared" si="3"/>
        <v>9.4029149036201217E-4</v>
      </c>
      <c r="G57" s="18">
        <f t="shared" si="0"/>
        <v>9.3984962406015032E-4</v>
      </c>
      <c r="H57" s="13">
        <f t="shared" si="6"/>
        <v>98708.332028116711</v>
      </c>
      <c r="I57" s="13">
        <f t="shared" si="4"/>
        <v>92.770988748229982</v>
      </c>
      <c r="J57" s="13">
        <f t="shared" si="1"/>
        <v>98661.946533742594</v>
      </c>
      <c r="K57" s="13">
        <f t="shared" si="2"/>
        <v>3640213.2551668286</v>
      </c>
      <c r="L57" s="20">
        <f t="shared" si="5"/>
        <v>36.87848006721385</v>
      </c>
    </row>
    <row r="58" spans="1:12" x14ac:dyDescent="0.2">
      <c r="A58" s="16">
        <v>49</v>
      </c>
      <c r="B58" s="8">
        <v>5</v>
      </c>
      <c r="C58" s="57">
        <v>2056</v>
      </c>
      <c r="D58" s="60">
        <v>2079</v>
      </c>
      <c r="E58" s="17">
        <v>0.5</v>
      </c>
      <c r="F58" s="18">
        <f t="shared" si="3"/>
        <v>2.4183796856106408E-3</v>
      </c>
      <c r="G58" s="18">
        <f t="shared" si="0"/>
        <v>2.4154589371980675E-3</v>
      </c>
      <c r="H58" s="13">
        <f t="shared" si="6"/>
        <v>98615.561039368476</v>
      </c>
      <c r="I58" s="13">
        <f t="shared" si="4"/>
        <v>238.20183825934413</v>
      </c>
      <c r="J58" s="13">
        <f t="shared" si="1"/>
        <v>98496.460120238815</v>
      </c>
      <c r="K58" s="13">
        <f t="shared" si="2"/>
        <v>3541551.3086330863</v>
      </c>
      <c r="L58" s="20">
        <f t="shared" si="5"/>
        <v>35.912702531999571</v>
      </c>
    </row>
    <row r="59" spans="1:12" x14ac:dyDescent="0.2">
      <c r="A59" s="16">
        <v>50</v>
      </c>
      <c r="B59" s="8">
        <v>4</v>
      </c>
      <c r="C59" s="57">
        <v>2038</v>
      </c>
      <c r="D59" s="60">
        <v>2062</v>
      </c>
      <c r="E59" s="17">
        <v>0.5</v>
      </c>
      <c r="F59" s="18">
        <f t="shared" si="3"/>
        <v>1.9512195121951219E-3</v>
      </c>
      <c r="G59" s="18">
        <f t="shared" si="0"/>
        <v>1.9493177387914229E-3</v>
      </c>
      <c r="H59" s="13">
        <f t="shared" si="6"/>
        <v>98377.359201109139</v>
      </c>
      <c r="I59" s="13">
        <f t="shared" si="4"/>
        <v>191.76873138617765</v>
      </c>
      <c r="J59" s="13">
        <f t="shared" si="1"/>
        <v>98281.47483541604</v>
      </c>
      <c r="K59" s="13">
        <f t="shared" si="2"/>
        <v>3443054.8485128474</v>
      </c>
      <c r="L59" s="20">
        <f t="shared" si="5"/>
        <v>34.998447574449926</v>
      </c>
    </row>
    <row r="60" spans="1:12" x14ac:dyDescent="0.2">
      <c r="A60" s="16">
        <v>51</v>
      </c>
      <c r="B60" s="8">
        <v>2</v>
      </c>
      <c r="C60" s="57">
        <v>1956</v>
      </c>
      <c r="D60" s="60">
        <v>2018</v>
      </c>
      <c r="E60" s="17">
        <v>0.5</v>
      </c>
      <c r="F60" s="18">
        <f t="shared" si="3"/>
        <v>1.0065425264217413E-3</v>
      </c>
      <c r="G60" s="18">
        <f t="shared" si="0"/>
        <v>1.0060362173038228E-3</v>
      </c>
      <c r="H60" s="13">
        <f t="shared" si="6"/>
        <v>98185.590469722956</v>
      </c>
      <c r="I60" s="13">
        <f t="shared" si="4"/>
        <v>98.778260029902356</v>
      </c>
      <c r="J60" s="13">
        <f t="shared" si="1"/>
        <v>98136.201339708015</v>
      </c>
      <c r="K60" s="13">
        <f t="shared" si="2"/>
        <v>3344773.3736774316</v>
      </c>
      <c r="L60" s="20">
        <f t="shared" si="5"/>
        <v>34.06582735486878</v>
      </c>
    </row>
    <row r="61" spans="1:12" x14ac:dyDescent="0.2">
      <c r="A61" s="16">
        <v>52</v>
      </c>
      <c r="B61" s="8">
        <v>5</v>
      </c>
      <c r="C61" s="57">
        <v>1812</v>
      </c>
      <c r="D61" s="60">
        <v>1961</v>
      </c>
      <c r="E61" s="17">
        <v>0.5</v>
      </c>
      <c r="F61" s="18">
        <f t="shared" si="3"/>
        <v>2.6504108136761197E-3</v>
      </c>
      <c r="G61" s="18">
        <f t="shared" si="0"/>
        <v>2.6469031233456856E-3</v>
      </c>
      <c r="H61" s="13">
        <f t="shared" si="6"/>
        <v>98086.81220969306</v>
      </c>
      <c r="I61" s="13">
        <f t="shared" si="4"/>
        <v>259.62628959685827</v>
      </c>
      <c r="J61" s="13">
        <f t="shared" si="1"/>
        <v>97956.99906489464</v>
      </c>
      <c r="K61" s="13">
        <f t="shared" si="2"/>
        <v>3246637.1723377234</v>
      </c>
      <c r="L61" s="20">
        <f t="shared" si="5"/>
        <v>33.099629799334906</v>
      </c>
    </row>
    <row r="62" spans="1:12" x14ac:dyDescent="0.2">
      <c r="A62" s="16">
        <v>53</v>
      </c>
      <c r="B62" s="8">
        <v>2</v>
      </c>
      <c r="C62" s="57">
        <v>1815</v>
      </c>
      <c r="D62" s="60">
        <v>1795</v>
      </c>
      <c r="E62" s="17">
        <v>0.5</v>
      </c>
      <c r="F62" s="18">
        <f t="shared" si="3"/>
        <v>1.10803324099723E-3</v>
      </c>
      <c r="G62" s="18">
        <f t="shared" si="0"/>
        <v>1.1074197120708748E-3</v>
      </c>
      <c r="H62" s="13">
        <f t="shared" si="6"/>
        <v>97827.185920096206</v>
      </c>
      <c r="I62" s="13">
        <f t="shared" si="4"/>
        <v>108.33575406433688</v>
      </c>
      <c r="J62" s="13">
        <f t="shared" si="1"/>
        <v>97773.018043064047</v>
      </c>
      <c r="K62" s="13">
        <f t="shared" si="2"/>
        <v>3148680.1732728286</v>
      </c>
      <c r="L62" s="20">
        <f t="shared" si="5"/>
        <v>32.186146863558193</v>
      </c>
    </row>
    <row r="63" spans="1:12" x14ac:dyDescent="0.2">
      <c r="A63" s="16">
        <v>54</v>
      </c>
      <c r="B63" s="8">
        <v>5</v>
      </c>
      <c r="C63" s="57">
        <v>1706</v>
      </c>
      <c r="D63" s="60">
        <v>1820</v>
      </c>
      <c r="E63" s="17">
        <v>0.5</v>
      </c>
      <c r="F63" s="18">
        <f t="shared" si="3"/>
        <v>2.8360748723766306E-3</v>
      </c>
      <c r="G63" s="18">
        <f t="shared" si="0"/>
        <v>2.8320589068252617E-3</v>
      </c>
      <c r="H63" s="13">
        <f t="shared" si="6"/>
        <v>97718.850166031873</v>
      </c>
      <c r="I63" s="13">
        <f t="shared" si="4"/>
        <v>276.74553997743379</v>
      </c>
      <c r="J63" s="13">
        <f t="shared" si="1"/>
        <v>97580.477396043163</v>
      </c>
      <c r="K63" s="13">
        <f t="shared" si="2"/>
        <v>3050907.1552297645</v>
      </c>
      <c r="L63" s="20">
        <f t="shared" si="5"/>
        <v>31.221275629482314</v>
      </c>
    </row>
    <row r="64" spans="1:12" x14ac:dyDescent="0.2">
      <c r="A64" s="16">
        <v>55</v>
      </c>
      <c r="B64" s="8">
        <v>3</v>
      </c>
      <c r="C64" s="57">
        <v>1630</v>
      </c>
      <c r="D64" s="60">
        <v>1692</v>
      </c>
      <c r="E64" s="17">
        <v>0.5</v>
      </c>
      <c r="F64" s="18">
        <f t="shared" si="3"/>
        <v>1.8061408789885611E-3</v>
      </c>
      <c r="G64" s="18">
        <f t="shared" si="0"/>
        <v>1.8045112781954885E-3</v>
      </c>
      <c r="H64" s="13">
        <f t="shared" si="6"/>
        <v>97442.104626054439</v>
      </c>
      <c r="I64" s="13">
        <f t="shared" si="4"/>
        <v>175.83537676882003</v>
      </c>
      <c r="J64" s="13">
        <f t="shared" si="1"/>
        <v>97354.18693767002</v>
      </c>
      <c r="K64" s="13">
        <f t="shared" si="2"/>
        <v>2953326.6778337215</v>
      </c>
      <c r="L64" s="20">
        <f t="shared" si="5"/>
        <v>30.308527193326341</v>
      </c>
    </row>
    <row r="65" spans="1:12" x14ac:dyDescent="0.2">
      <c r="A65" s="16">
        <v>56</v>
      </c>
      <c r="B65" s="8">
        <v>3</v>
      </c>
      <c r="C65" s="57">
        <v>1562</v>
      </c>
      <c r="D65" s="60">
        <v>1643</v>
      </c>
      <c r="E65" s="17">
        <v>0.5</v>
      </c>
      <c r="F65" s="18">
        <f t="shared" si="3"/>
        <v>1.8720748829953199E-3</v>
      </c>
      <c r="G65" s="18">
        <f t="shared" si="0"/>
        <v>1.8703241895261845E-3</v>
      </c>
      <c r="H65" s="13">
        <f t="shared" si="6"/>
        <v>97266.269249285615</v>
      </c>
      <c r="I65" s="13">
        <f t="shared" si="4"/>
        <v>181.91945620190575</v>
      </c>
      <c r="J65" s="13">
        <f t="shared" si="1"/>
        <v>97175.309521184652</v>
      </c>
      <c r="K65" s="13">
        <f t="shared" si="2"/>
        <v>2855972.4908960513</v>
      </c>
      <c r="L65" s="20">
        <f t="shared" si="5"/>
        <v>29.362414256646606</v>
      </c>
    </row>
    <row r="66" spans="1:12" x14ac:dyDescent="0.2">
      <c r="A66" s="16">
        <v>57</v>
      </c>
      <c r="B66" s="8">
        <v>3</v>
      </c>
      <c r="C66" s="57">
        <v>1534</v>
      </c>
      <c r="D66" s="60">
        <v>1578</v>
      </c>
      <c r="E66" s="17">
        <v>0.5</v>
      </c>
      <c r="F66" s="18">
        <f t="shared" si="3"/>
        <v>1.9280205655526992E-3</v>
      </c>
      <c r="G66" s="18">
        <f t="shared" si="0"/>
        <v>1.9261637239165329E-3</v>
      </c>
      <c r="H66" s="13">
        <f t="shared" si="6"/>
        <v>97084.349793083704</v>
      </c>
      <c r="I66" s="13">
        <f t="shared" si="4"/>
        <v>187.00035273146139</v>
      </c>
      <c r="J66" s="13">
        <f t="shared" si="1"/>
        <v>96990.849616717984</v>
      </c>
      <c r="K66" s="13">
        <f t="shared" si="2"/>
        <v>2758797.1813748665</v>
      </c>
      <c r="L66" s="20">
        <f t="shared" si="5"/>
        <v>28.41649748136237</v>
      </c>
    </row>
    <row r="67" spans="1:12" x14ac:dyDescent="0.2">
      <c r="A67" s="16">
        <v>58</v>
      </c>
      <c r="B67" s="8">
        <v>6</v>
      </c>
      <c r="C67" s="57">
        <v>1418</v>
      </c>
      <c r="D67" s="60">
        <v>1536</v>
      </c>
      <c r="E67" s="17">
        <v>0.5</v>
      </c>
      <c r="F67" s="18">
        <f t="shared" si="3"/>
        <v>4.062288422477996E-3</v>
      </c>
      <c r="G67" s="18">
        <f t="shared" si="0"/>
        <v>4.0540540540540534E-3</v>
      </c>
      <c r="H67" s="13">
        <f t="shared" si="6"/>
        <v>96897.349440352249</v>
      </c>
      <c r="I67" s="13">
        <f t="shared" si="4"/>
        <v>392.82709232575229</v>
      </c>
      <c r="J67" s="13">
        <f t="shared" si="1"/>
        <v>96700.935894189373</v>
      </c>
      <c r="K67" s="13">
        <f t="shared" si="2"/>
        <v>2661806.3317581485</v>
      </c>
      <c r="L67" s="20">
        <f t="shared" si="5"/>
        <v>27.470372999177801</v>
      </c>
    </row>
    <row r="68" spans="1:12" x14ac:dyDescent="0.2">
      <c r="A68" s="16">
        <v>59</v>
      </c>
      <c r="B68" s="8">
        <v>6</v>
      </c>
      <c r="C68" s="57">
        <v>1413</v>
      </c>
      <c r="D68" s="60">
        <v>1443</v>
      </c>
      <c r="E68" s="17">
        <v>0.5</v>
      </c>
      <c r="F68" s="18">
        <f t="shared" si="3"/>
        <v>4.2016806722689074E-3</v>
      </c>
      <c r="G68" s="18">
        <f t="shared" si="0"/>
        <v>4.1928721174004195E-3</v>
      </c>
      <c r="H68" s="13">
        <f t="shared" si="6"/>
        <v>96504.522348026498</v>
      </c>
      <c r="I68" s="13">
        <f t="shared" si="4"/>
        <v>404.63112095608597</v>
      </c>
      <c r="J68" s="13">
        <f t="shared" si="1"/>
        <v>96302.206787548464</v>
      </c>
      <c r="K68" s="13">
        <f t="shared" si="2"/>
        <v>2565105.3958639591</v>
      </c>
      <c r="L68" s="20">
        <f t="shared" si="5"/>
        <v>26.580157421155455</v>
      </c>
    </row>
    <row r="69" spans="1:12" x14ac:dyDescent="0.2">
      <c r="A69" s="16">
        <v>60</v>
      </c>
      <c r="B69" s="8">
        <v>4</v>
      </c>
      <c r="C69" s="57">
        <v>1409</v>
      </c>
      <c r="D69" s="60">
        <v>1417</v>
      </c>
      <c r="E69" s="17">
        <v>0.5</v>
      </c>
      <c r="F69" s="18">
        <f t="shared" si="3"/>
        <v>2.8308563340410475E-3</v>
      </c>
      <c r="G69" s="18">
        <f t="shared" si="0"/>
        <v>2.826855123674912E-3</v>
      </c>
      <c r="H69" s="13">
        <f t="shared" si="6"/>
        <v>96099.891227070417</v>
      </c>
      <c r="I69" s="13">
        <f t="shared" si="4"/>
        <v>271.66046989984574</v>
      </c>
      <c r="J69" s="13">
        <f t="shared" si="1"/>
        <v>95964.060992120503</v>
      </c>
      <c r="K69" s="13">
        <f t="shared" si="2"/>
        <v>2468803.1890764106</v>
      </c>
      <c r="L69" s="20">
        <f t="shared" si="5"/>
        <v>25.689968610297161</v>
      </c>
    </row>
    <row r="70" spans="1:12" x14ac:dyDescent="0.2">
      <c r="A70" s="16">
        <v>61</v>
      </c>
      <c r="B70" s="8">
        <v>9</v>
      </c>
      <c r="C70" s="57">
        <v>1454</v>
      </c>
      <c r="D70" s="60">
        <v>1406</v>
      </c>
      <c r="E70" s="17">
        <v>0.5</v>
      </c>
      <c r="F70" s="18">
        <f t="shared" si="3"/>
        <v>6.2937062937062941E-3</v>
      </c>
      <c r="G70" s="18">
        <f t="shared" si="0"/>
        <v>6.2739630533286857E-3</v>
      </c>
      <c r="H70" s="13">
        <f t="shared" si="6"/>
        <v>95828.230757170575</v>
      </c>
      <c r="I70" s="13">
        <f t="shared" si="4"/>
        <v>601.22277923634374</v>
      </c>
      <c r="J70" s="13">
        <f t="shared" si="1"/>
        <v>95527.619367552412</v>
      </c>
      <c r="K70" s="13">
        <f t="shared" si="2"/>
        <v>2372839.1280842903</v>
      </c>
      <c r="L70" s="20">
        <f t="shared" si="5"/>
        <v>24.761378868582909</v>
      </c>
    </row>
    <row r="71" spans="1:12" x14ac:dyDescent="0.2">
      <c r="A71" s="16">
        <v>62</v>
      </c>
      <c r="B71" s="8">
        <v>3</v>
      </c>
      <c r="C71" s="57">
        <v>1347</v>
      </c>
      <c r="D71" s="60">
        <v>1452</v>
      </c>
      <c r="E71" s="17">
        <v>0.5</v>
      </c>
      <c r="F71" s="18">
        <f t="shared" si="3"/>
        <v>2.1436227224008574E-3</v>
      </c>
      <c r="G71" s="18">
        <f t="shared" si="0"/>
        <v>2.141327623126338E-3</v>
      </c>
      <c r="H71" s="13">
        <f t="shared" si="6"/>
        <v>95227.007977934234</v>
      </c>
      <c r="I71" s="13">
        <f t="shared" si="4"/>
        <v>203.91222265082274</v>
      </c>
      <c r="J71" s="13">
        <f t="shared" si="1"/>
        <v>95125.051866608832</v>
      </c>
      <c r="K71" s="13">
        <f t="shared" si="2"/>
        <v>2277311.5087167379</v>
      </c>
      <c r="L71" s="20">
        <f t="shared" si="5"/>
        <v>23.914554883887888</v>
      </c>
    </row>
    <row r="72" spans="1:12" x14ac:dyDescent="0.2">
      <c r="A72" s="16">
        <v>63</v>
      </c>
      <c r="B72" s="8">
        <v>7</v>
      </c>
      <c r="C72" s="57">
        <v>1336</v>
      </c>
      <c r="D72" s="60">
        <v>1371</v>
      </c>
      <c r="E72" s="17">
        <v>0.5</v>
      </c>
      <c r="F72" s="18">
        <f t="shared" si="3"/>
        <v>5.1717768747691168E-3</v>
      </c>
      <c r="G72" s="18">
        <f t="shared" si="0"/>
        <v>5.1584377302873984E-3</v>
      </c>
      <c r="H72" s="13">
        <f t="shared" si="6"/>
        <v>95023.095755283415</v>
      </c>
      <c r="I72" s="13">
        <f t="shared" si="4"/>
        <v>490.17072239276632</v>
      </c>
      <c r="J72" s="13">
        <f t="shared" si="1"/>
        <v>94778.010394087032</v>
      </c>
      <c r="K72" s="13">
        <f t="shared" si="2"/>
        <v>2182186.4568501292</v>
      </c>
      <c r="L72" s="20">
        <f t="shared" si="5"/>
        <v>22.964800709818977</v>
      </c>
    </row>
    <row r="73" spans="1:12" x14ac:dyDescent="0.2">
      <c r="A73" s="16">
        <v>64</v>
      </c>
      <c r="B73" s="8">
        <v>12</v>
      </c>
      <c r="C73" s="57">
        <v>1291</v>
      </c>
      <c r="D73" s="60">
        <v>1336</v>
      </c>
      <c r="E73" s="17">
        <v>0.5</v>
      </c>
      <c r="F73" s="18">
        <f t="shared" si="3"/>
        <v>9.1358964598401218E-3</v>
      </c>
      <c r="G73" s="18">
        <f t="shared" ref="G73:G103" si="7">F73/((1+(1-E73)*F73))</f>
        <v>9.0943539219401279E-3</v>
      </c>
      <c r="H73" s="13">
        <f t="shared" si="6"/>
        <v>94532.925032890649</v>
      </c>
      <c r="I73" s="13">
        <f t="shared" si="4"/>
        <v>859.71587752534117</v>
      </c>
      <c r="J73" s="13">
        <f t="shared" ref="J73:J103" si="8">H74+I73*E73</f>
        <v>94103.067094127968</v>
      </c>
      <c r="K73" s="13">
        <f t="shared" ref="K73:K97" si="9">K74+J73</f>
        <v>2087408.4464560421</v>
      </c>
      <c r="L73" s="20">
        <f t="shared" si="5"/>
        <v>22.081284861647667</v>
      </c>
    </row>
    <row r="74" spans="1:12" x14ac:dyDescent="0.2">
      <c r="A74" s="16">
        <v>65</v>
      </c>
      <c r="B74" s="8">
        <v>6</v>
      </c>
      <c r="C74" s="57">
        <v>1433</v>
      </c>
      <c r="D74" s="60">
        <v>1298</v>
      </c>
      <c r="E74" s="17">
        <v>0.5</v>
      </c>
      <c r="F74" s="18">
        <f t="shared" ref="F74:F103" si="10">B74/((C74+D74)/2)</f>
        <v>4.3939948736726473E-3</v>
      </c>
      <c r="G74" s="18">
        <f t="shared" si="7"/>
        <v>4.3843624406284254E-3</v>
      </c>
      <c r="H74" s="13">
        <f t="shared" si="6"/>
        <v>93673.209155365301</v>
      </c>
      <c r="I74" s="13">
        <f t="shared" ref="I74:I103" si="11">H74*G74</f>
        <v>410.69729991391438</v>
      </c>
      <c r="J74" s="13">
        <f t="shared" si="8"/>
        <v>93467.860505408345</v>
      </c>
      <c r="K74" s="13">
        <f t="shared" si="9"/>
        <v>1993305.3793619142</v>
      </c>
      <c r="L74" s="20">
        <f t="shared" ref="L74:L103" si="12">K74/H74</f>
        <v>21.279354015253613</v>
      </c>
    </row>
    <row r="75" spans="1:12" x14ac:dyDescent="0.2">
      <c r="A75" s="16">
        <v>66</v>
      </c>
      <c r="B75" s="8">
        <v>17</v>
      </c>
      <c r="C75" s="57">
        <v>1385</v>
      </c>
      <c r="D75" s="60">
        <v>1429</v>
      </c>
      <c r="E75" s="17">
        <v>0.5</v>
      </c>
      <c r="F75" s="18">
        <f t="shared" si="10"/>
        <v>1.2082444918265814E-2</v>
      </c>
      <c r="G75" s="18">
        <f t="shared" si="7"/>
        <v>1.2009890498057224E-2</v>
      </c>
      <c r="H75" s="13">
        <f t="shared" ref="H75:H104" si="13">H74-I74</f>
        <v>93262.51185545139</v>
      </c>
      <c r="I75" s="13">
        <f t="shared" si="11"/>
        <v>1120.0725549577348</v>
      </c>
      <c r="J75" s="13">
        <f t="shared" si="8"/>
        <v>92702.475577972524</v>
      </c>
      <c r="K75" s="13">
        <f t="shared" si="9"/>
        <v>1899837.5188565059</v>
      </c>
      <c r="L75" s="20">
        <f t="shared" si="12"/>
        <v>20.370859427430876</v>
      </c>
    </row>
    <row r="76" spans="1:12" x14ac:dyDescent="0.2">
      <c r="A76" s="16">
        <v>67</v>
      </c>
      <c r="B76" s="8">
        <v>11</v>
      </c>
      <c r="C76" s="57">
        <v>1290</v>
      </c>
      <c r="D76" s="60">
        <v>1369</v>
      </c>
      <c r="E76" s="17">
        <v>0.5</v>
      </c>
      <c r="F76" s="18">
        <f t="shared" si="10"/>
        <v>8.2737871380218122E-3</v>
      </c>
      <c r="G76" s="18">
        <f t="shared" si="7"/>
        <v>8.2397003745318352E-3</v>
      </c>
      <c r="H76" s="13">
        <f t="shared" si="13"/>
        <v>92142.439300493657</v>
      </c>
      <c r="I76" s="13">
        <f t="shared" si="11"/>
        <v>759.22609161455443</v>
      </c>
      <c r="J76" s="13">
        <f t="shared" si="8"/>
        <v>91762.82625468637</v>
      </c>
      <c r="K76" s="13">
        <f t="shared" si="9"/>
        <v>1807135.0432785333</v>
      </c>
      <c r="L76" s="20">
        <f t="shared" si="12"/>
        <v>19.612407235987419</v>
      </c>
    </row>
    <row r="77" spans="1:12" x14ac:dyDescent="0.2">
      <c r="A77" s="16">
        <v>68</v>
      </c>
      <c r="B77" s="8">
        <v>10</v>
      </c>
      <c r="C77" s="57">
        <v>1196</v>
      </c>
      <c r="D77" s="60">
        <v>1303</v>
      </c>
      <c r="E77" s="17">
        <v>0.5</v>
      </c>
      <c r="F77" s="18">
        <f t="shared" si="10"/>
        <v>8.0032012805122052E-3</v>
      </c>
      <c r="G77" s="18">
        <f t="shared" si="7"/>
        <v>7.971303308090873E-3</v>
      </c>
      <c r="H77" s="13">
        <f t="shared" si="13"/>
        <v>91383.213208879097</v>
      </c>
      <c r="I77" s="13">
        <f t="shared" si="11"/>
        <v>728.44330975591151</v>
      </c>
      <c r="J77" s="13">
        <f t="shared" si="8"/>
        <v>91018.991554001143</v>
      </c>
      <c r="K77" s="13">
        <f t="shared" si="9"/>
        <v>1715372.2170238469</v>
      </c>
      <c r="L77" s="20">
        <f t="shared" si="12"/>
        <v>18.771196117857407</v>
      </c>
    </row>
    <row r="78" spans="1:12" x14ac:dyDescent="0.2">
      <c r="A78" s="16">
        <v>69</v>
      </c>
      <c r="B78" s="8">
        <v>8</v>
      </c>
      <c r="C78" s="57">
        <v>1270</v>
      </c>
      <c r="D78" s="60">
        <v>1204</v>
      </c>
      <c r="E78" s="17">
        <v>0.5</v>
      </c>
      <c r="F78" s="18">
        <f t="shared" si="10"/>
        <v>6.4672594987873885E-3</v>
      </c>
      <c r="G78" s="18">
        <f t="shared" si="7"/>
        <v>6.4464141821111995E-3</v>
      </c>
      <c r="H78" s="13">
        <f t="shared" si="13"/>
        <v>90654.769899123188</v>
      </c>
      <c r="I78" s="13">
        <f t="shared" si="11"/>
        <v>584.39819435373522</v>
      </c>
      <c r="J78" s="13">
        <f t="shared" si="8"/>
        <v>90362.57080194632</v>
      </c>
      <c r="K78" s="13">
        <f t="shared" si="9"/>
        <v>1624353.2254698458</v>
      </c>
      <c r="L78" s="20">
        <f t="shared" si="12"/>
        <v>17.918011675252806</v>
      </c>
    </row>
    <row r="79" spans="1:12" x14ac:dyDescent="0.2">
      <c r="A79" s="16">
        <v>70</v>
      </c>
      <c r="B79" s="8">
        <v>11</v>
      </c>
      <c r="C79" s="57">
        <v>1255</v>
      </c>
      <c r="D79" s="60">
        <v>1262</v>
      </c>
      <c r="E79" s="17">
        <v>0.5</v>
      </c>
      <c r="F79" s="18">
        <f t="shared" si="10"/>
        <v>8.7405641636869296E-3</v>
      </c>
      <c r="G79" s="18">
        <f t="shared" si="7"/>
        <v>8.7025316455696215E-3</v>
      </c>
      <c r="H79" s="13">
        <f t="shared" si="13"/>
        <v>90070.371704769452</v>
      </c>
      <c r="I79" s="13">
        <f t="shared" si="11"/>
        <v>783.84026008897479</v>
      </c>
      <c r="J79" s="13">
        <f t="shared" si="8"/>
        <v>89678.451574724968</v>
      </c>
      <c r="K79" s="13">
        <f t="shared" si="9"/>
        <v>1533990.6546678995</v>
      </c>
      <c r="L79" s="20">
        <f t="shared" si="12"/>
        <v>17.031023916454771</v>
      </c>
    </row>
    <row r="80" spans="1:12" x14ac:dyDescent="0.2">
      <c r="A80" s="16">
        <v>71</v>
      </c>
      <c r="B80" s="8">
        <v>12</v>
      </c>
      <c r="C80" s="57">
        <v>1065</v>
      </c>
      <c r="D80" s="60">
        <v>1244</v>
      </c>
      <c r="E80" s="17">
        <v>0.5</v>
      </c>
      <c r="F80" s="18">
        <f t="shared" si="10"/>
        <v>1.0394110004330879E-2</v>
      </c>
      <c r="G80" s="18">
        <f t="shared" si="7"/>
        <v>1.034037052994399E-2</v>
      </c>
      <c r="H80" s="13">
        <f t="shared" si="13"/>
        <v>89286.531444680484</v>
      </c>
      <c r="I80" s="13">
        <f t="shared" si="11"/>
        <v>923.25581847149147</v>
      </c>
      <c r="J80" s="13">
        <f t="shared" si="8"/>
        <v>88824.903535444741</v>
      </c>
      <c r="K80" s="13">
        <f t="shared" si="9"/>
        <v>1444312.2030931746</v>
      </c>
      <c r="L80" s="20">
        <f t="shared" si="12"/>
        <v>16.176148627612793</v>
      </c>
    </row>
    <row r="81" spans="1:12" x14ac:dyDescent="0.2">
      <c r="A81" s="16">
        <v>72</v>
      </c>
      <c r="B81" s="8">
        <v>16</v>
      </c>
      <c r="C81" s="57">
        <v>853</v>
      </c>
      <c r="D81" s="60">
        <v>1061</v>
      </c>
      <c r="E81" s="17">
        <v>0.5</v>
      </c>
      <c r="F81" s="18">
        <f t="shared" si="10"/>
        <v>1.671891327063741E-2</v>
      </c>
      <c r="G81" s="18">
        <f t="shared" si="7"/>
        <v>1.6580310880829018E-2</v>
      </c>
      <c r="H81" s="13">
        <f t="shared" si="13"/>
        <v>88363.275626208997</v>
      </c>
      <c r="I81" s="13">
        <f t="shared" si="11"/>
        <v>1465.0905803309265</v>
      </c>
      <c r="J81" s="13">
        <f t="shared" si="8"/>
        <v>87630.730336043533</v>
      </c>
      <c r="K81" s="13">
        <f t="shared" si="9"/>
        <v>1355487.2995577299</v>
      </c>
      <c r="L81" s="20">
        <f t="shared" si="12"/>
        <v>15.339939470913926</v>
      </c>
    </row>
    <row r="82" spans="1:12" x14ac:dyDescent="0.2">
      <c r="A82" s="16">
        <v>73</v>
      </c>
      <c r="B82" s="8">
        <v>10</v>
      </c>
      <c r="C82" s="57">
        <v>958</v>
      </c>
      <c r="D82" s="60">
        <v>849</v>
      </c>
      <c r="E82" s="17">
        <v>0.5</v>
      </c>
      <c r="F82" s="18">
        <f t="shared" si="10"/>
        <v>1.1068068622025456E-2</v>
      </c>
      <c r="G82" s="18">
        <f t="shared" si="7"/>
        <v>1.100715465052284E-2</v>
      </c>
      <c r="H82" s="13">
        <f t="shared" si="13"/>
        <v>86898.185045878068</v>
      </c>
      <c r="I82" s="13">
        <f t="shared" si="11"/>
        <v>956.50176164973107</v>
      </c>
      <c r="J82" s="13">
        <f t="shared" si="8"/>
        <v>86419.934165053201</v>
      </c>
      <c r="K82" s="13">
        <f t="shared" si="9"/>
        <v>1267856.5692216863</v>
      </c>
      <c r="L82" s="20">
        <f t="shared" si="12"/>
        <v>14.59013866115062</v>
      </c>
    </row>
    <row r="83" spans="1:12" x14ac:dyDescent="0.2">
      <c r="A83" s="16">
        <v>74</v>
      </c>
      <c r="B83" s="8">
        <v>18</v>
      </c>
      <c r="C83" s="57">
        <v>872</v>
      </c>
      <c r="D83" s="60">
        <v>944</v>
      </c>
      <c r="E83" s="17">
        <v>0.5</v>
      </c>
      <c r="F83" s="18">
        <f t="shared" si="10"/>
        <v>1.9823788546255508E-2</v>
      </c>
      <c r="G83" s="18">
        <f t="shared" si="7"/>
        <v>1.9629225736095966E-2</v>
      </c>
      <c r="H83" s="13">
        <f t="shared" si="13"/>
        <v>85941.683284228333</v>
      </c>
      <c r="I83" s="13">
        <f t="shared" si="11"/>
        <v>1686.9687013261832</v>
      </c>
      <c r="J83" s="13">
        <f t="shared" si="8"/>
        <v>85098.198933565232</v>
      </c>
      <c r="K83" s="13">
        <f t="shared" si="9"/>
        <v>1181436.635056633</v>
      </c>
      <c r="L83" s="20">
        <f t="shared" si="12"/>
        <v>13.746957121486187</v>
      </c>
    </row>
    <row r="84" spans="1:12" x14ac:dyDescent="0.2">
      <c r="A84" s="16">
        <v>75</v>
      </c>
      <c r="B84" s="8">
        <v>11</v>
      </c>
      <c r="C84" s="57">
        <v>816</v>
      </c>
      <c r="D84" s="60">
        <v>855</v>
      </c>
      <c r="E84" s="17">
        <v>0.5</v>
      </c>
      <c r="F84" s="18">
        <f t="shared" si="10"/>
        <v>1.3165769000598444E-2</v>
      </c>
      <c r="G84" s="18">
        <f t="shared" si="7"/>
        <v>1.3079667063020212E-2</v>
      </c>
      <c r="H84" s="13">
        <f t="shared" si="13"/>
        <v>84254.714582902147</v>
      </c>
      <c r="I84" s="13">
        <f t="shared" si="11"/>
        <v>1102.023615234154</v>
      </c>
      <c r="J84" s="13">
        <f t="shared" si="8"/>
        <v>83703.70277528507</v>
      </c>
      <c r="K84" s="13">
        <f t="shared" si="9"/>
        <v>1096338.4361230677</v>
      </c>
      <c r="L84" s="20">
        <f t="shared" si="12"/>
        <v>13.012190968190026</v>
      </c>
    </row>
    <row r="85" spans="1:12" x14ac:dyDescent="0.2">
      <c r="A85" s="16">
        <v>76</v>
      </c>
      <c r="B85" s="8">
        <v>18</v>
      </c>
      <c r="C85" s="57">
        <v>637</v>
      </c>
      <c r="D85" s="60">
        <v>801</v>
      </c>
      <c r="E85" s="17">
        <v>0.5</v>
      </c>
      <c r="F85" s="18">
        <f t="shared" si="10"/>
        <v>2.5034770514603615E-2</v>
      </c>
      <c r="G85" s="18">
        <f t="shared" si="7"/>
        <v>2.4725274725274724E-2</v>
      </c>
      <c r="H85" s="13">
        <f t="shared" si="13"/>
        <v>83152.690967667993</v>
      </c>
      <c r="I85" s="13">
        <f t="shared" si="11"/>
        <v>2055.9731283214614</v>
      </c>
      <c r="J85" s="13">
        <f t="shared" si="8"/>
        <v>82124.704403507261</v>
      </c>
      <c r="K85" s="13">
        <f t="shared" si="9"/>
        <v>1012634.7333477827</v>
      </c>
      <c r="L85" s="20">
        <f t="shared" si="12"/>
        <v>12.178015185840737</v>
      </c>
    </row>
    <row r="86" spans="1:12" x14ac:dyDescent="0.2">
      <c r="A86" s="16">
        <v>77</v>
      </c>
      <c r="B86" s="8">
        <v>13</v>
      </c>
      <c r="C86" s="57">
        <v>519</v>
      </c>
      <c r="D86" s="60">
        <v>621</v>
      </c>
      <c r="E86" s="17">
        <v>0.5</v>
      </c>
      <c r="F86" s="18">
        <f t="shared" si="10"/>
        <v>2.2807017543859651E-2</v>
      </c>
      <c r="G86" s="18">
        <f t="shared" si="7"/>
        <v>2.2549869904596707E-2</v>
      </c>
      <c r="H86" s="13">
        <f t="shared" si="13"/>
        <v>81096.717839346529</v>
      </c>
      <c r="I86" s="13">
        <f t="shared" si="11"/>
        <v>1828.7204369670512</v>
      </c>
      <c r="J86" s="13">
        <f t="shared" si="8"/>
        <v>80182.357620863011</v>
      </c>
      <c r="K86" s="13">
        <f t="shared" si="9"/>
        <v>930510.02894427546</v>
      </c>
      <c r="L86" s="20">
        <f t="shared" si="12"/>
        <v>11.474077542664869</v>
      </c>
    </row>
    <row r="87" spans="1:12" x14ac:dyDescent="0.2">
      <c r="A87" s="16">
        <v>78</v>
      </c>
      <c r="B87" s="8">
        <v>15</v>
      </c>
      <c r="C87" s="57">
        <v>678</v>
      </c>
      <c r="D87" s="60">
        <v>522</v>
      </c>
      <c r="E87" s="17">
        <v>0.5</v>
      </c>
      <c r="F87" s="18">
        <f t="shared" si="10"/>
        <v>2.5000000000000001E-2</v>
      </c>
      <c r="G87" s="18">
        <f t="shared" si="7"/>
        <v>2.469135802469136E-2</v>
      </c>
      <c r="H87" s="13">
        <f t="shared" si="13"/>
        <v>79267.997402379478</v>
      </c>
      <c r="I87" s="13">
        <f t="shared" si="11"/>
        <v>1957.2345037624564</v>
      </c>
      <c r="J87" s="13">
        <f t="shared" si="8"/>
        <v>78289.38015049824</v>
      </c>
      <c r="K87" s="13">
        <f t="shared" si="9"/>
        <v>850327.67132341245</v>
      </c>
      <c r="L87" s="20">
        <f t="shared" si="12"/>
        <v>10.727250582690855</v>
      </c>
    </row>
    <row r="88" spans="1:12" x14ac:dyDescent="0.2">
      <c r="A88" s="16">
        <v>79</v>
      </c>
      <c r="B88" s="8">
        <v>13</v>
      </c>
      <c r="C88" s="57">
        <v>416</v>
      </c>
      <c r="D88" s="60">
        <v>675</v>
      </c>
      <c r="E88" s="17">
        <v>0.5</v>
      </c>
      <c r="F88" s="18">
        <f t="shared" si="10"/>
        <v>2.3831347387717691E-2</v>
      </c>
      <c r="G88" s="18">
        <f t="shared" si="7"/>
        <v>2.355072463768116E-2</v>
      </c>
      <c r="H88" s="13">
        <f t="shared" si="13"/>
        <v>77310.762898617017</v>
      </c>
      <c r="I88" s="13">
        <f t="shared" si="11"/>
        <v>1820.7244885543862</v>
      </c>
      <c r="J88" s="13">
        <f t="shared" si="8"/>
        <v>76400.400654339814</v>
      </c>
      <c r="K88" s="13">
        <f t="shared" si="9"/>
        <v>772038.29117291421</v>
      </c>
      <c r="L88" s="20">
        <f t="shared" si="12"/>
        <v>9.9861683189615107</v>
      </c>
    </row>
    <row r="89" spans="1:12" x14ac:dyDescent="0.2">
      <c r="A89" s="16">
        <v>80</v>
      </c>
      <c r="B89" s="8">
        <v>23</v>
      </c>
      <c r="C89" s="57">
        <v>417</v>
      </c>
      <c r="D89" s="60">
        <v>395</v>
      </c>
      <c r="E89" s="17">
        <v>0.5</v>
      </c>
      <c r="F89" s="18">
        <f t="shared" si="10"/>
        <v>5.6650246305418719E-2</v>
      </c>
      <c r="G89" s="18">
        <f t="shared" si="7"/>
        <v>5.5089820359281443E-2</v>
      </c>
      <c r="H89" s="13">
        <f t="shared" si="13"/>
        <v>75490.038410062625</v>
      </c>
      <c r="I89" s="13">
        <f t="shared" si="11"/>
        <v>4158.7326549256059</v>
      </c>
      <c r="J89" s="13">
        <f t="shared" si="8"/>
        <v>73410.67208259982</v>
      </c>
      <c r="K89" s="13">
        <f t="shared" si="9"/>
        <v>695637.89051857439</v>
      </c>
      <c r="L89" s="20">
        <f t="shared" si="12"/>
        <v>9.2149627311071498</v>
      </c>
    </row>
    <row r="90" spans="1:12" x14ac:dyDescent="0.2">
      <c r="A90" s="16">
        <v>81</v>
      </c>
      <c r="B90" s="8">
        <v>13</v>
      </c>
      <c r="C90" s="57">
        <v>488</v>
      </c>
      <c r="D90" s="60">
        <v>397</v>
      </c>
      <c r="E90" s="17">
        <v>0.5</v>
      </c>
      <c r="F90" s="18">
        <f t="shared" si="10"/>
        <v>2.9378531073446328E-2</v>
      </c>
      <c r="G90" s="18">
        <f t="shared" si="7"/>
        <v>2.8953229398663696E-2</v>
      </c>
      <c r="H90" s="13">
        <f t="shared" si="13"/>
        <v>71331.305755137015</v>
      </c>
      <c r="I90" s="13">
        <f t="shared" si="11"/>
        <v>2065.2716588347021</v>
      </c>
      <c r="J90" s="13">
        <f t="shared" si="8"/>
        <v>70298.669925719674</v>
      </c>
      <c r="K90" s="13">
        <f t="shared" si="9"/>
        <v>622227.21843597456</v>
      </c>
      <c r="L90" s="20">
        <f t="shared" si="12"/>
        <v>8.7230594175848815</v>
      </c>
    </row>
    <row r="91" spans="1:12" x14ac:dyDescent="0.2">
      <c r="A91" s="16">
        <v>82</v>
      </c>
      <c r="B91" s="8">
        <v>23</v>
      </c>
      <c r="C91" s="57">
        <v>459</v>
      </c>
      <c r="D91" s="60">
        <v>470</v>
      </c>
      <c r="E91" s="17">
        <v>0.5</v>
      </c>
      <c r="F91" s="18">
        <f t="shared" si="10"/>
        <v>4.951560818083961E-2</v>
      </c>
      <c r="G91" s="18">
        <f t="shared" si="7"/>
        <v>4.8319327731092439E-2</v>
      </c>
      <c r="H91" s="13">
        <f t="shared" si="13"/>
        <v>69266.034096302319</v>
      </c>
      <c r="I91" s="13">
        <f t="shared" si="11"/>
        <v>3346.8882021322552</v>
      </c>
      <c r="J91" s="13">
        <f t="shared" si="8"/>
        <v>67592.589995236194</v>
      </c>
      <c r="K91" s="13">
        <f t="shared" si="9"/>
        <v>551928.54851025483</v>
      </c>
      <c r="L91" s="20">
        <f t="shared" si="12"/>
        <v>7.9682423818706667</v>
      </c>
    </row>
    <row r="92" spans="1:12" x14ac:dyDescent="0.2">
      <c r="A92" s="16">
        <v>83</v>
      </c>
      <c r="B92" s="8">
        <v>31</v>
      </c>
      <c r="C92" s="57">
        <v>386</v>
      </c>
      <c r="D92" s="60">
        <v>438</v>
      </c>
      <c r="E92" s="17">
        <v>0.5</v>
      </c>
      <c r="F92" s="18">
        <f t="shared" si="10"/>
        <v>7.5242718446601936E-2</v>
      </c>
      <c r="G92" s="18">
        <f t="shared" si="7"/>
        <v>7.2514619883040934E-2</v>
      </c>
      <c r="H92" s="13">
        <f t="shared" si="13"/>
        <v>65919.145894170069</v>
      </c>
      <c r="I92" s="13">
        <f t="shared" si="11"/>
        <v>4780.101807530461</v>
      </c>
      <c r="J92" s="13">
        <f t="shared" si="8"/>
        <v>63529.094990404839</v>
      </c>
      <c r="K92" s="13">
        <f t="shared" si="9"/>
        <v>484335.95851501869</v>
      </c>
      <c r="L92" s="20">
        <f t="shared" si="12"/>
        <v>7.3474246661599061</v>
      </c>
    </row>
    <row r="93" spans="1:12" x14ac:dyDescent="0.2">
      <c r="A93" s="16">
        <v>84</v>
      </c>
      <c r="B93" s="8">
        <v>27</v>
      </c>
      <c r="C93" s="57">
        <v>394</v>
      </c>
      <c r="D93" s="60">
        <v>352</v>
      </c>
      <c r="E93" s="17">
        <v>0.5</v>
      </c>
      <c r="F93" s="18">
        <f t="shared" si="10"/>
        <v>7.2386058981233251E-2</v>
      </c>
      <c r="G93" s="18">
        <f t="shared" si="7"/>
        <v>6.9857697283311787E-2</v>
      </c>
      <c r="H93" s="13">
        <f t="shared" si="13"/>
        <v>61139.044086639609</v>
      </c>
      <c r="I93" s="13">
        <f t="shared" si="11"/>
        <v>4271.0328339955231</v>
      </c>
      <c r="J93" s="13">
        <f t="shared" si="8"/>
        <v>59003.527669641844</v>
      </c>
      <c r="K93" s="13">
        <f t="shared" si="9"/>
        <v>420806.86352461384</v>
      </c>
      <c r="L93" s="20">
        <f t="shared" si="12"/>
        <v>6.8827844761244892</v>
      </c>
    </row>
    <row r="94" spans="1:12" x14ac:dyDescent="0.2">
      <c r="A94" s="16">
        <v>85</v>
      </c>
      <c r="B94" s="8">
        <v>23</v>
      </c>
      <c r="C94" s="57">
        <v>337</v>
      </c>
      <c r="D94" s="60">
        <v>372</v>
      </c>
      <c r="E94" s="17">
        <v>0.5</v>
      </c>
      <c r="F94" s="18">
        <f t="shared" si="10"/>
        <v>6.488011283497884E-2</v>
      </c>
      <c r="G94" s="18">
        <f t="shared" si="7"/>
        <v>6.2841530054644809E-2</v>
      </c>
      <c r="H94" s="13">
        <f t="shared" si="13"/>
        <v>56868.011252644086</v>
      </c>
      <c r="I94" s="13">
        <f t="shared" si="11"/>
        <v>3573.6728382809124</v>
      </c>
      <c r="J94" s="13">
        <f t="shared" si="8"/>
        <v>55081.174833503625</v>
      </c>
      <c r="K94" s="13">
        <f t="shared" si="9"/>
        <v>361803.33585497201</v>
      </c>
      <c r="L94" s="20">
        <f t="shared" si="12"/>
        <v>6.3621591099363428</v>
      </c>
    </row>
    <row r="95" spans="1:12" x14ac:dyDescent="0.2">
      <c r="A95" s="16">
        <v>86</v>
      </c>
      <c r="B95" s="8">
        <v>23</v>
      </c>
      <c r="C95" s="57">
        <v>295</v>
      </c>
      <c r="D95" s="60">
        <v>317</v>
      </c>
      <c r="E95" s="17">
        <v>0.5</v>
      </c>
      <c r="F95" s="18">
        <f t="shared" si="10"/>
        <v>7.5163398692810454E-2</v>
      </c>
      <c r="G95" s="18">
        <f t="shared" si="7"/>
        <v>7.2440944881889749E-2</v>
      </c>
      <c r="H95" s="13">
        <f t="shared" si="13"/>
        <v>53294.33841436317</v>
      </c>
      <c r="I95" s="13">
        <f t="shared" si="11"/>
        <v>3860.6922315916618</v>
      </c>
      <c r="J95" s="13">
        <f t="shared" si="8"/>
        <v>51363.99229856734</v>
      </c>
      <c r="K95" s="13">
        <f t="shared" si="9"/>
        <v>306722.1610214684</v>
      </c>
      <c r="L95" s="20">
        <f t="shared" si="12"/>
        <v>5.7552484963169146</v>
      </c>
    </row>
    <row r="96" spans="1:12" x14ac:dyDescent="0.2">
      <c r="A96" s="16">
        <v>87</v>
      </c>
      <c r="B96" s="8">
        <v>25</v>
      </c>
      <c r="C96" s="57">
        <v>279</v>
      </c>
      <c r="D96" s="60">
        <v>270</v>
      </c>
      <c r="E96" s="17">
        <v>0.5</v>
      </c>
      <c r="F96" s="18">
        <f t="shared" si="10"/>
        <v>9.107468123861566E-2</v>
      </c>
      <c r="G96" s="18">
        <f t="shared" si="7"/>
        <v>8.7108013937282222E-2</v>
      </c>
      <c r="H96" s="13">
        <f t="shared" si="13"/>
        <v>49433.64618277151</v>
      </c>
      <c r="I96" s="13">
        <f t="shared" si="11"/>
        <v>4306.0667406595385</v>
      </c>
      <c r="J96" s="13">
        <f t="shared" si="8"/>
        <v>47280.612812441745</v>
      </c>
      <c r="K96" s="13">
        <f t="shared" si="9"/>
        <v>255358.16872290106</v>
      </c>
      <c r="L96" s="20">
        <f t="shared" si="12"/>
        <v>5.1656753737881838</v>
      </c>
    </row>
    <row r="97" spans="1:12" x14ac:dyDescent="0.2">
      <c r="A97" s="16">
        <v>88</v>
      </c>
      <c r="B97" s="8">
        <v>29</v>
      </c>
      <c r="C97" s="57">
        <v>263</v>
      </c>
      <c r="D97" s="60">
        <v>251</v>
      </c>
      <c r="E97" s="17">
        <v>0.5</v>
      </c>
      <c r="F97" s="18">
        <f t="shared" si="10"/>
        <v>0.11284046692607004</v>
      </c>
      <c r="G97" s="18">
        <f t="shared" si="7"/>
        <v>0.10681399631675875</v>
      </c>
      <c r="H97" s="13">
        <f t="shared" si="13"/>
        <v>45127.579442111972</v>
      </c>
      <c r="I97" s="13">
        <f t="shared" si="11"/>
        <v>4820.257104313986</v>
      </c>
      <c r="J97" s="13">
        <f t="shared" si="8"/>
        <v>42717.450889954984</v>
      </c>
      <c r="K97" s="13">
        <f t="shared" si="9"/>
        <v>208077.55591045931</v>
      </c>
      <c r="L97" s="20">
        <f t="shared" si="12"/>
        <v>4.610873405638201</v>
      </c>
    </row>
    <row r="98" spans="1:12" x14ac:dyDescent="0.2">
      <c r="A98" s="16">
        <v>89</v>
      </c>
      <c r="B98" s="8">
        <v>24</v>
      </c>
      <c r="C98" s="57">
        <v>203</v>
      </c>
      <c r="D98" s="60">
        <v>231</v>
      </c>
      <c r="E98" s="17">
        <v>0.5</v>
      </c>
      <c r="F98" s="18">
        <f t="shared" si="10"/>
        <v>0.11059907834101383</v>
      </c>
      <c r="G98" s="18">
        <f t="shared" si="7"/>
        <v>0.10480349344978167</v>
      </c>
      <c r="H98" s="13">
        <f t="shared" si="13"/>
        <v>40307.322337797988</v>
      </c>
      <c r="I98" s="13">
        <f t="shared" si="11"/>
        <v>4224.3481926076502</v>
      </c>
      <c r="J98" s="13">
        <f t="shared" si="8"/>
        <v>38195.148241494164</v>
      </c>
      <c r="K98" s="13">
        <f>K99+J98</f>
        <v>165360.10502050433</v>
      </c>
      <c r="L98" s="20">
        <f t="shared" si="12"/>
        <v>4.1024830087866873</v>
      </c>
    </row>
    <row r="99" spans="1:12" x14ac:dyDescent="0.2">
      <c r="A99" s="16">
        <v>90</v>
      </c>
      <c r="B99" s="8">
        <v>30</v>
      </c>
      <c r="C99" s="57">
        <v>164</v>
      </c>
      <c r="D99" s="60">
        <v>183</v>
      </c>
      <c r="E99" s="17">
        <v>0.5</v>
      </c>
      <c r="F99" s="22">
        <f t="shared" si="10"/>
        <v>0.1729106628242075</v>
      </c>
      <c r="G99" s="22">
        <f t="shared" si="7"/>
        <v>0.15915119363395228</v>
      </c>
      <c r="H99" s="23">
        <f t="shared" si="13"/>
        <v>36082.974145190339</v>
      </c>
      <c r="I99" s="23">
        <f t="shared" si="11"/>
        <v>5742.648405070081</v>
      </c>
      <c r="J99" s="23">
        <f t="shared" si="8"/>
        <v>33211.649942655298</v>
      </c>
      <c r="K99" s="23">
        <f t="shared" ref="K99:K102" si="14">K100+J99</f>
        <v>127164.95677901016</v>
      </c>
      <c r="L99" s="24">
        <f t="shared" si="12"/>
        <v>3.5242371171324454</v>
      </c>
    </row>
    <row r="100" spans="1:12" x14ac:dyDescent="0.2">
      <c r="A100" s="16">
        <v>91</v>
      </c>
      <c r="B100" s="8">
        <v>22</v>
      </c>
      <c r="C100" s="57">
        <v>135</v>
      </c>
      <c r="D100" s="60">
        <v>140</v>
      </c>
      <c r="E100" s="17">
        <v>0.5</v>
      </c>
      <c r="F100" s="22">
        <f t="shared" si="10"/>
        <v>0.16</v>
      </c>
      <c r="G100" s="22">
        <f t="shared" si="7"/>
        <v>0.14814814814814814</v>
      </c>
      <c r="H100" s="23">
        <f t="shared" si="13"/>
        <v>30340.325740120257</v>
      </c>
      <c r="I100" s="23">
        <f t="shared" si="11"/>
        <v>4494.8630726104084</v>
      </c>
      <c r="J100" s="23">
        <f t="shared" si="8"/>
        <v>28092.894203815053</v>
      </c>
      <c r="K100" s="23">
        <f t="shared" si="14"/>
        <v>93953.306836354852</v>
      </c>
      <c r="L100" s="24">
        <f t="shared" si="12"/>
        <v>3.0966479279461572</v>
      </c>
    </row>
    <row r="101" spans="1:12" x14ac:dyDescent="0.2">
      <c r="A101" s="16">
        <v>92</v>
      </c>
      <c r="B101" s="8">
        <v>19</v>
      </c>
      <c r="C101" s="57">
        <v>109</v>
      </c>
      <c r="D101" s="60">
        <v>114</v>
      </c>
      <c r="E101" s="17">
        <v>0.5</v>
      </c>
      <c r="F101" s="22">
        <f t="shared" si="10"/>
        <v>0.17040358744394618</v>
      </c>
      <c r="G101" s="22">
        <f t="shared" si="7"/>
        <v>0.15702479338842973</v>
      </c>
      <c r="H101" s="23">
        <f t="shared" si="13"/>
        <v>25845.462667509848</v>
      </c>
      <c r="I101" s="23">
        <f t="shared" si="11"/>
        <v>4058.3784353941078</v>
      </c>
      <c r="J101" s="23">
        <f t="shared" si="8"/>
        <v>23816.273449812794</v>
      </c>
      <c r="K101" s="23">
        <f t="shared" si="14"/>
        <v>65860.412632539796</v>
      </c>
      <c r="L101" s="24">
        <f t="shared" si="12"/>
        <v>2.548238871936793</v>
      </c>
    </row>
    <row r="102" spans="1:12" x14ac:dyDescent="0.2">
      <c r="A102" s="16">
        <v>93</v>
      </c>
      <c r="B102" s="8">
        <v>15</v>
      </c>
      <c r="C102" s="57">
        <v>92</v>
      </c>
      <c r="D102" s="60">
        <v>95</v>
      </c>
      <c r="E102" s="17">
        <v>0.5</v>
      </c>
      <c r="F102" s="22">
        <f t="shared" si="10"/>
        <v>0.16042780748663102</v>
      </c>
      <c r="G102" s="22">
        <f t="shared" si="7"/>
        <v>0.14851485148514851</v>
      </c>
      <c r="H102" s="23">
        <f t="shared" si="13"/>
        <v>21787.08423211574</v>
      </c>
      <c r="I102" s="23">
        <f t="shared" si="11"/>
        <v>3235.7055790270897</v>
      </c>
      <c r="J102" s="23">
        <f t="shared" si="8"/>
        <v>20169.231442602195</v>
      </c>
      <c r="K102" s="23">
        <f t="shared" si="14"/>
        <v>42044.139182727005</v>
      </c>
      <c r="L102" s="24">
        <f t="shared" si="12"/>
        <v>1.9297735637681568</v>
      </c>
    </row>
    <row r="103" spans="1:12" x14ac:dyDescent="0.2">
      <c r="A103" s="16">
        <v>94</v>
      </c>
      <c r="B103" s="8">
        <v>13</v>
      </c>
      <c r="C103" s="57">
        <v>69</v>
      </c>
      <c r="D103" s="60">
        <v>76</v>
      </c>
      <c r="E103" s="17">
        <v>0.5</v>
      </c>
      <c r="F103" s="22">
        <f t="shared" si="10"/>
        <v>0.1793103448275862</v>
      </c>
      <c r="G103" s="22">
        <f t="shared" si="7"/>
        <v>0.16455696202531647</v>
      </c>
      <c r="H103" s="23">
        <f t="shared" si="13"/>
        <v>18551.37865308865</v>
      </c>
      <c r="I103" s="23">
        <f t="shared" si="11"/>
        <v>3052.7585125335754</v>
      </c>
      <c r="J103" s="23">
        <f t="shared" si="8"/>
        <v>17024.999396821862</v>
      </c>
      <c r="K103" s="23">
        <f>K104+J103</f>
        <v>21874.907740124811</v>
      </c>
      <c r="L103" s="24">
        <f t="shared" si="12"/>
        <v>1.1791526737277189</v>
      </c>
    </row>
    <row r="104" spans="1:12" x14ac:dyDescent="0.2">
      <c r="A104" s="16" t="s">
        <v>27</v>
      </c>
      <c r="B104" s="23">
        <v>46</v>
      </c>
      <c r="C104" s="57">
        <v>137</v>
      </c>
      <c r="D104" s="57">
        <v>157</v>
      </c>
      <c r="E104" s="17"/>
      <c r="F104" s="22">
        <f>B104/((C104+D104)/2)</f>
        <v>0.31292517006802723</v>
      </c>
      <c r="G104" s="22">
        <v>1</v>
      </c>
      <c r="H104" s="23">
        <f t="shared" si="13"/>
        <v>15498.620140555075</v>
      </c>
      <c r="I104" s="23">
        <f>H104*G104</f>
        <v>15498.620140555075</v>
      </c>
      <c r="J104" s="23">
        <f>H104*F104</f>
        <v>4849.9083433029491</v>
      </c>
      <c r="K104" s="23">
        <f>J104</f>
        <v>4849.9083433029491</v>
      </c>
      <c r="L104" s="24">
        <f>K104/H104</f>
        <v>0.31292517006802723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43101</v>
      </c>
      <c r="D7" s="66">
        <v>43466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57">
        <v>1429</v>
      </c>
      <c r="D9" s="60">
        <v>1287</v>
      </c>
      <c r="E9" s="17">
        <v>0.5</v>
      </c>
      <c r="F9" s="18">
        <f>B9/((C9+D9)/2)</f>
        <v>2.2091310751104565E-3</v>
      </c>
      <c r="G9" s="18">
        <f t="shared" ref="G9:G72" si="0">F9/((1+(1-E9)*F9))</f>
        <v>2.206693637366679E-3</v>
      </c>
      <c r="H9" s="13">
        <v>100000</v>
      </c>
      <c r="I9" s="13">
        <f>H9*G9</f>
        <v>220.66936373666789</v>
      </c>
      <c r="J9" s="13">
        <f t="shared" ref="J9:J72" si="1">H10+I9*E9</f>
        <v>99889.665318131665</v>
      </c>
      <c r="K9" s="13">
        <f t="shared" ref="K9:K72" si="2">K10+J9</f>
        <v>8419638.302373169</v>
      </c>
      <c r="L9" s="19">
        <f>K9/H9</f>
        <v>84.196383023731684</v>
      </c>
    </row>
    <row r="10" spans="1:13" x14ac:dyDescent="0.2">
      <c r="A10" s="16">
        <v>1</v>
      </c>
      <c r="B10" s="8">
        <v>0</v>
      </c>
      <c r="C10" s="57">
        <v>1507</v>
      </c>
      <c r="D10" s="60">
        <v>1453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99779.33063626333</v>
      </c>
      <c r="I10" s="13">
        <f t="shared" ref="I10:I73" si="4">H10*G10</f>
        <v>0</v>
      </c>
      <c r="J10" s="13">
        <f t="shared" si="1"/>
        <v>99779.33063626333</v>
      </c>
      <c r="K10" s="13">
        <f t="shared" si="2"/>
        <v>8319748.6370550375</v>
      </c>
      <c r="L10" s="20">
        <f t="shared" ref="L10:L73" si="5">K10/H10</f>
        <v>83.381483760238282</v>
      </c>
    </row>
    <row r="11" spans="1:13" x14ac:dyDescent="0.2">
      <c r="A11" s="16">
        <v>2</v>
      </c>
      <c r="B11" s="59">
        <v>0</v>
      </c>
      <c r="C11" s="57">
        <v>1476</v>
      </c>
      <c r="D11" s="60">
        <v>1476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99779.33063626333</v>
      </c>
      <c r="I11" s="13">
        <f t="shared" si="4"/>
        <v>0</v>
      </c>
      <c r="J11" s="13">
        <f t="shared" si="1"/>
        <v>99779.33063626333</v>
      </c>
      <c r="K11" s="13">
        <f t="shared" si="2"/>
        <v>8219969.3064187746</v>
      </c>
      <c r="L11" s="20">
        <f t="shared" si="5"/>
        <v>82.381483760238297</v>
      </c>
    </row>
    <row r="12" spans="1:13" x14ac:dyDescent="0.2">
      <c r="A12" s="16">
        <v>3</v>
      </c>
      <c r="B12" s="8">
        <v>0</v>
      </c>
      <c r="C12" s="57">
        <v>1636</v>
      </c>
      <c r="D12" s="60">
        <v>1504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99779.33063626333</v>
      </c>
      <c r="I12" s="13">
        <f t="shared" si="4"/>
        <v>0</v>
      </c>
      <c r="J12" s="13">
        <f t="shared" si="1"/>
        <v>99779.33063626333</v>
      </c>
      <c r="K12" s="13">
        <f t="shared" si="2"/>
        <v>8120189.9757825118</v>
      </c>
      <c r="L12" s="20">
        <f t="shared" si="5"/>
        <v>81.381483760238297</v>
      </c>
    </row>
    <row r="13" spans="1:13" x14ac:dyDescent="0.2">
      <c r="A13" s="16">
        <v>4</v>
      </c>
      <c r="B13" s="8">
        <v>0</v>
      </c>
      <c r="C13" s="57">
        <v>1521</v>
      </c>
      <c r="D13" s="60">
        <v>1634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99779.33063626333</v>
      </c>
      <c r="I13" s="13">
        <f t="shared" si="4"/>
        <v>0</v>
      </c>
      <c r="J13" s="13">
        <f t="shared" si="1"/>
        <v>99779.33063626333</v>
      </c>
      <c r="K13" s="13">
        <f t="shared" si="2"/>
        <v>8020410.6451462489</v>
      </c>
      <c r="L13" s="20">
        <f t="shared" si="5"/>
        <v>80.381483760238297</v>
      </c>
    </row>
    <row r="14" spans="1:13" x14ac:dyDescent="0.2">
      <c r="A14" s="16">
        <v>5</v>
      </c>
      <c r="B14" s="8">
        <v>0</v>
      </c>
      <c r="C14" s="57">
        <v>1591</v>
      </c>
      <c r="D14" s="60">
        <v>1521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99779.33063626333</v>
      </c>
      <c r="I14" s="13">
        <f t="shared" si="4"/>
        <v>0</v>
      </c>
      <c r="J14" s="13">
        <f t="shared" si="1"/>
        <v>99779.33063626333</v>
      </c>
      <c r="K14" s="13">
        <f t="shared" si="2"/>
        <v>7920631.314509986</v>
      </c>
      <c r="L14" s="20">
        <f t="shared" si="5"/>
        <v>79.381483760238311</v>
      </c>
    </row>
    <row r="15" spans="1:13" x14ac:dyDescent="0.2">
      <c r="A15" s="16">
        <v>6</v>
      </c>
      <c r="B15" s="8">
        <v>0</v>
      </c>
      <c r="C15" s="57">
        <v>1603</v>
      </c>
      <c r="D15" s="60">
        <v>1611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99779.33063626333</v>
      </c>
      <c r="I15" s="13">
        <f t="shared" si="4"/>
        <v>0</v>
      </c>
      <c r="J15" s="13">
        <f t="shared" si="1"/>
        <v>99779.33063626333</v>
      </c>
      <c r="K15" s="13">
        <f t="shared" si="2"/>
        <v>7820851.9838737231</v>
      </c>
      <c r="L15" s="20">
        <f t="shared" si="5"/>
        <v>78.381483760238311</v>
      </c>
    </row>
    <row r="16" spans="1:13" x14ac:dyDescent="0.2">
      <c r="A16" s="16">
        <v>7</v>
      </c>
      <c r="B16" s="8">
        <v>0</v>
      </c>
      <c r="C16" s="57">
        <v>1643</v>
      </c>
      <c r="D16" s="60">
        <v>1585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99779.33063626333</v>
      </c>
      <c r="I16" s="13">
        <f t="shared" si="4"/>
        <v>0</v>
      </c>
      <c r="J16" s="13">
        <f t="shared" si="1"/>
        <v>99779.33063626333</v>
      </c>
      <c r="K16" s="13">
        <f t="shared" si="2"/>
        <v>7721072.6532374602</v>
      </c>
      <c r="L16" s="20">
        <f t="shared" si="5"/>
        <v>77.381483760238311</v>
      </c>
    </row>
    <row r="17" spans="1:12" x14ac:dyDescent="0.2">
      <c r="A17" s="16">
        <v>8</v>
      </c>
      <c r="B17" s="8">
        <v>0</v>
      </c>
      <c r="C17" s="57">
        <v>1529</v>
      </c>
      <c r="D17" s="60">
        <v>1637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99779.33063626333</v>
      </c>
      <c r="I17" s="13">
        <f t="shared" si="4"/>
        <v>0</v>
      </c>
      <c r="J17" s="13">
        <f t="shared" si="1"/>
        <v>99779.33063626333</v>
      </c>
      <c r="K17" s="13">
        <f t="shared" si="2"/>
        <v>7621293.3226011973</v>
      </c>
      <c r="L17" s="20">
        <f t="shared" si="5"/>
        <v>76.381483760238325</v>
      </c>
    </row>
    <row r="18" spans="1:12" x14ac:dyDescent="0.2">
      <c r="A18" s="16">
        <v>9</v>
      </c>
      <c r="B18" s="8">
        <v>0</v>
      </c>
      <c r="C18" s="57">
        <v>1601</v>
      </c>
      <c r="D18" s="60">
        <v>1509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99779.33063626333</v>
      </c>
      <c r="I18" s="13">
        <f t="shared" si="4"/>
        <v>0</v>
      </c>
      <c r="J18" s="13">
        <f t="shared" si="1"/>
        <v>99779.33063626333</v>
      </c>
      <c r="K18" s="13">
        <f t="shared" si="2"/>
        <v>7521513.9919649344</v>
      </c>
      <c r="L18" s="20">
        <f t="shared" si="5"/>
        <v>75.381483760238325</v>
      </c>
    </row>
    <row r="19" spans="1:12" x14ac:dyDescent="0.2">
      <c r="A19" s="16">
        <v>10</v>
      </c>
      <c r="B19" s="8">
        <v>0</v>
      </c>
      <c r="C19" s="57">
        <v>1535</v>
      </c>
      <c r="D19" s="60">
        <v>1605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99779.33063626333</v>
      </c>
      <c r="I19" s="13">
        <f t="shared" si="4"/>
        <v>0</v>
      </c>
      <c r="J19" s="13">
        <f t="shared" si="1"/>
        <v>99779.33063626333</v>
      </c>
      <c r="K19" s="13">
        <f t="shared" si="2"/>
        <v>7421734.6613286715</v>
      </c>
      <c r="L19" s="20">
        <f t="shared" si="5"/>
        <v>74.381483760238325</v>
      </c>
    </row>
    <row r="20" spans="1:12" x14ac:dyDescent="0.2">
      <c r="A20" s="16">
        <v>11</v>
      </c>
      <c r="B20" s="8">
        <v>0</v>
      </c>
      <c r="C20" s="57">
        <v>1435</v>
      </c>
      <c r="D20" s="60">
        <v>1530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99779.33063626333</v>
      </c>
      <c r="I20" s="13">
        <f t="shared" si="4"/>
        <v>0</v>
      </c>
      <c r="J20" s="13">
        <f t="shared" si="1"/>
        <v>99779.33063626333</v>
      </c>
      <c r="K20" s="13">
        <f t="shared" si="2"/>
        <v>7321955.3306924086</v>
      </c>
      <c r="L20" s="20">
        <f t="shared" si="5"/>
        <v>73.381483760238325</v>
      </c>
    </row>
    <row r="21" spans="1:12" x14ac:dyDescent="0.2">
      <c r="A21" s="16">
        <v>12</v>
      </c>
      <c r="B21" s="8">
        <v>0</v>
      </c>
      <c r="C21" s="57">
        <v>1371</v>
      </c>
      <c r="D21" s="60">
        <v>1457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99779.33063626333</v>
      </c>
      <c r="I21" s="13">
        <f t="shared" si="4"/>
        <v>0</v>
      </c>
      <c r="J21" s="13">
        <f t="shared" si="1"/>
        <v>99779.33063626333</v>
      </c>
      <c r="K21" s="13">
        <f t="shared" si="2"/>
        <v>7222176.0000561457</v>
      </c>
      <c r="L21" s="20">
        <f t="shared" si="5"/>
        <v>72.381483760238339</v>
      </c>
    </row>
    <row r="22" spans="1:12" x14ac:dyDescent="0.2">
      <c r="A22" s="16">
        <v>13</v>
      </c>
      <c r="B22" s="8">
        <v>0</v>
      </c>
      <c r="C22" s="57">
        <v>1468</v>
      </c>
      <c r="D22" s="60">
        <v>1383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99779.33063626333</v>
      </c>
      <c r="I22" s="13">
        <f t="shared" si="4"/>
        <v>0</v>
      </c>
      <c r="J22" s="13">
        <f t="shared" si="1"/>
        <v>99779.33063626333</v>
      </c>
      <c r="K22" s="13">
        <f t="shared" si="2"/>
        <v>7122396.6694198828</v>
      </c>
      <c r="L22" s="20">
        <f t="shared" si="5"/>
        <v>71.381483760238339</v>
      </c>
    </row>
    <row r="23" spans="1:12" x14ac:dyDescent="0.2">
      <c r="A23" s="16">
        <v>14</v>
      </c>
      <c r="B23" s="8">
        <v>0</v>
      </c>
      <c r="C23" s="57">
        <v>1326</v>
      </c>
      <c r="D23" s="60">
        <v>1472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99779.33063626333</v>
      </c>
      <c r="I23" s="13">
        <f t="shared" si="4"/>
        <v>0</v>
      </c>
      <c r="J23" s="13">
        <f t="shared" si="1"/>
        <v>99779.33063626333</v>
      </c>
      <c r="K23" s="13">
        <f t="shared" si="2"/>
        <v>7022617.3387836199</v>
      </c>
      <c r="L23" s="20">
        <f t="shared" si="5"/>
        <v>70.381483760238339</v>
      </c>
    </row>
    <row r="24" spans="1:12" x14ac:dyDescent="0.2">
      <c r="A24" s="16">
        <v>15</v>
      </c>
      <c r="B24" s="8">
        <v>0</v>
      </c>
      <c r="C24" s="57">
        <v>1259</v>
      </c>
      <c r="D24" s="60">
        <v>1342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99779.33063626333</v>
      </c>
      <c r="I24" s="13">
        <f t="shared" si="4"/>
        <v>0</v>
      </c>
      <c r="J24" s="13">
        <f t="shared" si="1"/>
        <v>99779.33063626333</v>
      </c>
      <c r="K24" s="13">
        <f t="shared" si="2"/>
        <v>6922838.008147357</v>
      </c>
      <c r="L24" s="20">
        <f t="shared" si="5"/>
        <v>69.381483760238353</v>
      </c>
    </row>
    <row r="25" spans="1:12" x14ac:dyDescent="0.2">
      <c r="A25" s="16">
        <v>16</v>
      </c>
      <c r="B25" s="8">
        <v>0</v>
      </c>
      <c r="C25" s="57">
        <v>1260</v>
      </c>
      <c r="D25" s="60">
        <v>1252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99779.33063626333</v>
      </c>
      <c r="I25" s="13">
        <f t="shared" si="4"/>
        <v>0</v>
      </c>
      <c r="J25" s="13">
        <f t="shared" si="1"/>
        <v>99779.33063626333</v>
      </c>
      <c r="K25" s="13">
        <f t="shared" si="2"/>
        <v>6823058.6775110941</v>
      </c>
      <c r="L25" s="20">
        <f t="shared" si="5"/>
        <v>68.381483760238353</v>
      </c>
    </row>
    <row r="26" spans="1:12" x14ac:dyDescent="0.2">
      <c r="A26" s="16">
        <v>17</v>
      </c>
      <c r="B26" s="8">
        <v>0</v>
      </c>
      <c r="C26" s="57">
        <v>1224</v>
      </c>
      <c r="D26" s="60">
        <v>1261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99779.33063626333</v>
      </c>
      <c r="I26" s="13">
        <f t="shared" si="4"/>
        <v>0</v>
      </c>
      <c r="J26" s="13">
        <f t="shared" si="1"/>
        <v>99779.33063626333</v>
      </c>
      <c r="K26" s="13">
        <f t="shared" si="2"/>
        <v>6723279.3468748312</v>
      </c>
      <c r="L26" s="20">
        <f t="shared" si="5"/>
        <v>67.381483760238353</v>
      </c>
    </row>
    <row r="27" spans="1:12" x14ac:dyDescent="0.2">
      <c r="A27" s="16">
        <v>18</v>
      </c>
      <c r="B27" s="8">
        <v>1</v>
      </c>
      <c r="C27" s="57">
        <v>1219</v>
      </c>
      <c r="D27" s="60">
        <v>1249</v>
      </c>
      <c r="E27" s="17">
        <v>0.5</v>
      </c>
      <c r="F27" s="18">
        <f t="shared" si="3"/>
        <v>8.1037277147487841E-4</v>
      </c>
      <c r="G27" s="18">
        <f t="shared" si="0"/>
        <v>8.100445524503847E-4</v>
      </c>
      <c r="H27" s="13">
        <f t="shared" si="6"/>
        <v>99779.33063626333</v>
      </c>
      <c r="I27" s="13">
        <f t="shared" si="4"/>
        <v>80.825703229050887</v>
      </c>
      <c r="J27" s="13">
        <f t="shared" si="1"/>
        <v>99738.917784648802</v>
      </c>
      <c r="K27" s="13">
        <f t="shared" si="2"/>
        <v>6623500.0162385684</v>
      </c>
      <c r="L27" s="20">
        <f t="shared" si="5"/>
        <v>66.381483760238368</v>
      </c>
    </row>
    <row r="28" spans="1:12" x14ac:dyDescent="0.2">
      <c r="A28" s="16">
        <v>19</v>
      </c>
      <c r="B28" s="8">
        <v>1</v>
      </c>
      <c r="C28" s="57">
        <v>1138</v>
      </c>
      <c r="D28" s="60">
        <v>1237</v>
      </c>
      <c r="E28" s="17">
        <v>0.5</v>
      </c>
      <c r="F28" s="18">
        <f t="shared" si="3"/>
        <v>8.4210526315789478E-4</v>
      </c>
      <c r="G28" s="18">
        <f t="shared" si="0"/>
        <v>8.4175084175084182E-4</v>
      </c>
      <c r="H28" s="13">
        <f t="shared" si="6"/>
        <v>99698.504933034274</v>
      </c>
      <c r="I28" s="13">
        <f t="shared" si="4"/>
        <v>83.921300448682061</v>
      </c>
      <c r="J28" s="13">
        <f t="shared" si="1"/>
        <v>99656.544282809933</v>
      </c>
      <c r="K28" s="13">
        <f t="shared" si="2"/>
        <v>6523761.0984539194</v>
      </c>
      <c r="L28" s="20">
        <f t="shared" si="5"/>
        <v>65.4348939619086</v>
      </c>
    </row>
    <row r="29" spans="1:12" x14ac:dyDescent="0.2">
      <c r="A29" s="16">
        <v>20</v>
      </c>
      <c r="B29" s="8">
        <v>1</v>
      </c>
      <c r="C29" s="57">
        <v>1180</v>
      </c>
      <c r="D29" s="60">
        <v>1186</v>
      </c>
      <c r="E29" s="17">
        <v>0.5</v>
      </c>
      <c r="F29" s="18">
        <f t="shared" si="3"/>
        <v>8.4530853761622987E-4</v>
      </c>
      <c r="G29" s="18">
        <f t="shared" si="0"/>
        <v>8.4495141529362049E-4</v>
      </c>
      <c r="H29" s="13">
        <f t="shared" si="6"/>
        <v>99614.583632585593</v>
      </c>
      <c r="I29" s="13">
        <f t="shared" si="4"/>
        <v>84.169483424237924</v>
      </c>
      <c r="J29" s="13">
        <f t="shared" si="1"/>
        <v>99572.498890873481</v>
      </c>
      <c r="K29" s="13">
        <f t="shared" si="2"/>
        <v>6424104.5541711096</v>
      </c>
      <c r="L29" s="20">
        <f t="shared" si="5"/>
        <v>64.489599011581646</v>
      </c>
    </row>
    <row r="30" spans="1:12" x14ac:dyDescent="0.2">
      <c r="A30" s="16">
        <v>21</v>
      </c>
      <c r="B30" s="8">
        <v>0</v>
      </c>
      <c r="C30" s="57">
        <v>1101</v>
      </c>
      <c r="D30" s="60">
        <v>1214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99530.414149161355</v>
      </c>
      <c r="I30" s="13">
        <f t="shared" si="4"/>
        <v>0</v>
      </c>
      <c r="J30" s="13">
        <f t="shared" si="1"/>
        <v>99530.414149161355</v>
      </c>
      <c r="K30" s="13">
        <f t="shared" si="2"/>
        <v>6324532.0552802365</v>
      </c>
      <c r="L30" s="20">
        <f t="shared" si="5"/>
        <v>63.543712837384263</v>
      </c>
    </row>
    <row r="31" spans="1:12" x14ac:dyDescent="0.2">
      <c r="A31" s="16">
        <v>22</v>
      </c>
      <c r="B31" s="8">
        <v>0</v>
      </c>
      <c r="C31" s="57">
        <v>1199</v>
      </c>
      <c r="D31" s="60">
        <v>1139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99530.414149161355</v>
      </c>
      <c r="I31" s="13">
        <f t="shared" si="4"/>
        <v>0</v>
      </c>
      <c r="J31" s="13">
        <f t="shared" si="1"/>
        <v>99530.414149161355</v>
      </c>
      <c r="K31" s="13">
        <f t="shared" si="2"/>
        <v>6225001.6411310751</v>
      </c>
      <c r="L31" s="20">
        <f t="shared" si="5"/>
        <v>62.543712837384263</v>
      </c>
    </row>
    <row r="32" spans="1:12" x14ac:dyDescent="0.2">
      <c r="A32" s="16">
        <v>23</v>
      </c>
      <c r="B32" s="8">
        <v>2</v>
      </c>
      <c r="C32" s="57">
        <v>1114</v>
      </c>
      <c r="D32" s="60">
        <v>1220</v>
      </c>
      <c r="E32" s="17">
        <v>0.5</v>
      </c>
      <c r="F32" s="18">
        <f t="shared" si="3"/>
        <v>1.7137960582690661E-3</v>
      </c>
      <c r="G32" s="18">
        <f t="shared" si="0"/>
        <v>1.7123287671232878E-3</v>
      </c>
      <c r="H32" s="13">
        <f t="shared" si="6"/>
        <v>99530.414149161355</v>
      </c>
      <c r="I32" s="13">
        <f t="shared" si="4"/>
        <v>170.42879135130372</v>
      </c>
      <c r="J32" s="13">
        <f t="shared" si="1"/>
        <v>99445.199753485693</v>
      </c>
      <c r="K32" s="13">
        <f t="shared" si="2"/>
        <v>6125471.2269819137</v>
      </c>
      <c r="L32" s="20">
        <f t="shared" si="5"/>
        <v>61.543712837384263</v>
      </c>
    </row>
    <row r="33" spans="1:12" x14ac:dyDescent="0.2">
      <c r="A33" s="16">
        <v>24</v>
      </c>
      <c r="B33" s="8">
        <v>1</v>
      </c>
      <c r="C33" s="57">
        <v>1278</v>
      </c>
      <c r="D33" s="60">
        <v>1149</v>
      </c>
      <c r="E33" s="17">
        <v>0.5</v>
      </c>
      <c r="F33" s="18">
        <f t="shared" si="3"/>
        <v>8.2406262875978574E-4</v>
      </c>
      <c r="G33" s="18">
        <f t="shared" si="0"/>
        <v>8.2372322899505767E-4</v>
      </c>
      <c r="H33" s="13">
        <f t="shared" si="6"/>
        <v>99359.985357810045</v>
      </c>
      <c r="I33" s="13">
        <f t="shared" si="4"/>
        <v>81.845127971836945</v>
      </c>
      <c r="J33" s="13">
        <f t="shared" si="1"/>
        <v>99319.062793824123</v>
      </c>
      <c r="K33" s="13">
        <f t="shared" si="2"/>
        <v>6026026.0272284281</v>
      </c>
      <c r="L33" s="20">
        <f t="shared" si="5"/>
        <v>60.648419034360913</v>
      </c>
    </row>
    <row r="34" spans="1:12" x14ac:dyDescent="0.2">
      <c r="A34" s="16">
        <v>25</v>
      </c>
      <c r="B34" s="8">
        <v>0</v>
      </c>
      <c r="C34" s="57">
        <v>1425</v>
      </c>
      <c r="D34" s="60">
        <v>1303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99278.140229838202</v>
      </c>
      <c r="I34" s="13">
        <f t="shared" si="4"/>
        <v>0</v>
      </c>
      <c r="J34" s="13">
        <f t="shared" si="1"/>
        <v>99278.140229838202</v>
      </c>
      <c r="K34" s="13">
        <f t="shared" si="2"/>
        <v>5926706.9644346042</v>
      </c>
      <c r="L34" s="20">
        <f t="shared" si="5"/>
        <v>59.698005529855031</v>
      </c>
    </row>
    <row r="35" spans="1:12" x14ac:dyDescent="0.2">
      <c r="A35" s="16">
        <v>26</v>
      </c>
      <c r="B35" s="8">
        <v>1</v>
      </c>
      <c r="C35" s="57">
        <v>1379</v>
      </c>
      <c r="D35" s="60">
        <v>1450</v>
      </c>
      <c r="E35" s="17">
        <v>0.5</v>
      </c>
      <c r="F35" s="18">
        <f t="shared" si="3"/>
        <v>7.0696359137504422E-4</v>
      </c>
      <c r="G35" s="18">
        <f t="shared" si="0"/>
        <v>7.0671378091872788E-4</v>
      </c>
      <c r="H35" s="13">
        <f t="shared" si="6"/>
        <v>99278.140229838202</v>
      </c>
      <c r="I35" s="13">
        <f t="shared" si="4"/>
        <v>70.161229844408624</v>
      </c>
      <c r="J35" s="13">
        <f t="shared" si="1"/>
        <v>99243.059614915997</v>
      </c>
      <c r="K35" s="13">
        <f t="shared" si="2"/>
        <v>5827428.8242047662</v>
      </c>
      <c r="L35" s="20">
        <f t="shared" si="5"/>
        <v>58.698005529855031</v>
      </c>
    </row>
    <row r="36" spans="1:12" x14ac:dyDescent="0.2">
      <c r="A36" s="16">
        <v>27</v>
      </c>
      <c r="B36" s="8">
        <v>1</v>
      </c>
      <c r="C36" s="57">
        <v>1365</v>
      </c>
      <c r="D36" s="60">
        <v>1432</v>
      </c>
      <c r="E36" s="17">
        <v>0.5</v>
      </c>
      <c r="F36" s="18">
        <f t="shared" si="3"/>
        <v>7.1505184125849122E-4</v>
      </c>
      <c r="G36" s="18">
        <f t="shared" si="0"/>
        <v>7.1479628305932811E-4</v>
      </c>
      <c r="H36" s="13">
        <f t="shared" si="6"/>
        <v>99207.978999993793</v>
      </c>
      <c r="I36" s="13">
        <f t="shared" si="4"/>
        <v>70.91349463902344</v>
      </c>
      <c r="J36" s="13">
        <f t="shared" si="1"/>
        <v>99172.522252674273</v>
      </c>
      <c r="K36" s="13">
        <f t="shared" si="2"/>
        <v>5728185.7645898499</v>
      </c>
      <c r="L36" s="20">
        <f t="shared" si="5"/>
        <v>57.739163949607402</v>
      </c>
    </row>
    <row r="37" spans="1:12" x14ac:dyDescent="0.2">
      <c r="A37" s="16">
        <v>28</v>
      </c>
      <c r="B37" s="8">
        <v>1</v>
      </c>
      <c r="C37" s="57">
        <v>1567</v>
      </c>
      <c r="D37" s="60">
        <v>1440</v>
      </c>
      <c r="E37" s="17">
        <v>0.5</v>
      </c>
      <c r="F37" s="18">
        <f t="shared" si="3"/>
        <v>6.6511473229132021E-4</v>
      </c>
      <c r="G37" s="18">
        <f t="shared" si="0"/>
        <v>6.6489361702127658E-4</v>
      </c>
      <c r="H37" s="13">
        <f t="shared" si="6"/>
        <v>99137.065505354767</v>
      </c>
      <c r="I37" s="13">
        <f t="shared" si="4"/>
        <v>65.915602064730564</v>
      </c>
      <c r="J37" s="13">
        <f t="shared" si="1"/>
        <v>99104.107704322392</v>
      </c>
      <c r="K37" s="13">
        <f t="shared" si="2"/>
        <v>5629013.2423371756</v>
      </c>
      <c r="L37" s="20">
        <f t="shared" si="5"/>
        <v>56.780107557582802</v>
      </c>
    </row>
    <row r="38" spans="1:12" x14ac:dyDescent="0.2">
      <c r="A38" s="16">
        <v>29</v>
      </c>
      <c r="B38" s="8">
        <v>0</v>
      </c>
      <c r="C38" s="57">
        <v>1664</v>
      </c>
      <c r="D38" s="60">
        <v>1586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99071.149903290032</v>
      </c>
      <c r="I38" s="13">
        <f t="shared" si="4"/>
        <v>0</v>
      </c>
      <c r="J38" s="13">
        <f t="shared" si="1"/>
        <v>99071.149903290032</v>
      </c>
      <c r="K38" s="13">
        <f t="shared" si="2"/>
        <v>5529909.1346328529</v>
      </c>
      <c r="L38" s="20">
        <f t="shared" si="5"/>
        <v>55.817552738925173</v>
      </c>
    </row>
    <row r="39" spans="1:12" x14ac:dyDescent="0.2">
      <c r="A39" s="16">
        <v>30</v>
      </c>
      <c r="B39" s="8">
        <v>0</v>
      </c>
      <c r="C39" s="57">
        <v>1736</v>
      </c>
      <c r="D39" s="60">
        <v>1736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99071.149903290032</v>
      </c>
      <c r="I39" s="13">
        <f t="shared" si="4"/>
        <v>0</v>
      </c>
      <c r="J39" s="13">
        <f t="shared" si="1"/>
        <v>99071.149903290032</v>
      </c>
      <c r="K39" s="13">
        <f t="shared" si="2"/>
        <v>5430837.9847295629</v>
      </c>
      <c r="L39" s="20">
        <f t="shared" si="5"/>
        <v>54.817552738925173</v>
      </c>
    </row>
    <row r="40" spans="1:12" x14ac:dyDescent="0.2">
      <c r="A40" s="16">
        <v>31</v>
      </c>
      <c r="B40" s="8">
        <v>0</v>
      </c>
      <c r="C40" s="57">
        <v>1855</v>
      </c>
      <c r="D40" s="60">
        <v>1787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99071.149903290032</v>
      </c>
      <c r="I40" s="13">
        <f t="shared" si="4"/>
        <v>0</v>
      </c>
      <c r="J40" s="13">
        <f t="shared" si="1"/>
        <v>99071.149903290032</v>
      </c>
      <c r="K40" s="13">
        <f t="shared" si="2"/>
        <v>5331766.8348262729</v>
      </c>
      <c r="L40" s="20">
        <f t="shared" si="5"/>
        <v>53.817552738925173</v>
      </c>
    </row>
    <row r="41" spans="1:12" x14ac:dyDescent="0.2">
      <c r="A41" s="16">
        <v>32</v>
      </c>
      <c r="B41" s="8">
        <v>0</v>
      </c>
      <c r="C41" s="57">
        <v>1917</v>
      </c>
      <c r="D41" s="60">
        <v>1914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99071.149903290032</v>
      </c>
      <c r="I41" s="13">
        <f t="shared" si="4"/>
        <v>0</v>
      </c>
      <c r="J41" s="13">
        <f t="shared" si="1"/>
        <v>99071.149903290032</v>
      </c>
      <c r="K41" s="13">
        <f t="shared" si="2"/>
        <v>5232695.6849229829</v>
      </c>
      <c r="L41" s="20">
        <f t="shared" si="5"/>
        <v>52.817552738925173</v>
      </c>
    </row>
    <row r="42" spans="1:12" x14ac:dyDescent="0.2">
      <c r="A42" s="16">
        <v>33</v>
      </c>
      <c r="B42" s="8">
        <v>0</v>
      </c>
      <c r="C42" s="57">
        <v>2001</v>
      </c>
      <c r="D42" s="60">
        <v>1947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99071.149903290032</v>
      </c>
      <c r="I42" s="13">
        <f t="shared" si="4"/>
        <v>0</v>
      </c>
      <c r="J42" s="13">
        <f t="shared" si="1"/>
        <v>99071.149903290032</v>
      </c>
      <c r="K42" s="13">
        <f t="shared" si="2"/>
        <v>5133624.535019693</v>
      </c>
      <c r="L42" s="20">
        <f t="shared" si="5"/>
        <v>51.817552738925173</v>
      </c>
    </row>
    <row r="43" spans="1:12" x14ac:dyDescent="0.2">
      <c r="A43" s="16">
        <v>34</v>
      </c>
      <c r="B43" s="8">
        <v>0</v>
      </c>
      <c r="C43" s="57">
        <v>2125</v>
      </c>
      <c r="D43" s="60">
        <v>2021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99071.149903290032</v>
      </c>
      <c r="I43" s="13">
        <f t="shared" si="4"/>
        <v>0</v>
      </c>
      <c r="J43" s="13">
        <f t="shared" si="1"/>
        <v>99071.149903290032</v>
      </c>
      <c r="K43" s="13">
        <f t="shared" si="2"/>
        <v>5034553.385116403</v>
      </c>
      <c r="L43" s="20">
        <f t="shared" si="5"/>
        <v>50.817552738925173</v>
      </c>
    </row>
    <row r="44" spans="1:12" x14ac:dyDescent="0.2">
      <c r="A44" s="16">
        <v>35</v>
      </c>
      <c r="B44" s="8">
        <v>0</v>
      </c>
      <c r="C44" s="57">
        <v>2428</v>
      </c>
      <c r="D44" s="60">
        <v>2179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99071.149903290032</v>
      </c>
      <c r="I44" s="13">
        <f t="shared" si="4"/>
        <v>0</v>
      </c>
      <c r="J44" s="13">
        <f t="shared" si="1"/>
        <v>99071.149903290032</v>
      </c>
      <c r="K44" s="13">
        <f t="shared" si="2"/>
        <v>4935482.235213113</v>
      </c>
      <c r="L44" s="20">
        <f t="shared" si="5"/>
        <v>49.817552738925173</v>
      </c>
    </row>
    <row r="45" spans="1:12" x14ac:dyDescent="0.2">
      <c r="A45" s="16">
        <v>36</v>
      </c>
      <c r="B45" s="8">
        <v>1</v>
      </c>
      <c r="C45" s="57">
        <v>2501</v>
      </c>
      <c r="D45" s="60">
        <v>2446</v>
      </c>
      <c r="E45" s="17">
        <v>0.5</v>
      </c>
      <c r="F45" s="18">
        <f t="shared" si="3"/>
        <v>4.0428542551041032E-4</v>
      </c>
      <c r="G45" s="18">
        <f t="shared" si="0"/>
        <v>4.0420371867421178E-4</v>
      </c>
      <c r="H45" s="13">
        <f t="shared" si="6"/>
        <v>99071.149903290032</v>
      </c>
      <c r="I45" s="13">
        <f t="shared" si="4"/>
        <v>40.044927204240111</v>
      </c>
      <c r="J45" s="13">
        <f t="shared" si="1"/>
        <v>99051.127439687902</v>
      </c>
      <c r="K45" s="13">
        <f t="shared" si="2"/>
        <v>4836411.085309823</v>
      </c>
      <c r="L45" s="20">
        <f t="shared" si="5"/>
        <v>48.81755273892518</v>
      </c>
    </row>
    <row r="46" spans="1:12" x14ac:dyDescent="0.2">
      <c r="A46" s="16">
        <v>37</v>
      </c>
      <c r="B46" s="8">
        <v>1</v>
      </c>
      <c r="C46" s="57">
        <v>2559</v>
      </c>
      <c r="D46" s="60">
        <v>2527</v>
      </c>
      <c r="E46" s="17">
        <v>0.5</v>
      </c>
      <c r="F46" s="18">
        <f t="shared" si="3"/>
        <v>3.9323633503735744E-4</v>
      </c>
      <c r="G46" s="18">
        <f t="shared" si="0"/>
        <v>3.9315903282877927E-4</v>
      </c>
      <c r="H46" s="13">
        <f t="shared" si="6"/>
        <v>99031.104976085786</v>
      </c>
      <c r="I46" s="13">
        <f t="shared" si="4"/>
        <v>38.934973452363195</v>
      </c>
      <c r="J46" s="13">
        <f t="shared" si="1"/>
        <v>99011.637489359608</v>
      </c>
      <c r="K46" s="13">
        <f t="shared" si="2"/>
        <v>4737359.9578701351</v>
      </c>
      <c r="L46" s="20">
        <f t="shared" si="5"/>
        <v>47.837090770764618</v>
      </c>
    </row>
    <row r="47" spans="1:12" x14ac:dyDescent="0.2">
      <c r="A47" s="16">
        <v>38</v>
      </c>
      <c r="B47" s="8">
        <v>1</v>
      </c>
      <c r="C47" s="57">
        <v>2804</v>
      </c>
      <c r="D47" s="60">
        <v>2607</v>
      </c>
      <c r="E47" s="17">
        <v>0.5</v>
      </c>
      <c r="F47" s="18">
        <f t="shared" si="3"/>
        <v>3.6961744594344855E-4</v>
      </c>
      <c r="G47" s="18">
        <f t="shared" si="0"/>
        <v>3.6954915003695497E-4</v>
      </c>
      <c r="H47" s="13">
        <f t="shared" si="6"/>
        <v>98992.170002633429</v>
      </c>
      <c r="I47" s="13">
        <f t="shared" si="4"/>
        <v>36.582472284786931</v>
      </c>
      <c r="J47" s="13">
        <f t="shared" si="1"/>
        <v>98973.878766491034</v>
      </c>
      <c r="K47" s="13">
        <f t="shared" si="2"/>
        <v>4638348.3203807753</v>
      </c>
      <c r="L47" s="20">
        <f t="shared" si="5"/>
        <v>46.855709095551539</v>
      </c>
    </row>
    <row r="48" spans="1:12" x14ac:dyDescent="0.2">
      <c r="A48" s="16">
        <v>39</v>
      </c>
      <c r="B48" s="8">
        <v>1</v>
      </c>
      <c r="C48" s="57">
        <v>2821</v>
      </c>
      <c r="D48" s="60">
        <v>2839</v>
      </c>
      <c r="E48" s="17">
        <v>0.5</v>
      </c>
      <c r="F48" s="18">
        <f t="shared" si="3"/>
        <v>3.5335689045936394E-4</v>
      </c>
      <c r="G48" s="18">
        <f t="shared" si="0"/>
        <v>3.5329447094152973E-4</v>
      </c>
      <c r="H48" s="13">
        <f t="shared" si="6"/>
        <v>98955.587530348639</v>
      </c>
      <c r="I48" s="13">
        <f t="shared" si="4"/>
        <v>34.960461943242763</v>
      </c>
      <c r="J48" s="13">
        <f t="shared" si="1"/>
        <v>98938.107299377021</v>
      </c>
      <c r="K48" s="13">
        <f t="shared" si="2"/>
        <v>4539374.4416142842</v>
      </c>
      <c r="L48" s="20">
        <f t="shared" si="5"/>
        <v>45.8728461414279</v>
      </c>
    </row>
    <row r="49" spans="1:12" x14ac:dyDescent="0.2">
      <c r="A49" s="16">
        <v>40</v>
      </c>
      <c r="B49" s="8">
        <v>2</v>
      </c>
      <c r="C49" s="57">
        <v>2728</v>
      </c>
      <c r="D49" s="60">
        <v>2816</v>
      </c>
      <c r="E49" s="17">
        <v>0.5</v>
      </c>
      <c r="F49" s="18">
        <f t="shared" si="3"/>
        <v>7.215007215007215E-4</v>
      </c>
      <c r="G49" s="18">
        <f t="shared" si="0"/>
        <v>7.2124053371799498E-4</v>
      </c>
      <c r="H49" s="13">
        <f t="shared" si="6"/>
        <v>98920.627068405403</v>
      </c>
      <c r="I49" s="13">
        <f t="shared" si="4"/>
        <v>71.345565862535452</v>
      </c>
      <c r="J49" s="13">
        <f t="shared" si="1"/>
        <v>98884.954285474145</v>
      </c>
      <c r="K49" s="13">
        <f t="shared" si="2"/>
        <v>4440436.334314907</v>
      </c>
      <c r="L49" s="20">
        <f t="shared" si="5"/>
        <v>44.888881782403836</v>
      </c>
    </row>
    <row r="50" spans="1:12" x14ac:dyDescent="0.2">
      <c r="A50" s="16">
        <v>41</v>
      </c>
      <c r="B50" s="8">
        <v>1</v>
      </c>
      <c r="C50" s="57">
        <v>2863</v>
      </c>
      <c r="D50" s="60">
        <v>2743</v>
      </c>
      <c r="E50" s="17">
        <v>0.5</v>
      </c>
      <c r="F50" s="18">
        <f t="shared" si="3"/>
        <v>3.5676061362825543E-4</v>
      </c>
      <c r="G50" s="18">
        <f t="shared" si="0"/>
        <v>3.5669698591046908E-4</v>
      </c>
      <c r="H50" s="13">
        <f t="shared" si="6"/>
        <v>98849.281502542872</v>
      </c>
      <c r="I50" s="13">
        <f t="shared" si="4"/>
        <v>35.259240771372525</v>
      </c>
      <c r="J50" s="13">
        <f t="shared" si="1"/>
        <v>98831.651882157195</v>
      </c>
      <c r="K50" s="13">
        <f t="shared" si="2"/>
        <v>4341551.3800294325</v>
      </c>
      <c r="L50" s="20">
        <f t="shared" si="5"/>
        <v>43.920919950417115</v>
      </c>
    </row>
    <row r="51" spans="1:12" x14ac:dyDescent="0.2">
      <c r="A51" s="16">
        <v>42</v>
      </c>
      <c r="B51" s="8">
        <v>1</v>
      </c>
      <c r="C51" s="57">
        <v>2755</v>
      </c>
      <c r="D51" s="60">
        <v>2909</v>
      </c>
      <c r="E51" s="17">
        <v>0.5</v>
      </c>
      <c r="F51" s="18">
        <f t="shared" si="3"/>
        <v>3.5310734463276836E-4</v>
      </c>
      <c r="G51" s="18">
        <f t="shared" si="0"/>
        <v>3.5304501323918798E-4</v>
      </c>
      <c r="H51" s="13">
        <f t="shared" si="6"/>
        <v>98814.022261771504</v>
      </c>
      <c r="I51" s="13">
        <f t="shared" si="4"/>
        <v>34.885797797624534</v>
      </c>
      <c r="J51" s="13">
        <f t="shared" si="1"/>
        <v>98796.579362872682</v>
      </c>
      <c r="K51" s="13">
        <f t="shared" si="2"/>
        <v>4242719.7281472757</v>
      </c>
      <c r="L51" s="20">
        <f t="shared" si="5"/>
        <v>42.936413588222791</v>
      </c>
    </row>
    <row r="52" spans="1:12" x14ac:dyDescent="0.2">
      <c r="A52" s="16">
        <v>43</v>
      </c>
      <c r="B52" s="8">
        <v>2</v>
      </c>
      <c r="C52" s="57">
        <v>2627</v>
      </c>
      <c r="D52" s="60">
        <v>2723</v>
      </c>
      <c r="E52" s="17">
        <v>0.5</v>
      </c>
      <c r="F52" s="18">
        <f t="shared" si="3"/>
        <v>7.4766355140186912E-4</v>
      </c>
      <c r="G52" s="18">
        <f t="shared" si="0"/>
        <v>7.4738415545590425E-4</v>
      </c>
      <c r="H52" s="13">
        <f t="shared" si="6"/>
        <v>98779.136463973875</v>
      </c>
      <c r="I52" s="13">
        <f t="shared" si="4"/>
        <v>73.825961482790632</v>
      </c>
      <c r="J52" s="13">
        <f t="shared" si="1"/>
        <v>98742.22348323249</v>
      </c>
      <c r="K52" s="13">
        <f t="shared" si="2"/>
        <v>4143923.1487844032</v>
      </c>
      <c r="L52" s="20">
        <f t="shared" si="5"/>
        <v>41.95140084359565</v>
      </c>
    </row>
    <row r="53" spans="1:12" x14ac:dyDescent="0.2">
      <c r="A53" s="16">
        <v>44</v>
      </c>
      <c r="B53" s="8">
        <v>2</v>
      </c>
      <c r="C53" s="57">
        <v>2318</v>
      </c>
      <c r="D53" s="60">
        <v>2613</v>
      </c>
      <c r="E53" s="17">
        <v>0.5</v>
      </c>
      <c r="F53" s="18">
        <f t="shared" si="3"/>
        <v>8.1119448387750967E-4</v>
      </c>
      <c r="G53" s="18">
        <f t="shared" si="0"/>
        <v>8.108655990269613E-4</v>
      </c>
      <c r="H53" s="13">
        <f t="shared" si="6"/>
        <v>98705.310502491091</v>
      </c>
      <c r="I53" s="13">
        <f t="shared" si="4"/>
        <v>80.036740727744657</v>
      </c>
      <c r="J53" s="13">
        <f t="shared" si="1"/>
        <v>98665.292132127215</v>
      </c>
      <c r="K53" s="13">
        <f t="shared" si="2"/>
        <v>4045180.9253011709</v>
      </c>
      <c r="L53" s="20">
        <f t="shared" si="5"/>
        <v>40.982404135176495</v>
      </c>
    </row>
    <row r="54" spans="1:12" x14ac:dyDescent="0.2">
      <c r="A54" s="16">
        <v>45</v>
      </c>
      <c r="B54" s="8">
        <v>2</v>
      </c>
      <c r="C54" s="57">
        <v>2231</v>
      </c>
      <c r="D54" s="60">
        <v>2314</v>
      </c>
      <c r="E54" s="17">
        <v>0.5</v>
      </c>
      <c r="F54" s="18">
        <f t="shared" si="3"/>
        <v>8.8008800880088006E-4</v>
      </c>
      <c r="G54" s="18">
        <f t="shared" si="0"/>
        <v>8.7970090169342432E-4</v>
      </c>
      <c r="H54" s="13">
        <f t="shared" si="6"/>
        <v>98625.273761763339</v>
      </c>
      <c r="I54" s="13">
        <f t="shared" si="4"/>
        <v>86.760742257984035</v>
      </c>
      <c r="J54" s="13">
        <f t="shared" si="1"/>
        <v>98581.893390634345</v>
      </c>
      <c r="K54" s="13">
        <f t="shared" si="2"/>
        <v>3946515.6331690438</v>
      </c>
      <c r="L54" s="20">
        <f t="shared" si="5"/>
        <v>40.015256562959152</v>
      </c>
    </row>
    <row r="55" spans="1:12" x14ac:dyDescent="0.2">
      <c r="A55" s="16">
        <v>46</v>
      </c>
      <c r="B55" s="8">
        <v>2</v>
      </c>
      <c r="C55" s="57">
        <v>2121</v>
      </c>
      <c r="D55" s="60">
        <v>2251</v>
      </c>
      <c r="E55" s="17">
        <v>0.5</v>
      </c>
      <c r="F55" s="18">
        <f t="shared" si="3"/>
        <v>9.1491308325709062E-4</v>
      </c>
      <c r="G55" s="18">
        <f t="shared" si="0"/>
        <v>9.1449474165523545E-4</v>
      </c>
      <c r="H55" s="13">
        <f t="shared" si="6"/>
        <v>98538.51301950535</v>
      </c>
      <c r="I55" s="13">
        <f t="shared" si="4"/>
        <v>90.112952006863594</v>
      </c>
      <c r="J55" s="13">
        <f t="shared" si="1"/>
        <v>98493.456543501918</v>
      </c>
      <c r="K55" s="13">
        <f t="shared" si="2"/>
        <v>3847933.7397784092</v>
      </c>
      <c r="L55" s="20">
        <f t="shared" si="5"/>
        <v>39.050048776529884</v>
      </c>
    </row>
    <row r="56" spans="1:12" x14ac:dyDescent="0.2">
      <c r="A56" s="16">
        <v>47</v>
      </c>
      <c r="B56" s="8">
        <v>2</v>
      </c>
      <c r="C56" s="57">
        <v>2082</v>
      </c>
      <c r="D56" s="60">
        <v>2147</v>
      </c>
      <c r="E56" s="17">
        <v>0.5</v>
      </c>
      <c r="F56" s="18">
        <f t="shared" si="3"/>
        <v>9.4585008276188223E-4</v>
      </c>
      <c r="G56" s="18">
        <f t="shared" si="0"/>
        <v>9.4540297801938079E-4</v>
      </c>
      <c r="H56" s="13">
        <f t="shared" si="6"/>
        <v>98448.400067498485</v>
      </c>
      <c r="I56" s="13">
        <f t="shared" si="4"/>
        <v>93.07341060505648</v>
      </c>
      <c r="J56" s="13">
        <f t="shared" si="1"/>
        <v>98401.86336219596</v>
      </c>
      <c r="K56" s="13">
        <f t="shared" si="2"/>
        <v>3749440.2832349073</v>
      </c>
      <c r="L56" s="20">
        <f t="shared" si="5"/>
        <v>38.08533486236653</v>
      </c>
    </row>
    <row r="57" spans="1:12" x14ac:dyDescent="0.2">
      <c r="A57" s="16">
        <v>48</v>
      </c>
      <c r="B57" s="8">
        <v>5</v>
      </c>
      <c r="C57" s="57">
        <v>2044</v>
      </c>
      <c r="D57" s="60">
        <v>2086</v>
      </c>
      <c r="E57" s="17">
        <v>0.5</v>
      </c>
      <c r="F57" s="18">
        <f t="shared" si="3"/>
        <v>2.4213075060532689E-3</v>
      </c>
      <c r="G57" s="18">
        <f t="shared" si="0"/>
        <v>2.4183796856106412E-3</v>
      </c>
      <c r="H57" s="13">
        <f t="shared" si="6"/>
        <v>98355.326656893434</v>
      </c>
      <c r="I57" s="13">
        <f t="shared" si="4"/>
        <v>237.86052395862987</v>
      </c>
      <c r="J57" s="13">
        <f t="shared" si="1"/>
        <v>98236.396394914118</v>
      </c>
      <c r="K57" s="13">
        <f t="shared" si="2"/>
        <v>3651038.4198727114</v>
      </c>
      <c r="L57" s="20">
        <f t="shared" si="5"/>
        <v>37.120901774940329</v>
      </c>
    </row>
    <row r="58" spans="1:12" x14ac:dyDescent="0.2">
      <c r="A58" s="16">
        <v>49</v>
      </c>
      <c r="B58" s="8">
        <v>4</v>
      </c>
      <c r="C58" s="57">
        <v>2057</v>
      </c>
      <c r="D58" s="60">
        <v>2056</v>
      </c>
      <c r="E58" s="17">
        <v>0.5</v>
      </c>
      <c r="F58" s="18">
        <f t="shared" si="3"/>
        <v>1.9450522732798443E-3</v>
      </c>
      <c r="G58" s="18">
        <f t="shared" si="0"/>
        <v>1.9431624969638084E-3</v>
      </c>
      <c r="H58" s="13">
        <f t="shared" si="6"/>
        <v>98117.466132934802</v>
      </c>
      <c r="I58" s="13">
        <f t="shared" si="4"/>
        <v>190.6581804866355</v>
      </c>
      <c r="J58" s="13">
        <f t="shared" si="1"/>
        <v>98022.137042691495</v>
      </c>
      <c r="K58" s="13">
        <f t="shared" si="2"/>
        <v>3552802.0234777974</v>
      </c>
      <c r="L58" s="20">
        <f t="shared" si="5"/>
        <v>36.209679718637155</v>
      </c>
    </row>
    <row r="59" spans="1:12" x14ac:dyDescent="0.2">
      <c r="A59" s="16">
        <v>50</v>
      </c>
      <c r="B59" s="8">
        <v>3</v>
      </c>
      <c r="C59" s="57">
        <v>1971</v>
      </c>
      <c r="D59" s="60">
        <v>2038</v>
      </c>
      <c r="E59" s="17">
        <v>0.5</v>
      </c>
      <c r="F59" s="18">
        <f t="shared" si="3"/>
        <v>1.4966325767024195E-3</v>
      </c>
      <c r="G59" s="18">
        <f t="shared" si="0"/>
        <v>1.4955134596211365E-3</v>
      </c>
      <c r="H59" s="13">
        <f t="shared" si="6"/>
        <v>97926.807952448173</v>
      </c>
      <c r="I59" s="13">
        <f t="shared" si="4"/>
        <v>146.45085935062039</v>
      </c>
      <c r="J59" s="13">
        <f t="shared" si="1"/>
        <v>97853.582522772864</v>
      </c>
      <c r="K59" s="13">
        <f t="shared" si="2"/>
        <v>3454779.8864351059</v>
      </c>
      <c r="L59" s="20">
        <f t="shared" si="5"/>
        <v>35.279204527045309</v>
      </c>
    </row>
    <row r="60" spans="1:12" x14ac:dyDescent="0.2">
      <c r="A60" s="16">
        <v>51</v>
      </c>
      <c r="B60" s="8">
        <v>4</v>
      </c>
      <c r="C60" s="57">
        <v>1818</v>
      </c>
      <c r="D60" s="60">
        <v>1956</v>
      </c>
      <c r="E60" s="17">
        <v>0.5</v>
      </c>
      <c r="F60" s="18">
        <f t="shared" si="3"/>
        <v>2.1197668256491787E-3</v>
      </c>
      <c r="G60" s="18">
        <f t="shared" si="0"/>
        <v>2.1175224986765486E-3</v>
      </c>
      <c r="H60" s="13">
        <f t="shared" si="6"/>
        <v>97780.357093097555</v>
      </c>
      <c r="I60" s="13">
        <f t="shared" si="4"/>
        <v>207.05210607326111</v>
      </c>
      <c r="J60" s="13">
        <f t="shared" si="1"/>
        <v>97676.831040060933</v>
      </c>
      <c r="K60" s="13">
        <f t="shared" si="2"/>
        <v>3356926.3039123332</v>
      </c>
      <c r="L60" s="20">
        <f t="shared" si="5"/>
        <v>34.331295197829697</v>
      </c>
    </row>
    <row r="61" spans="1:12" x14ac:dyDescent="0.2">
      <c r="A61" s="16">
        <v>52</v>
      </c>
      <c r="B61" s="8">
        <v>6</v>
      </c>
      <c r="C61" s="57">
        <v>1819</v>
      </c>
      <c r="D61" s="60">
        <v>1812</v>
      </c>
      <c r="E61" s="17">
        <v>0.5</v>
      </c>
      <c r="F61" s="18">
        <f t="shared" si="3"/>
        <v>3.3048746901679976E-3</v>
      </c>
      <c r="G61" s="18">
        <f t="shared" si="0"/>
        <v>3.2994226010448174E-3</v>
      </c>
      <c r="H61" s="13">
        <f t="shared" si="6"/>
        <v>97573.304987024298</v>
      </c>
      <c r="I61" s="13">
        <f t="shared" si="4"/>
        <v>321.93556773282694</v>
      </c>
      <c r="J61" s="13">
        <f t="shared" si="1"/>
        <v>97412.337203157877</v>
      </c>
      <c r="K61" s="13">
        <f t="shared" si="2"/>
        <v>3259249.4728722721</v>
      </c>
      <c r="L61" s="20">
        <f t="shared" si="5"/>
        <v>33.403085744668594</v>
      </c>
    </row>
    <row r="62" spans="1:12" x14ac:dyDescent="0.2">
      <c r="A62" s="16">
        <v>53</v>
      </c>
      <c r="B62" s="8">
        <v>5</v>
      </c>
      <c r="C62" s="57">
        <v>1719</v>
      </c>
      <c r="D62" s="60">
        <v>1815</v>
      </c>
      <c r="E62" s="17">
        <v>0.5</v>
      </c>
      <c r="F62" s="18">
        <f t="shared" si="3"/>
        <v>2.8296547821165816E-3</v>
      </c>
      <c r="G62" s="18">
        <f t="shared" si="0"/>
        <v>2.8256569652444189E-3</v>
      </c>
      <c r="H62" s="13">
        <f t="shared" si="6"/>
        <v>97251.36941929147</v>
      </c>
      <c r="I62" s="13">
        <f t="shared" si="4"/>
        <v>274.79900937917904</v>
      </c>
      <c r="J62" s="13">
        <f t="shared" si="1"/>
        <v>97113.969914601883</v>
      </c>
      <c r="K62" s="13">
        <f t="shared" si="2"/>
        <v>3161837.1356691141</v>
      </c>
      <c r="L62" s="20">
        <f t="shared" si="5"/>
        <v>32.512006304375078</v>
      </c>
    </row>
    <row r="63" spans="1:12" x14ac:dyDescent="0.2">
      <c r="A63" s="16">
        <v>54</v>
      </c>
      <c r="B63" s="8">
        <v>6</v>
      </c>
      <c r="C63" s="57">
        <v>1652</v>
      </c>
      <c r="D63" s="60">
        <v>1706</v>
      </c>
      <c r="E63" s="17">
        <v>0.5</v>
      </c>
      <c r="F63" s="18">
        <f t="shared" si="3"/>
        <v>3.5735556879094698E-3</v>
      </c>
      <c r="G63" s="18">
        <f t="shared" si="0"/>
        <v>3.5671819262782403E-3</v>
      </c>
      <c r="H63" s="13">
        <f t="shared" si="6"/>
        <v>96976.570409912296</v>
      </c>
      <c r="I63" s="13">
        <f t="shared" si="4"/>
        <v>345.93306923868835</v>
      </c>
      <c r="J63" s="13">
        <f t="shared" si="1"/>
        <v>96803.60387529296</v>
      </c>
      <c r="K63" s="13">
        <f t="shared" si="2"/>
        <v>3064723.165754512</v>
      </c>
      <c r="L63" s="20">
        <f t="shared" si="5"/>
        <v>31.602717571885346</v>
      </c>
    </row>
    <row r="64" spans="1:12" x14ac:dyDescent="0.2">
      <c r="A64" s="16">
        <v>55</v>
      </c>
      <c r="B64" s="8">
        <v>5</v>
      </c>
      <c r="C64" s="57">
        <v>1554</v>
      </c>
      <c r="D64" s="60">
        <v>1630</v>
      </c>
      <c r="E64" s="17">
        <v>0.5</v>
      </c>
      <c r="F64" s="18">
        <f t="shared" si="3"/>
        <v>3.1407035175879399E-3</v>
      </c>
      <c r="G64" s="18">
        <f t="shared" si="0"/>
        <v>3.1357792411414241E-3</v>
      </c>
      <c r="H64" s="13">
        <f t="shared" si="6"/>
        <v>96630.637340673609</v>
      </c>
      <c r="I64" s="13">
        <f t="shared" si="4"/>
        <v>303.01234663114963</v>
      </c>
      <c r="J64" s="13">
        <f t="shared" si="1"/>
        <v>96479.131167358035</v>
      </c>
      <c r="K64" s="13">
        <f t="shared" si="2"/>
        <v>2967919.561879219</v>
      </c>
      <c r="L64" s="20">
        <f t="shared" si="5"/>
        <v>30.714063816176107</v>
      </c>
    </row>
    <row r="65" spans="1:12" x14ac:dyDescent="0.2">
      <c r="A65" s="16">
        <v>56</v>
      </c>
      <c r="B65" s="8">
        <v>2</v>
      </c>
      <c r="C65" s="57">
        <v>1521</v>
      </c>
      <c r="D65" s="60">
        <v>1562</v>
      </c>
      <c r="E65" s="17">
        <v>0.5</v>
      </c>
      <c r="F65" s="18">
        <f t="shared" si="3"/>
        <v>1.2974375608173856E-3</v>
      </c>
      <c r="G65" s="18">
        <f t="shared" si="0"/>
        <v>1.2965964343598054E-3</v>
      </c>
      <c r="H65" s="13">
        <f t="shared" si="6"/>
        <v>96327.62499404246</v>
      </c>
      <c r="I65" s="13">
        <f t="shared" si="4"/>
        <v>124.89805509762392</v>
      </c>
      <c r="J65" s="13">
        <f t="shared" si="1"/>
        <v>96265.17596649364</v>
      </c>
      <c r="K65" s="13">
        <f t="shared" si="2"/>
        <v>2871440.4307118608</v>
      </c>
      <c r="L65" s="20">
        <f t="shared" si="5"/>
        <v>29.809106483103363</v>
      </c>
    </row>
    <row r="66" spans="1:12" x14ac:dyDescent="0.2">
      <c r="A66" s="16">
        <v>57</v>
      </c>
      <c r="B66" s="8">
        <v>4</v>
      </c>
      <c r="C66" s="57">
        <v>1426</v>
      </c>
      <c r="D66" s="60">
        <v>1534</v>
      </c>
      <c r="E66" s="17">
        <v>0.5</v>
      </c>
      <c r="F66" s="18">
        <f t="shared" si="3"/>
        <v>2.7027027027027029E-3</v>
      </c>
      <c r="G66" s="18">
        <f t="shared" si="0"/>
        <v>2.6990553306342779E-3</v>
      </c>
      <c r="H66" s="13">
        <f t="shared" si="6"/>
        <v>96202.726938944834</v>
      </c>
      <c r="I66" s="13">
        <f t="shared" si="4"/>
        <v>259.65648296611289</v>
      </c>
      <c r="J66" s="13">
        <f t="shared" si="1"/>
        <v>96072.898697461787</v>
      </c>
      <c r="K66" s="13">
        <f t="shared" si="2"/>
        <v>2775175.254745367</v>
      </c>
      <c r="L66" s="20">
        <f t="shared" si="5"/>
        <v>28.847157903399506</v>
      </c>
    </row>
    <row r="67" spans="1:12" x14ac:dyDescent="0.2">
      <c r="A67" s="16">
        <v>58</v>
      </c>
      <c r="B67" s="8">
        <v>3</v>
      </c>
      <c r="C67" s="57">
        <v>1417</v>
      </c>
      <c r="D67" s="60">
        <v>1418</v>
      </c>
      <c r="E67" s="17">
        <v>0.5</v>
      </c>
      <c r="F67" s="18">
        <f t="shared" si="3"/>
        <v>2.1164021164021165E-3</v>
      </c>
      <c r="G67" s="18">
        <f t="shared" si="0"/>
        <v>2.1141649048625798E-3</v>
      </c>
      <c r="H67" s="13">
        <f t="shared" si="6"/>
        <v>95943.070455978726</v>
      </c>
      <c r="I67" s="13">
        <f t="shared" si="4"/>
        <v>202.83947242278805</v>
      </c>
      <c r="J67" s="13">
        <f t="shared" si="1"/>
        <v>95841.650719767335</v>
      </c>
      <c r="K67" s="13">
        <f t="shared" si="2"/>
        <v>2679102.3560479051</v>
      </c>
      <c r="L67" s="20">
        <f t="shared" si="5"/>
        <v>27.923875516128593</v>
      </c>
    </row>
    <row r="68" spans="1:12" x14ac:dyDescent="0.2">
      <c r="A68" s="16">
        <v>59</v>
      </c>
      <c r="B68" s="8">
        <v>4</v>
      </c>
      <c r="C68" s="57">
        <v>1416</v>
      </c>
      <c r="D68" s="60">
        <v>1413</v>
      </c>
      <c r="E68" s="17">
        <v>0.5</v>
      </c>
      <c r="F68" s="18">
        <f t="shared" si="3"/>
        <v>2.8278543655001769E-3</v>
      </c>
      <c r="G68" s="18">
        <f t="shared" si="0"/>
        <v>2.8238616307800922E-3</v>
      </c>
      <c r="H68" s="13">
        <f t="shared" si="6"/>
        <v>95740.230983555943</v>
      </c>
      <c r="I68" s="13">
        <f t="shared" si="4"/>
        <v>270.35716479648698</v>
      </c>
      <c r="J68" s="13">
        <f t="shared" si="1"/>
        <v>95605.052401157707</v>
      </c>
      <c r="K68" s="13">
        <f t="shared" si="2"/>
        <v>2583260.7053281376</v>
      </c>
      <c r="L68" s="20">
        <f t="shared" si="5"/>
        <v>26.98197694730683</v>
      </c>
    </row>
    <row r="69" spans="1:12" x14ac:dyDescent="0.2">
      <c r="A69" s="16">
        <v>60</v>
      </c>
      <c r="B69" s="8">
        <v>10</v>
      </c>
      <c r="C69" s="57">
        <v>1460</v>
      </c>
      <c r="D69" s="60">
        <v>1409</v>
      </c>
      <c r="E69" s="17">
        <v>0.5</v>
      </c>
      <c r="F69" s="18">
        <f t="shared" si="3"/>
        <v>6.9710700592540958E-3</v>
      </c>
      <c r="G69" s="18">
        <f t="shared" si="0"/>
        <v>6.9468565474122964E-3</v>
      </c>
      <c r="H69" s="13">
        <f t="shared" si="6"/>
        <v>95469.873818759457</v>
      </c>
      <c r="I69" s="13">
        <f t="shared" si="4"/>
        <v>663.21551801847488</v>
      </c>
      <c r="J69" s="13">
        <f t="shared" si="1"/>
        <v>95138.266059750211</v>
      </c>
      <c r="K69" s="13">
        <f t="shared" si="2"/>
        <v>2487655.6529269801</v>
      </c>
      <c r="L69" s="20">
        <f t="shared" si="5"/>
        <v>26.056970156361153</v>
      </c>
    </row>
    <row r="70" spans="1:12" x14ac:dyDescent="0.2">
      <c r="A70" s="16">
        <v>61</v>
      </c>
      <c r="B70" s="8">
        <v>6</v>
      </c>
      <c r="C70" s="57">
        <v>1358</v>
      </c>
      <c r="D70" s="60">
        <v>1454</v>
      </c>
      <c r="E70" s="17">
        <v>0.5</v>
      </c>
      <c r="F70" s="18">
        <f t="shared" si="3"/>
        <v>4.2674253200568994E-3</v>
      </c>
      <c r="G70" s="18">
        <f t="shared" si="0"/>
        <v>4.2583392476933995E-3</v>
      </c>
      <c r="H70" s="13">
        <f t="shared" si="6"/>
        <v>94806.658300740979</v>
      </c>
      <c r="I70" s="13">
        <f t="shared" si="4"/>
        <v>403.71891398470251</v>
      </c>
      <c r="J70" s="13">
        <f t="shared" si="1"/>
        <v>94604.79884374862</v>
      </c>
      <c r="K70" s="13">
        <f t="shared" si="2"/>
        <v>2392517.3868672298</v>
      </c>
      <c r="L70" s="20">
        <f t="shared" si="5"/>
        <v>25.235752738777112</v>
      </c>
    </row>
    <row r="71" spans="1:12" x14ac:dyDescent="0.2">
      <c r="A71" s="16">
        <v>62</v>
      </c>
      <c r="B71" s="8">
        <v>7</v>
      </c>
      <c r="C71" s="57">
        <v>1349</v>
      </c>
      <c r="D71" s="60">
        <v>1347</v>
      </c>
      <c r="E71" s="17">
        <v>0.5</v>
      </c>
      <c r="F71" s="18">
        <f t="shared" si="3"/>
        <v>5.1928783382789315E-3</v>
      </c>
      <c r="G71" s="18">
        <f t="shared" si="0"/>
        <v>5.1794302626711058E-3</v>
      </c>
      <c r="H71" s="13">
        <f t="shared" si="6"/>
        <v>94402.939386756276</v>
      </c>
      <c r="I71" s="13">
        <f t="shared" si="4"/>
        <v>488.95344114487153</v>
      </c>
      <c r="J71" s="13">
        <f t="shared" si="1"/>
        <v>94158.462666183841</v>
      </c>
      <c r="K71" s="13">
        <f t="shared" si="2"/>
        <v>2297912.5880234814</v>
      </c>
      <c r="L71" s="20">
        <f t="shared" si="5"/>
        <v>24.341536428322847</v>
      </c>
    </row>
    <row r="72" spans="1:12" x14ac:dyDescent="0.2">
      <c r="A72" s="16">
        <v>63</v>
      </c>
      <c r="B72" s="8">
        <v>7</v>
      </c>
      <c r="C72" s="57">
        <v>1291</v>
      </c>
      <c r="D72" s="60">
        <v>1336</v>
      </c>
      <c r="E72" s="17">
        <v>0.5</v>
      </c>
      <c r="F72" s="18">
        <f t="shared" si="3"/>
        <v>5.3292729349067374E-3</v>
      </c>
      <c r="G72" s="18">
        <f t="shared" si="0"/>
        <v>5.3151100987091872E-3</v>
      </c>
      <c r="H72" s="13">
        <f t="shared" si="6"/>
        <v>93913.985945611406</v>
      </c>
      <c r="I72" s="13">
        <f t="shared" si="4"/>
        <v>499.16317510955184</v>
      </c>
      <c r="J72" s="13">
        <f t="shared" si="1"/>
        <v>93664.404358056621</v>
      </c>
      <c r="K72" s="13">
        <f t="shared" si="2"/>
        <v>2203754.1253572977</v>
      </c>
      <c r="L72" s="20">
        <f t="shared" si="5"/>
        <v>23.465664918466587</v>
      </c>
    </row>
    <row r="73" spans="1:12" x14ac:dyDescent="0.2">
      <c r="A73" s="16">
        <v>64</v>
      </c>
      <c r="B73" s="8">
        <v>7</v>
      </c>
      <c r="C73" s="57">
        <v>1429</v>
      </c>
      <c r="D73" s="60">
        <v>1291</v>
      </c>
      <c r="E73" s="17">
        <v>0.5</v>
      </c>
      <c r="F73" s="18">
        <f t="shared" si="3"/>
        <v>5.1470588235294117E-3</v>
      </c>
      <c r="G73" s="18">
        <f t="shared" ref="G73:G103" si="7">F73/((1+(1-E73)*F73))</f>
        <v>5.1338467180051328E-3</v>
      </c>
      <c r="H73" s="13">
        <f t="shared" si="6"/>
        <v>93414.822770501851</v>
      </c>
      <c r="I73" s="13">
        <f t="shared" si="4"/>
        <v>479.57738129337207</v>
      </c>
      <c r="J73" s="13">
        <f t="shared" ref="J73:J103" si="8">H74+I73*E73</f>
        <v>93175.034079855162</v>
      </c>
      <c r="K73" s="13">
        <f t="shared" ref="K73:K97" si="9">K74+J73</f>
        <v>2110089.7209992409</v>
      </c>
      <c r="L73" s="20">
        <f t="shared" si="5"/>
        <v>22.588382211924042</v>
      </c>
    </row>
    <row r="74" spans="1:12" x14ac:dyDescent="0.2">
      <c r="A74" s="16">
        <v>65</v>
      </c>
      <c r="B74" s="8">
        <v>4</v>
      </c>
      <c r="C74" s="57">
        <v>1391</v>
      </c>
      <c r="D74" s="60">
        <v>1433</v>
      </c>
      <c r="E74" s="17">
        <v>0.5</v>
      </c>
      <c r="F74" s="18">
        <f t="shared" ref="F74:F103" si="10">B74/((C74+D74)/2)</f>
        <v>2.8328611898016999E-3</v>
      </c>
      <c r="G74" s="18">
        <f t="shared" si="7"/>
        <v>2.828854314002829E-3</v>
      </c>
      <c r="H74" s="13">
        <f t="shared" si="6"/>
        <v>92935.245389208474</v>
      </c>
      <c r="I74" s="13">
        <f t="shared" ref="I74:I103" si="11">H74*G74</f>
        <v>262.90026984217388</v>
      </c>
      <c r="J74" s="13">
        <f t="shared" si="8"/>
        <v>92803.795254287397</v>
      </c>
      <c r="K74" s="13">
        <f t="shared" si="9"/>
        <v>2016914.6869193858</v>
      </c>
      <c r="L74" s="20">
        <f t="shared" ref="L74:L103" si="12">K74/H74</f>
        <v>21.702365754484653</v>
      </c>
    </row>
    <row r="75" spans="1:12" x14ac:dyDescent="0.2">
      <c r="A75" s="16">
        <v>66</v>
      </c>
      <c r="B75" s="8">
        <v>6</v>
      </c>
      <c r="C75" s="57">
        <v>1306</v>
      </c>
      <c r="D75" s="60">
        <v>1385</v>
      </c>
      <c r="E75" s="17">
        <v>0.5</v>
      </c>
      <c r="F75" s="18">
        <f t="shared" si="10"/>
        <v>4.459308807134894E-3</v>
      </c>
      <c r="G75" s="18">
        <f t="shared" si="7"/>
        <v>4.4493882091212458E-3</v>
      </c>
      <c r="H75" s="13">
        <f t="shared" ref="H75:H104" si="13">H74-I74</f>
        <v>92672.345119366306</v>
      </c>
      <c r="I75" s="13">
        <f t="shared" si="11"/>
        <v>412.33523968572325</v>
      </c>
      <c r="J75" s="13">
        <f t="shared" si="8"/>
        <v>92466.177499523445</v>
      </c>
      <c r="K75" s="13">
        <f t="shared" si="9"/>
        <v>1924110.8916650985</v>
      </c>
      <c r="L75" s="20">
        <f t="shared" si="12"/>
        <v>20.762514309816524</v>
      </c>
    </row>
    <row r="76" spans="1:12" x14ac:dyDescent="0.2">
      <c r="A76" s="16">
        <v>67</v>
      </c>
      <c r="B76" s="8">
        <v>7</v>
      </c>
      <c r="C76" s="57">
        <v>1197</v>
      </c>
      <c r="D76" s="60">
        <v>1290</v>
      </c>
      <c r="E76" s="17">
        <v>0.5</v>
      </c>
      <c r="F76" s="18">
        <f t="shared" si="10"/>
        <v>5.6292722155207075E-3</v>
      </c>
      <c r="G76" s="18">
        <f t="shared" si="7"/>
        <v>5.6134723336006415E-3</v>
      </c>
      <c r="H76" s="13">
        <f t="shared" si="13"/>
        <v>92260.009879680583</v>
      </c>
      <c r="I76" s="13">
        <f t="shared" si="11"/>
        <v>517.89901295730886</v>
      </c>
      <c r="J76" s="13">
        <f t="shared" si="8"/>
        <v>92001.060373201937</v>
      </c>
      <c r="K76" s="13">
        <f t="shared" si="9"/>
        <v>1831644.7141655751</v>
      </c>
      <c r="L76" s="20">
        <f t="shared" si="12"/>
        <v>19.853073032988888</v>
      </c>
    </row>
    <row r="77" spans="1:12" x14ac:dyDescent="0.2">
      <c r="A77" s="16">
        <v>68</v>
      </c>
      <c r="B77" s="8">
        <v>12</v>
      </c>
      <c r="C77" s="57">
        <v>1282</v>
      </c>
      <c r="D77" s="60">
        <v>1196</v>
      </c>
      <c r="E77" s="17">
        <v>0.5</v>
      </c>
      <c r="F77" s="18">
        <f t="shared" si="10"/>
        <v>9.6852300242130755E-3</v>
      </c>
      <c r="G77" s="18">
        <f t="shared" si="7"/>
        <v>9.638554216867469E-3</v>
      </c>
      <c r="H77" s="13">
        <f t="shared" si="13"/>
        <v>91742.110866723277</v>
      </c>
      <c r="I77" s="13">
        <f t="shared" si="11"/>
        <v>884.26130955877852</v>
      </c>
      <c r="J77" s="13">
        <f t="shared" si="8"/>
        <v>91299.980211943897</v>
      </c>
      <c r="K77" s="13">
        <f t="shared" si="9"/>
        <v>1739643.6537923731</v>
      </c>
      <c r="L77" s="20">
        <f t="shared" si="12"/>
        <v>18.962324251723505</v>
      </c>
    </row>
    <row r="78" spans="1:12" x14ac:dyDescent="0.2">
      <c r="A78" s="16">
        <v>69</v>
      </c>
      <c r="B78" s="8">
        <v>7</v>
      </c>
      <c r="C78" s="57">
        <v>1271</v>
      </c>
      <c r="D78" s="60">
        <v>1270</v>
      </c>
      <c r="E78" s="17">
        <v>0.5</v>
      </c>
      <c r="F78" s="18">
        <f t="shared" si="10"/>
        <v>5.5096418732782371E-3</v>
      </c>
      <c r="G78" s="18">
        <f t="shared" si="7"/>
        <v>5.4945054945054949E-3</v>
      </c>
      <c r="H78" s="13">
        <f t="shared" si="13"/>
        <v>90857.849557164503</v>
      </c>
      <c r="I78" s="13">
        <f t="shared" si="11"/>
        <v>499.21895361079402</v>
      </c>
      <c r="J78" s="13">
        <f t="shared" si="8"/>
        <v>90608.240080359115</v>
      </c>
      <c r="K78" s="13">
        <f t="shared" si="9"/>
        <v>1648343.6735804293</v>
      </c>
      <c r="L78" s="20">
        <f t="shared" si="12"/>
        <v>18.142006239574826</v>
      </c>
    </row>
    <row r="79" spans="1:12" x14ac:dyDescent="0.2">
      <c r="A79" s="16">
        <v>70</v>
      </c>
      <c r="B79" s="8">
        <v>16</v>
      </c>
      <c r="C79" s="57">
        <v>1093</v>
      </c>
      <c r="D79" s="60">
        <v>1255</v>
      </c>
      <c r="E79" s="17">
        <v>0.5</v>
      </c>
      <c r="F79" s="18">
        <f t="shared" si="10"/>
        <v>1.3628620102214651E-2</v>
      </c>
      <c r="G79" s="18">
        <f t="shared" si="7"/>
        <v>1.3536379018612521E-2</v>
      </c>
      <c r="H79" s="13">
        <f t="shared" si="13"/>
        <v>90358.630603553713</v>
      </c>
      <c r="I79" s="13">
        <f t="shared" si="11"/>
        <v>1223.1286714525038</v>
      </c>
      <c r="J79" s="13">
        <f t="shared" si="8"/>
        <v>89747.066267827453</v>
      </c>
      <c r="K79" s="13">
        <f t="shared" si="9"/>
        <v>1557735.4335000701</v>
      </c>
      <c r="L79" s="20">
        <f t="shared" si="12"/>
        <v>17.239475887307282</v>
      </c>
    </row>
    <row r="80" spans="1:12" x14ac:dyDescent="0.2">
      <c r="A80" s="16">
        <v>71</v>
      </c>
      <c r="B80" s="8">
        <v>14</v>
      </c>
      <c r="C80" s="57">
        <v>871</v>
      </c>
      <c r="D80" s="60">
        <v>1065</v>
      </c>
      <c r="E80" s="17">
        <v>0.5</v>
      </c>
      <c r="F80" s="18">
        <f t="shared" si="10"/>
        <v>1.4462809917355372E-2</v>
      </c>
      <c r="G80" s="18">
        <f t="shared" si="7"/>
        <v>1.4358974358974359E-2</v>
      </c>
      <c r="H80" s="13">
        <f t="shared" si="13"/>
        <v>89135.501932101208</v>
      </c>
      <c r="I80" s="13">
        <f t="shared" si="11"/>
        <v>1279.8943867173507</v>
      </c>
      <c r="J80" s="13">
        <f t="shared" si="8"/>
        <v>88495.554738742532</v>
      </c>
      <c r="K80" s="13">
        <f t="shared" si="9"/>
        <v>1467988.3672322426</v>
      </c>
      <c r="L80" s="20">
        <f t="shared" si="12"/>
        <v>16.46917710016913</v>
      </c>
    </row>
    <row r="81" spans="1:12" x14ac:dyDescent="0.2">
      <c r="A81" s="16">
        <v>72</v>
      </c>
      <c r="B81" s="8">
        <v>18</v>
      </c>
      <c r="C81" s="57">
        <v>978</v>
      </c>
      <c r="D81" s="60">
        <v>853</v>
      </c>
      <c r="E81" s="17">
        <v>0.5</v>
      </c>
      <c r="F81" s="18">
        <f t="shared" si="10"/>
        <v>1.9661387220098307E-2</v>
      </c>
      <c r="G81" s="18">
        <f t="shared" si="7"/>
        <v>1.9469983775013518E-2</v>
      </c>
      <c r="H81" s="13">
        <f t="shared" si="13"/>
        <v>87855.607545383857</v>
      </c>
      <c r="I81" s="13">
        <f t="shared" si="11"/>
        <v>1710.5472534525788</v>
      </c>
      <c r="J81" s="13">
        <f t="shared" si="8"/>
        <v>87000.333918657576</v>
      </c>
      <c r="K81" s="13">
        <f t="shared" si="9"/>
        <v>1379492.8124935001</v>
      </c>
      <c r="L81" s="20">
        <f t="shared" si="12"/>
        <v>15.701818597986373</v>
      </c>
    </row>
    <row r="82" spans="1:12" x14ac:dyDescent="0.2">
      <c r="A82" s="16">
        <v>73</v>
      </c>
      <c r="B82" s="8">
        <v>18</v>
      </c>
      <c r="C82" s="57">
        <v>878</v>
      </c>
      <c r="D82" s="60">
        <v>958</v>
      </c>
      <c r="E82" s="17">
        <v>0.5</v>
      </c>
      <c r="F82" s="18">
        <f t="shared" si="10"/>
        <v>1.9607843137254902E-2</v>
      </c>
      <c r="G82" s="18">
        <f t="shared" si="7"/>
        <v>1.9417475728155342E-2</v>
      </c>
      <c r="H82" s="13">
        <f t="shared" si="13"/>
        <v>86145.060291931281</v>
      </c>
      <c r="I82" s="13">
        <f t="shared" si="11"/>
        <v>1672.7196173190541</v>
      </c>
      <c r="J82" s="13">
        <f t="shared" si="8"/>
        <v>85308.70048327175</v>
      </c>
      <c r="K82" s="13">
        <f t="shared" si="9"/>
        <v>1292492.4785748424</v>
      </c>
      <c r="L82" s="20">
        <f t="shared" si="12"/>
        <v>15.003674896677772</v>
      </c>
    </row>
    <row r="83" spans="1:12" x14ac:dyDescent="0.2">
      <c r="A83" s="16">
        <v>74</v>
      </c>
      <c r="B83" s="8">
        <v>7</v>
      </c>
      <c r="C83" s="57">
        <v>824</v>
      </c>
      <c r="D83" s="60">
        <v>872</v>
      </c>
      <c r="E83" s="17">
        <v>0.5</v>
      </c>
      <c r="F83" s="18">
        <f t="shared" si="10"/>
        <v>8.2547169811320754E-3</v>
      </c>
      <c r="G83" s="18">
        <f t="shared" si="7"/>
        <v>8.2207868467410444E-3</v>
      </c>
      <c r="H83" s="13">
        <f t="shared" si="13"/>
        <v>84472.34067461222</v>
      </c>
      <c r="I83" s="13">
        <f t="shared" si="11"/>
        <v>694.4291071312806</v>
      </c>
      <c r="J83" s="13">
        <f t="shared" si="8"/>
        <v>84125.126121046589</v>
      </c>
      <c r="K83" s="13">
        <f t="shared" si="9"/>
        <v>1207183.7780915706</v>
      </c>
      <c r="L83" s="20">
        <f t="shared" si="12"/>
        <v>14.290876379780302</v>
      </c>
    </row>
    <row r="84" spans="1:12" x14ac:dyDescent="0.2">
      <c r="A84" s="16">
        <v>75</v>
      </c>
      <c r="B84" s="8">
        <v>17</v>
      </c>
      <c r="C84" s="57">
        <v>644</v>
      </c>
      <c r="D84" s="60">
        <v>816</v>
      </c>
      <c r="E84" s="17">
        <v>0.5</v>
      </c>
      <c r="F84" s="18">
        <f t="shared" si="10"/>
        <v>2.3287671232876714E-2</v>
      </c>
      <c r="G84" s="18">
        <f t="shared" si="7"/>
        <v>2.301963439404198E-2</v>
      </c>
      <c r="H84" s="13">
        <f t="shared" si="13"/>
        <v>83777.911567480944</v>
      </c>
      <c r="I84" s="13">
        <f t="shared" si="11"/>
        <v>1928.5368945797918</v>
      </c>
      <c r="J84" s="13">
        <f t="shared" si="8"/>
        <v>82813.643120191045</v>
      </c>
      <c r="K84" s="13">
        <f t="shared" si="9"/>
        <v>1123058.6519705241</v>
      </c>
      <c r="L84" s="20">
        <f t="shared" si="12"/>
        <v>13.405187966113591</v>
      </c>
    </row>
    <row r="85" spans="1:12" x14ac:dyDescent="0.2">
      <c r="A85" s="16">
        <v>76</v>
      </c>
      <c r="B85" s="8">
        <v>9</v>
      </c>
      <c r="C85" s="57">
        <v>517</v>
      </c>
      <c r="D85" s="60">
        <v>637</v>
      </c>
      <c r="E85" s="17">
        <v>0.5</v>
      </c>
      <c r="F85" s="18">
        <f t="shared" si="10"/>
        <v>1.5597920277296361E-2</v>
      </c>
      <c r="G85" s="18">
        <f t="shared" si="7"/>
        <v>1.5477214101461738E-2</v>
      </c>
      <c r="H85" s="13">
        <f t="shared" si="13"/>
        <v>81849.374672901147</v>
      </c>
      <c r="I85" s="13">
        <f t="shared" si="11"/>
        <v>1266.8002958832508</v>
      </c>
      <c r="J85" s="13">
        <f t="shared" si="8"/>
        <v>81215.974524959514</v>
      </c>
      <c r="K85" s="13">
        <f t="shared" si="9"/>
        <v>1040245.008850333</v>
      </c>
      <c r="L85" s="20">
        <f t="shared" si="12"/>
        <v>12.709260309043502</v>
      </c>
    </row>
    <row r="86" spans="1:12" x14ac:dyDescent="0.2">
      <c r="A86" s="16">
        <v>77</v>
      </c>
      <c r="B86" s="8">
        <v>8</v>
      </c>
      <c r="C86" s="57">
        <v>687</v>
      </c>
      <c r="D86" s="60">
        <v>519</v>
      </c>
      <c r="E86" s="17">
        <v>0.5</v>
      </c>
      <c r="F86" s="18">
        <f t="shared" si="10"/>
        <v>1.3266998341625208E-2</v>
      </c>
      <c r="G86" s="18">
        <f t="shared" si="7"/>
        <v>1.3179571663920923E-2</v>
      </c>
      <c r="H86" s="13">
        <f t="shared" si="13"/>
        <v>80582.574377017896</v>
      </c>
      <c r="I86" s="13">
        <f t="shared" si="11"/>
        <v>1062.0438138651452</v>
      </c>
      <c r="J86" s="13">
        <f t="shared" si="8"/>
        <v>80051.552470085313</v>
      </c>
      <c r="K86" s="13">
        <f t="shared" si="9"/>
        <v>959029.03432537348</v>
      </c>
      <c r="L86" s="20">
        <f t="shared" si="12"/>
        <v>11.90119627896733</v>
      </c>
    </row>
    <row r="87" spans="1:12" x14ac:dyDescent="0.2">
      <c r="A87" s="16">
        <v>78</v>
      </c>
      <c r="B87" s="8">
        <v>17</v>
      </c>
      <c r="C87" s="57">
        <v>430</v>
      </c>
      <c r="D87" s="60">
        <v>678</v>
      </c>
      <c r="E87" s="17">
        <v>0.5</v>
      </c>
      <c r="F87" s="18">
        <f t="shared" si="10"/>
        <v>3.0685920577617327E-2</v>
      </c>
      <c r="G87" s="18">
        <f t="shared" si="7"/>
        <v>3.022222222222222E-2</v>
      </c>
      <c r="H87" s="13">
        <f t="shared" si="13"/>
        <v>79520.530563152744</v>
      </c>
      <c r="I87" s="13">
        <f t="shared" si="11"/>
        <v>2403.2871459086159</v>
      </c>
      <c r="J87" s="13">
        <f t="shared" si="8"/>
        <v>78318.886990198429</v>
      </c>
      <c r="K87" s="13">
        <f t="shared" si="9"/>
        <v>878977.48185528815</v>
      </c>
      <c r="L87" s="20">
        <f t="shared" si="12"/>
        <v>11.053466012242353</v>
      </c>
    </row>
    <row r="88" spans="1:12" x14ac:dyDescent="0.2">
      <c r="A88" s="16">
        <v>79</v>
      </c>
      <c r="B88" s="8">
        <v>14</v>
      </c>
      <c r="C88" s="57">
        <v>436</v>
      </c>
      <c r="D88" s="60">
        <v>416</v>
      </c>
      <c r="E88" s="17">
        <v>0.5</v>
      </c>
      <c r="F88" s="18">
        <f t="shared" si="10"/>
        <v>3.2863849765258218E-2</v>
      </c>
      <c r="G88" s="18">
        <f t="shared" si="7"/>
        <v>3.2332563510392612E-2</v>
      </c>
      <c r="H88" s="13">
        <f t="shared" si="13"/>
        <v>77117.243417244128</v>
      </c>
      <c r="I88" s="13">
        <f t="shared" si="11"/>
        <v>2493.3981705344522</v>
      </c>
      <c r="J88" s="13">
        <f t="shared" si="8"/>
        <v>75870.544331976911</v>
      </c>
      <c r="K88" s="13">
        <f t="shared" si="9"/>
        <v>800658.59486508975</v>
      </c>
      <c r="L88" s="20">
        <f t="shared" si="12"/>
        <v>10.38235496221141</v>
      </c>
    </row>
    <row r="89" spans="1:12" x14ac:dyDescent="0.2">
      <c r="A89" s="16">
        <v>80</v>
      </c>
      <c r="B89" s="8">
        <v>12</v>
      </c>
      <c r="C89" s="57">
        <v>499</v>
      </c>
      <c r="D89" s="60">
        <v>417</v>
      </c>
      <c r="E89" s="17">
        <v>0.5</v>
      </c>
      <c r="F89" s="18">
        <f t="shared" si="10"/>
        <v>2.6200873362445413E-2</v>
      </c>
      <c r="G89" s="18">
        <f t="shared" si="7"/>
        <v>2.5862068965517241E-2</v>
      </c>
      <c r="H89" s="13">
        <f t="shared" si="13"/>
        <v>74623.845246709679</v>
      </c>
      <c r="I89" s="13">
        <f t="shared" si="11"/>
        <v>1929.9270322424916</v>
      </c>
      <c r="J89" s="13">
        <f t="shared" si="8"/>
        <v>73658.881730588444</v>
      </c>
      <c r="K89" s="13">
        <f t="shared" si="9"/>
        <v>724788.05053311284</v>
      </c>
      <c r="L89" s="20">
        <f t="shared" si="12"/>
        <v>9.7125529800418615</v>
      </c>
    </row>
    <row r="90" spans="1:12" x14ac:dyDescent="0.2">
      <c r="A90" s="16">
        <v>81</v>
      </c>
      <c r="B90" s="8">
        <v>19</v>
      </c>
      <c r="C90" s="57">
        <v>469</v>
      </c>
      <c r="D90" s="60">
        <v>488</v>
      </c>
      <c r="E90" s="17">
        <v>0.5</v>
      </c>
      <c r="F90" s="18">
        <f t="shared" si="10"/>
        <v>3.9707419017763847E-2</v>
      </c>
      <c r="G90" s="18">
        <f t="shared" si="7"/>
        <v>3.8934426229508198E-2</v>
      </c>
      <c r="H90" s="13">
        <f t="shared" si="13"/>
        <v>72693.918214467194</v>
      </c>
      <c r="I90" s="13">
        <f t="shared" si="11"/>
        <v>2830.2959960550752</v>
      </c>
      <c r="J90" s="13">
        <f t="shared" si="8"/>
        <v>71278.770216439647</v>
      </c>
      <c r="K90" s="13">
        <f t="shared" si="9"/>
        <v>651129.16880252433</v>
      </c>
      <c r="L90" s="20">
        <f t="shared" si="12"/>
        <v>8.9571340326093427</v>
      </c>
    </row>
    <row r="91" spans="1:12" x14ac:dyDescent="0.2">
      <c r="A91" s="16">
        <v>82</v>
      </c>
      <c r="B91" s="8">
        <v>14</v>
      </c>
      <c r="C91" s="57">
        <v>408</v>
      </c>
      <c r="D91" s="60">
        <v>459</v>
      </c>
      <c r="E91" s="17">
        <v>0.5</v>
      </c>
      <c r="F91" s="18">
        <f t="shared" si="10"/>
        <v>3.2295271049596307E-2</v>
      </c>
      <c r="G91" s="18">
        <f t="shared" si="7"/>
        <v>3.178206583427922E-2</v>
      </c>
      <c r="H91" s="13">
        <f t="shared" si="13"/>
        <v>69863.622218412114</v>
      </c>
      <c r="I91" s="13">
        <f t="shared" si="11"/>
        <v>2220.4102407667865</v>
      </c>
      <c r="J91" s="13">
        <f t="shared" si="8"/>
        <v>68753.417098028731</v>
      </c>
      <c r="K91" s="13">
        <f t="shared" si="9"/>
        <v>579850.39858608472</v>
      </c>
      <c r="L91" s="20">
        <f t="shared" si="12"/>
        <v>8.2997471384080175</v>
      </c>
    </row>
    <row r="92" spans="1:12" x14ac:dyDescent="0.2">
      <c r="A92" s="16">
        <v>83</v>
      </c>
      <c r="B92" s="8">
        <v>22</v>
      </c>
      <c r="C92" s="57">
        <v>412</v>
      </c>
      <c r="D92" s="60">
        <v>386</v>
      </c>
      <c r="E92" s="17">
        <v>0.5</v>
      </c>
      <c r="F92" s="18">
        <f t="shared" si="10"/>
        <v>5.5137844611528819E-2</v>
      </c>
      <c r="G92" s="18">
        <f t="shared" si="7"/>
        <v>5.3658536585365846E-2</v>
      </c>
      <c r="H92" s="13">
        <f t="shared" si="13"/>
        <v>67643.211977645333</v>
      </c>
      <c r="I92" s="13">
        <f t="shared" si="11"/>
        <v>3629.6357646541392</v>
      </c>
      <c r="J92" s="13">
        <f t="shared" si="8"/>
        <v>65828.394095318261</v>
      </c>
      <c r="K92" s="13">
        <f t="shared" si="9"/>
        <v>511096.98148805602</v>
      </c>
      <c r="L92" s="20">
        <f t="shared" si="12"/>
        <v>7.555776352798901</v>
      </c>
    </row>
    <row r="93" spans="1:12" x14ac:dyDescent="0.2">
      <c r="A93" s="16">
        <v>84</v>
      </c>
      <c r="B93" s="8">
        <v>25</v>
      </c>
      <c r="C93" s="57">
        <v>364</v>
      </c>
      <c r="D93" s="60">
        <v>394</v>
      </c>
      <c r="E93" s="17">
        <v>0.5</v>
      </c>
      <c r="F93" s="18">
        <f t="shared" si="10"/>
        <v>6.5963060686015831E-2</v>
      </c>
      <c r="G93" s="18">
        <f t="shared" si="7"/>
        <v>6.3856960408684549E-2</v>
      </c>
      <c r="H93" s="13">
        <f t="shared" si="13"/>
        <v>64013.576212991196</v>
      </c>
      <c r="I93" s="13">
        <f t="shared" si="11"/>
        <v>4087.71240185129</v>
      </c>
      <c r="J93" s="13">
        <f t="shared" si="8"/>
        <v>61969.720012065547</v>
      </c>
      <c r="K93" s="13">
        <f t="shared" si="9"/>
        <v>445268.58739273774</v>
      </c>
      <c r="L93" s="20">
        <f t="shared" si="12"/>
        <v>6.955846145998839</v>
      </c>
    </row>
    <row r="94" spans="1:12" x14ac:dyDescent="0.2">
      <c r="A94" s="16">
        <v>85</v>
      </c>
      <c r="B94" s="8">
        <v>25</v>
      </c>
      <c r="C94" s="57">
        <v>316</v>
      </c>
      <c r="D94" s="60">
        <v>337</v>
      </c>
      <c r="E94" s="17">
        <v>0.5</v>
      </c>
      <c r="F94" s="18">
        <f t="shared" si="10"/>
        <v>7.6569678407350683E-2</v>
      </c>
      <c r="G94" s="18">
        <f t="shared" si="7"/>
        <v>7.3746312684365767E-2</v>
      </c>
      <c r="H94" s="13">
        <f t="shared" si="13"/>
        <v>59925.863811139905</v>
      </c>
      <c r="I94" s="13">
        <f t="shared" si="11"/>
        <v>4419.3114904970425</v>
      </c>
      <c r="J94" s="13">
        <f t="shared" si="8"/>
        <v>57716.208065891384</v>
      </c>
      <c r="K94" s="13">
        <f t="shared" si="9"/>
        <v>383298.86738067219</v>
      </c>
      <c r="L94" s="20">
        <f t="shared" si="12"/>
        <v>6.3962176429973949</v>
      </c>
    </row>
    <row r="95" spans="1:12" x14ac:dyDescent="0.2">
      <c r="A95" s="16">
        <v>86</v>
      </c>
      <c r="B95" s="8">
        <v>28</v>
      </c>
      <c r="C95" s="57">
        <v>293</v>
      </c>
      <c r="D95" s="60">
        <v>295</v>
      </c>
      <c r="E95" s="17">
        <v>0.5</v>
      </c>
      <c r="F95" s="18">
        <f t="shared" si="10"/>
        <v>9.5238095238095233E-2</v>
      </c>
      <c r="G95" s="18">
        <f t="shared" si="7"/>
        <v>9.0909090909090898E-2</v>
      </c>
      <c r="H95" s="13">
        <f t="shared" si="13"/>
        <v>55506.552320642862</v>
      </c>
      <c r="I95" s="13">
        <f t="shared" si="11"/>
        <v>5046.0502109675326</v>
      </c>
      <c r="J95" s="13">
        <f t="shared" si="8"/>
        <v>52983.527215159098</v>
      </c>
      <c r="K95" s="13">
        <f t="shared" si="9"/>
        <v>325582.65931478079</v>
      </c>
      <c r="L95" s="20">
        <f t="shared" si="12"/>
        <v>5.8656617228538757</v>
      </c>
    </row>
    <row r="96" spans="1:12" x14ac:dyDescent="0.2">
      <c r="A96" s="16">
        <v>87</v>
      </c>
      <c r="B96" s="8">
        <v>26</v>
      </c>
      <c r="C96" s="57">
        <v>286</v>
      </c>
      <c r="D96" s="60">
        <v>279</v>
      </c>
      <c r="E96" s="17">
        <v>0.5</v>
      </c>
      <c r="F96" s="18">
        <f t="shared" si="10"/>
        <v>9.2035398230088494E-2</v>
      </c>
      <c r="G96" s="18">
        <f t="shared" si="7"/>
        <v>8.7986463620981378E-2</v>
      </c>
      <c r="H96" s="13">
        <f t="shared" si="13"/>
        <v>50460.502109675333</v>
      </c>
      <c r="I96" s="13">
        <f t="shared" si="11"/>
        <v>4439.8411331694024</v>
      </c>
      <c r="J96" s="13">
        <f t="shared" si="8"/>
        <v>48240.581543090637</v>
      </c>
      <c r="K96" s="13">
        <f t="shared" si="9"/>
        <v>272599.1320996217</v>
      </c>
      <c r="L96" s="20">
        <f t="shared" si="12"/>
        <v>5.4022278951392622</v>
      </c>
    </row>
    <row r="97" spans="1:12" x14ac:dyDescent="0.2">
      <c r="A97" s="16">
        <v>88</v>
      </c>
      <c r="B97" s="8">
        <v>22</v>
      </c>
      <c r="C97" s="57">
        <v>222</v>
      </c>
      <c r="D97" s="60">
        <v>263</v>
      </c>
      <c r="E97" s="17">
        <v>0.5</v>
      </c>
      <c r="F97" s="18">
        <f t="shared" si="10"/>
        <v>9.0721649484536079E-2</v>
      </c>
      <c r="G97" s="18">
        <f t="shared" si="7"/>
        <v>8.6785009861932924E-2</v>
      </c>
      <c r="H97" s="13">
        <f t="shared" si="13"/>
        <v>46020.660976505933</v>
      </c>
      <c r="I97" s="13">
        <f t="shared" si="11"/>
        <v>3993.9035166987392</v>
      </c>
      <c r="J97" s="13">
        <f t="shared" si="8"/>
        <v>44023.709218156568</v>
      </c>
      <c r="K97" s="13">
        <f t="shared" si="9"/>
        <v>224358.55055653106</v>
      </c>
      <c r="L97" s="20">
        <f t="shared" si="12"/>
        <v>4.8751701039467603</v>
      </c>
    </row>
    <row r="98" spans="1:12" x14ac:dyDescent="0.2">
      <c r="A98" s="16">
        <v>89</v>
      </c>
      <c r="B98" s="8">
        <v>22</v>
      </c>
      <c r="C98" s="57">
        <v>185</v>
      </c>
      <c r="D98" s="60">
        <v>203</v>
      </c>
      <c r="E98" s="17">
        <v>0.5</v>
      </c>
      <c r="F98" s="18">
        <f t="shared" si="10"/>
        <v>0.1134020618556701</v>
      </c>
      <c r="G98" s="18">
        <f t="shared" si="7"/>
        <v>0.10731707317073171</v>
      </c>
      <c r="H98" s="13">
        <f t="shared" si="13"/>
        <v>42026.757459807195</v>
      </c>
      <c r="I98" s="13">
        <f t="shared" si="11"/>
        <v>4510.1886054427232</v>
      </c>
      <c r="J98" s="13">
        <f t="shared" si="8"/>
        <v>39771.66315708583</v>
      </c>
      <c r="K98" s="13">
        <f>K99+J98</f>
        <v>180334.84133837451</v>
      </c>
      <c r="L98" s="20">
        <f t="shared" si="12"/>
        <v>4.2909530079935374</v>
      </c>
    </row>
    <row r="99" spans="1:12" x14ac:dyDescent="0.2">
      <c r="A99" s="16">
        <v>90</v>
      </c>
      <c r="B99" s="8">
        <v>26</v>
      </c>
      <c r="C99" s="57">
        <v>154</v>
      </c>
      <c r="D99" s="60">
        <v>164</v>
      </c>
      <c r="E99" s="17">
        <v>0.5</v>
      </c>
      <c r="F99" s="22">
        <f t="shared" si="10"/>
        <v>0.16352201257861634</v>
      </c>
      <c r="G99" s="22">
        <f t="shared" si="7"/>
        <v>0.15116279069767441</v>
      </c>
      <c r="H99" s="23">
        <f t="shared" si="13"/>
        <v>37516.568854364472</v>
      </c>
      <c r="I99" s="23">
        <f t="shared" si="11"/>
        <v>5671.1092454271875</v>
      </c>
      <c r="J99" s="23">
        <f t="shared" si="8"/>
        <v>34681.014231650879</v>
      </c>
      <c r="K99" s="23">
        <f t="shared" ref="K99:K102" si="14">K100+J99</f>
        <v>140563.17818128868</v>
      </c>
      <c r="L99" s="24">
        <f t="shared" si="12"/>
        <v>3.7466959925610661</v>
      </c>
    </row>
    <row r="100" spans="1:12" x14ac:dyDescent="0.2">
      <c r="A100" s="16">
        <v>91</v>
      </c>
      <c r="B100" s="8">
        <v>14</v>
      </c>
      <c r="C100" s="57">
        <v>123</v>
      </c>
      <c r="D100" s="60">
        <v>135</v>
      </c>
      <c r="E100" s="17">
        <v>0.5</v>
      </c>
      <c r="F100" s="22">
        <f t="shared" si="10"/>
        <v>0.10852713178294573</v>
      </c>
      <c r="G100" s="22">
        <f t="shared" si="7"/>
        <v>0.10294117647058823</v>
      </c>
      <c r="H100" s="23">
        <f t="shared" si="13"/>
        <v>31845.459608937286</v>
      </c>
      <c r="I100" s="23">
        <f t="shared" si="11"/>
        <v>3278.2090773906029</v>
      </c>
      <c r="J100" s="23">
        <f t="shared" si="8"/>
        <v>30206.355070241985</v>
      </c>
      <c r="K100" s="23">
        <f t="shared" si="14"/>
        <v>105882.16394963779</v>
      </c>
      <c r="L100" s="24">
        <f t="shared" si="12"/>
        <v>3.3248747309623514</v>
      </c>
    </row>
    <row r="101" spans="1:12" x14ac:dyDescent="0.2">
      <c r="A101" s="16">
        <v>92</v>
      </c>
      <c r="B101" s="8">
        <v>11</v>
      </c>
      <c r="C101" s="57">
        <v>109</v>
      </c>
      <c r="D101" s="60">
        <v>109</v>
      </c>
      <c r="E101" s="17">
        <v>0.5</v>
      </c>
      <c r="F101" s="22">
        <f t="shared" si="10"/>
        <v>0.10091743119266056</v>
      </c>
      <c r="G101" s="22">
        <f t="shared" si="7"/>
        <v>9.606986899563319E-2</v>
      </c>
      <c r="H101" s="23">
        <f t="shared" si="13"/>
        <v>28567.250531546684</v>
      </c>
      <c r="I101" s="23">
        <f t="shared" si="11"/>
        <v>2744.4520161311225</v>
      </c>
      <c r="J101" s="23">
        <f t="shared" si="8"/>
        <v>27195.024523481123</v>
      </c>
      <c r="K101" s="23">
        <f t="shared" si="14"/>
        <v>75675.808879395801</v>
      </c>
      <c r="L101" s="24">
        <f t="shared" si="12"/>
        <v>2.6490406836957359</v>
      </c>
    </row>
    <row r="102" spans="1:12" x14ac:dyDescent="0.2">
      <c r="A102" s="16">
        <v>93</v>
      </c>
      <c r="B102" s="8">
        <v>15</v>
      </c>
      <c r="C102" s="57">
        <v>83</v>
      </c>
      <c r="D102" s="60">
        <v>92</v>
      </c>
      <c r="E102" s="17">
        <v>0.5</v>
      </c>
      <c r="F102" s="22">
        <f t="shared" si="10"/>
        <v>0.17142857142857143</v>
      </c>
      <c r="G102" s="22">
        <f t="shared" si="7"/>
        <v>0.15789473684210528</v>
      </c>
      <c r="H102" s="23">
        <f t="shared" si="13"/>
        <v>25822.798515415561</v>
      </c>
      <c r="I102" s="23">
        <f t="shared" si="11"/>
        <v>4077.2839761182472</v>
      </c>
      <c r="J102" s="23">
        <f t="shared" si="8"/>
        <v>23784.156527356437</v>
      </c>
      <c r="K102" s="23">
        <f t="shared" si="14"/>
        <v>48480.784355914686</v>
      </c>
      <c r="L102" s="24">
        <f t="shared" si="12"/>
        <v>1.8774411428324811</v>
      </c>
    </row>
    <row r="103" spans="1:12" x14ac:dyDescent="0.2">
      <c r="A103" s="16">
        <v>94</v>
      </c>
      <c r="B103" s="8">
        <v>15</v>
      </c>
      <c r="C103" s="57">
        <v>51</v>
      </c>
      <c r="D103" s="60">
        <v>69</v>
      </c>
      <c r="E103" s="17">
        <v>0.5</v>
      </c>
      <c r="F103" s="22">
        <f t="shared" si="10"/>
        <v>0.25</v>
      </c>
      <c r="G103" s="22">
        <f t="shared" si="7"/>
        <v>0.22222222222222221</v>
      </c>
      <c r="H103" s="23">
        <f t="shared" si="13"/>
        <v>21745.514539297314</v>
      </c>
      <c r="I103" s="23">
        <f t="shared" si="11"/>
        <v>4832.3365642882918</v>
      </c>
      <c r="J103" s="23">
        <f t="shared" si="8"/>
        <v>19329.346257153167</v>
      </c>
      <c r="K103" s="23">
        <f>K104+J103</f>
        <v>24696.627828558245</v>
      </c>
      <c r="L103" s="24">
        <f t="shared" si="12"/>
        <v>1.1357113571135711</v>
      </c>
    </row>
    <row r="104" spans="1:12" x14ac:dyDescent="0.2">
      <c r="A104" s="16" t="s">
        <v>27</v>
      </c>
      <c r="B104" s="23">
        <v>43</v>
      </c>
      <c r="C104" s="57">
        <v>134</v>
      </c>
      <c r="D104" s="57">
        <v>137</v>
      </c>
      <c r="E104" s="17"/>
      <c r="F104" s="22">
        <f>B104/((C104+D104)/2)</f>
        <v>0.31734317343173429</v>
      </c>
      <c r="G104" s="22">
        <v>1</v>
      </c>
      <c r="H104" s="23">
        <f t="shared" si="13"/>
        <v>16913.177975009021</v>
      </c>
      <c r="I104" s="23">
        <f>H104*G104</f>
        <v>16913.177975009021</v>
      </c>
      <c r="J104" s="23">
        <f>H104*F104</f>
        <v>5367.2815714050766</v>
      </c>
      <c r="K104" s="23">
        <f>J104</f>
        <v>5367.2815714050766</v>
      </c>
      <c r="L104" s="24">
        <f>K104/H104</f>
        <v>0.31734317343173429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02" x14ac:dyDescent="0.2">
      <c r="A6" s="61" t="s">
        <v>37</v>
      </c>
      <c r="B6" s="62" t="s">
        <v>38</v>
      </c>
      <c r="C6" s="74" t="s">
        <v>39</v>
      </c>
      <c r="D6" s="74"/>
      <c r="E6" s="63" t="s">
        <v>40</v>
      </c>
      <c r="F6" s="63" t="s">
        <v>41</v>
      </c>
      <c r="G6" s="63" t="s">
        <v>42</v>
      </c>
      <c r="H6" s="62" t="s">
        <v>43</v>
      </c>
      <c r="I6" s="62" t="s">
        <v>44</v>
      </c>
      <c r="J6" s="62" t="s">
        <v>45</v>
      </c>
      <c r="K6" s="62" t="s">
        <v>46</v>
      </c>
      <c r="L6" s="63" t="s">
        <v>47</v>
      </c>
    </row>
    <row r="7" spans="1:13" s="38" customFormat="1" x14ac:dyDescent="0.2">
      <c r="A7" s="64"/>
      <c r="B7" s="65"/>
      <c r="C7" s="66">
        <v>42736</v>
      </c>
      <c r="D7" s="66">
        <v>43101</v>
      </c>
      <c r="E7" s="67" t="s">
        <v>48</v>
      </c>
      <c r="F7" s="67" t="s">
        <v>49</v>
      </c>
      <c r="G7" s="67" t="s">
        <v>50</v>
      </c>
      <c r="H7" s="61" t="s">
        <v>51</v>
      </c>
      <c r="I7" s="61" t="s">
        <v>52</v>
      </c>
      <c r="J7" s="61" t="s">
        <v>53</v>
      </c>
      <c r="K7" s="61" t="s">
        <v>54</v>
      </c>
      <c r="L7" s="67" t="s">
        <v>55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7">
        <v>1492</v>
      </c>
      <c r="D9" s="60">
        <v>1429</v>
      </c>
      <c r="E9" s="17">
        <v>6.0299999999999999E-2</v>
      </c>
      <c r="F9" s="18">
        <f>B9/((C9+D9)/2)</f>
        <v>6.8469702156795614E-4</v>
      </c>
      <c r="G9" s="18">
        <f t="shared" ref="G9:G72" si="0">F9/((1+(1-E9)*F9))</f>
        <v>6.8425676406628339E-4</v>
      </c>
      <c r="H9" s="13">
        <v>100000</v>
      </c>
      <c r="I9" s="13">
        <f>H9*G9</f>
        <v>68.425676406628341</v>
      </c>
      <c r="J9" s="13">
        <f t="shared" ref="J9:J72" si="1">H10+I9*E9</f>
        <v>99935.700391880702</v>
      </c>
      <c r="K9" s="13">
        <f t="shared" ref="K9:K72" si="2">K10+J9</f>
        <v>8386557.2319366112</v>
      </c>
      <c r="L9" s="19">
        <f>K9/H9</f>
        <v>83.865572319366109</v>
      </c>
    </row>
    <row r="10" spans="1:13" x14ac:dyDescent="0.2">
      <c r="A10" s="16">
        <v>1</v>
      </c>
      <c r="B10" s="8">
        <v>1</v>
      </c>
      <c r="C10" s="57">
        <v>1496</v>
      </c>
      <c r="D10" s="60">
        <v>1507</v>
      </c>
      <c r="E10" s="17">
        <v>0.61099999999999999</v>
      </c>
      <c r="F10" s="18">
        <f t="shared" ref="F10:F73" si="3">B10/((C10+D10)/2)</f>
        <v>6.66000666000666E-4</v>
      </c>
      <c r="G10" s="18">
        <f t="shared" si="0"/>
        <v>6.6582816706161371E-4</v>
      </c>
      <c r="H10" s="13">
        <f>H9-I9</f>
        <v>99931.574323593377</v>
      </c>
      <c r="I10" s="13">
        <f t="shared" ref="I10:I73" si="4">H10*G10</f>
        <v>66.537256963459598</v>
      </c>
      <c r="J10" s="13">
        <f t="shared" si="1"/>
        <v>99905.691330634581</v>
      </c>
      <c r="K10" s="13">
        <f t="shared" si="2"/>
        <v>8286621.531544731</v>
      </c>
      <c r="L10" s="20">
        <f t="shared" ref="L10:L73" si="5">K10/H10</f>
        <v>82.922955908924351</v>
      </c>
    </row>
    <row r="11" spans="1:13" x14ac:dyDescent="0.2">
      <c r="A11" s="16">
        <v>2</v>
      </c>
      <c r="B11" s="59">
        <v>0</v>
      </c>
      <c r="C11" s="57">
        <v>1587</v>
      </c>
      <c r="D11" s="60">
        <v>1476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99865.037066629913</v>
      </c>
      <c r="I11" s="13">
        <f t="shared" si="4"/>
        <v>0</v>
      </c>
      <c r="J11" s="13">
        <f t="shared" si="1"/>
        <v>99865.037066629913</v>
      </c>
      <c r="K11" s="13">
        <f t="shared" si="2"/>
        <v>8186715.840214096</v>
      </c>
      <c r="L11" s="20">
        <f t="shared" si="5"/>
        <v>81.977798043092122</v>
      </c>
    </row>
    <row r="12" spans="1:13" x14ac:dyDescent="0.2">
      <c r="A12" s="16">
        <v>3</v>
      </c>
      <c r="B12" s="8">
        <v>1</v>
      </c>
      <c r="C12" s="57">
        <v>1497</v>
      </c>
      <c r="D12" s="60">
        <v>1636</v>
      </c>
      <c r="E12" s="17">
        <v>0.84379999999999999</v>
      </c>
      <c r="F12" s="18">
        <f t="shared" si="3"/>
        <v>6.3836578359399937E-4</v>
      </c>
      <c r="G12" s="18">
        <f t="shared" si="0"/>
        <v>6.3830213674193482E-4</v>
      </c>
      <c r="H12" s="13">
        <f t="shared" si="6"/>
        <v>99865.037066629913</v>
      </c>
      <c r="I12" s="13">
        <f t="shared" si="4"/>
        <v>63.744066545442394</v>
      </c>
      <c r="J12" s="13">
        <f t="shared" si="1"/>
        <v>99855.080243435514</v>
      </c>
      <c r="K12" s="13">
        <f t="shared" si="2"/>
        <v>8086850.8031474659</v>
      </c>
      <c r="L12" s="20">
        <f t="shared" si="5"/>
        <v>80.977798043092122</v>
      </c>
    </row>
    <row r="13" spans="1:13" x14ac:dyDescent="0.2">
      <c r="A13" s="16">
        <v>4</v>
      </c>
      <c r="B13" s="8">
        <v>0</v>
      </c>
      <c r="C13" s="57">
        <v>1583</v>
      </c>
      <c r="D13" s="60">
        <v>1521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99801.293000084464</v>
      </c>
      <c r="I13" s="13">
        <f t="shared" si="4"/>
        <v>0</v>
      </c>
      <c r="J13" s="13">
        <f t="shared" si="1"/>
        <v>99801.293000084464</v>
      </c>
      <c r="K13" s="13">
        <f t="shared" si="2"/>
        <v>7986995.7229040302</v>
      </c>
      <c r="L13" s="20">
        <f t="shared" si="5"/>
        <v>80.02898041508611</v>
      </c>
    </row>
    <row r="14" spans="1:13" x14ac:dyDescent="0.2">
      <c r="A14" s="16">
        <v>5</v>
      </c>
      <c r="B14" s="8">
        <v>0</v>
      </c>
      <c r="C14" s="57">
        <v>1588</v>
      </c>
      <c r="D14" s="60">
        <v>1591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99801.293000084464</v>
      </c>
      <c r="I14" s="13">
        <f t="shared" si="4"/>
        <v>0</v>
      </c>
      <c r="J14" s="13">
        <f t="shared" si="1"/>
        <v>99801.293000084464</v>
      </c>
      <c r="K14" s="13">
        <f t="shared" si="2"/>
        <v>7887194.4299039459</v>
      </c>
      <c r="L14" s="20">
        <f t="shared" si="5"/>
        <v>79.02898041508611</v>
      </c>
    </row>
    <row r="15" spans="1:13" x14ac:dyDescent="0.2">
      <c r="A15" s="16">
        <v>6</v>
      </c>
      <c r="B15" s="8">
        <v>0</v>
      </c>
      <c r="C15" s="57">
        <v>1639</v>
      </c>
      <c r="D15" s="60">
        <v>1603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99801.293000084464</v>
      </c>
      <c r="I15" s="13">
        <f t="shared" si="4"/>
        <v>0</v>
      </c>
      <c r="J15" s="13">
        <f t="shared" si="1"/>
        <v>99801.293000084464</v>
      </c>
      <c r="K15" s="13">
        <f t="shared" si="2"/>
        <v>7787393.1369038615</v>
      </c>
      <c r="L15" s="20">
        <f t="shared" si="5"/>
        <v>78.02898041508611</v>
      </c>
    </row>
    <row r="16" spans="1:13" x14ac:dyDescent="0.2">
      <c r="A16" s="16">
        <v>7</v>
      </c>
      <c r="B16" s="8">
        <v>0</v>
      </c>
      <c r="C16" s="57">
        <v>1513</v>
      </c>
      <c r="D16" s="60">
        <v>1643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99801.293000084464</v>
      </c>
      <c r="I16" s="13">
        <f t="shared" si="4"/>
        <v>0</v>
      </c>
      <c r="J16" s="13">
        <f t="shared" si="1"/>
        <v>99801.293000084464</v>
      </c>
      <c r="K16" s="13">
        <f t="shared" si="2"/>
        <v>7687591.8439037772</v>
      </c>
      <c r="L16" s="20">
        <f t="shared" si="5"/>
        <v>77.02898041508611</v>
      </c>
    </row>
    <row r="17" spans="1:12" x14ac:dyDescent="0.2">
      <c r="A17" s="16">
        <v>8</v>
      </c>
      <c r="B17" s="8">
        <v>0</v>
      </c>
      <c r="C17" s="57">
        <v>1619</v>
      </c>
      <c r="D17" s="60">
        <v>1529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99801.293000084464</v>
      </c>
      <c r="I17" s="13">
        <f t="shared" si="4"/>
        <v>0</v>
      </c>
      <c r="J17" s="13">
        <f t="shared" si="1"/>
        <v>99801.293000084464</v>
      </c>
      <c r="K17" s="13">
        <f t="shared" si="2"/>
        <v>7587790.5509036928</v>
      </c>
      <c r="L17" s="20">
        <f t="shared" si="5"/>
        <v>76.02898041508611</v>
      </c>
    </row>
    <row r="18" spans="1:12" x14ac:dyDescent="0.2">
      <c r="A18" s="16">
        <v>9</v>
      </c>
      <c r="B18" s="8">
        <v>0</v>
      </c>
      <c r="C18" s="57">
        <v>1536</v>
      </c>
      <c r="D18" s="60">
        <v>1601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99801.293000084464</v>
      </c>
      <c r="I18" s="13">
        <f t="shared" si="4"/>
        <v>0</v>
      </c>
      <c r="J18" s="13">
        <f t="shared" si="1"/>
        <v>99801.293000084464</v>
      </c>
      <c r="K18" s="13">
        <f t="shared" si="2"/>
        <v>7487989.2579036085</v>
      </c>
      <c r="L18" s="20">
        <f t="shared" si="5"/>
        <v>75.028980415086124</v>
      </c>
    </row>
    <row r="19" spans="1:12" x14ac:dyDescent="0.2">
      <c r="A19" s="16">
        <v>10</v>
      </c>
      <c r="B19" s="8">
        <v>0</v>
      </c>
      <c r="C19" s="57">
        <v>1435</v>
      </c>
      <c r="D19" s="60">
        <v>1535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99801.293000084464</v>
      </c>
      <c r="I19" s="13">
        <f t="shared" si="4"/>
        <v>0</v>
      </c>
      <c r="J19" s="13">
        <f t="shared" si="1"/>
        <v>99801.293000084464</v>
      </c>
      <c r="K19" s="13">
        <f t="shared" si="2"/>
        <v>7388187.9649035241</v>
      </c>
      <c r="L19" s="20">
        <f t="shared" si="5"/>
        <v>74.028980415086124</v>
      </c>
    </row>
    <row r="20" spans="1:12" x14ac:dyDescent="0.2">
      <c r="A20" s="16">
        <v>11</v>
      </c>
      <c r="B20" s="8">
        <v>0</v>
      </c>
      <c r="C20" s="57">
        <v>1369</v>
      </c>
      <c r="D20" s="60">
        <v>1435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99801.293000084464</v>
      </c>
      <c r="I20" s="13">
        <f t="shared" si="4"/>
        <v>0</v>
      </c>
      <c r="J20" s="13">
        <f t="shared" si="1"/>
        <v>99801.293000084464</v>
      </c>
      <c r="K20" s="13">
        <f t="shared" si="2"/>
        <v>7288386.6719034398</v>
      </c>
      <c r="L20" s="20">
        <f t="shared" si="5"/>
        <v>73.028980415086124</v>
      </c>
    </row>
    <row r="21" spans="1:12" x14ac:dyDescent="0.2">
      <c r="A21" s="16">
        <v>12</v>
      </c>
      <c r="B21" s="8">
        <v>0</v>
      </c>
      <c r="C21" s="57">
        <v>1448</v>
      </c>
      <c r="D21" s="60">
        <v>1371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99801.293000084464</v>
      </c>
      <c r="I21" s="13">
        <f t="shared" si="4"/>
        <v>0</v>
      </c>
      <c r="J21" s="13">
        <f t="shared" si="1"/>
        <v>99801.293000084464</v>
      </c>
      <c r="K21" s="13">
        <f t="shared" si="2"/>
        <v>7188585.3789033554</v>
      </c>
      <c r="L21" s="20">
        <f t="shared" si="5"/>
        <v>72.028980415086124</v>
      </c>
    </row>
    <row r="22" spans="1:12" x14ac:dyDescent="0.2">
      <c r="A22" s="16">
        <v>13</v>
      </c>
      <c r="B22" s="8">
        <v>0</v>
      </c>
      <c r="C22" s="57">
        <v>1323</v>
      </c>
      <c r="D22" s="60">
        <v>1468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99801.293000084464</v>
      </c>
      <c r="I22" s="13">
        <f t="shared" si="4"/>
        <v>0</v>
      </c>
      <c r="J22" s="13">
        <f t="shared" si="1"/>
        <v>99801.293000084464</v>
      </c>
      <c r="K22" s="13">
        <f t="shared" si="2"/>
        <v>7088784.0859032711</v>
      </c>
      <c r="L22" s="20">
        <f t="shared" si="5"/>
        <v>71.028980415086124</v>
      </c>
    </row>
    <row r="23" spans="1:12" x14ac:dyDescent="0.2">
      <c r="A23" s="16">
        <v>14</v>
      </c>
      <c r="B23" s="8">
        <v>0</v>
      </c>
      <c r="C23" s="57">
        <v>1249</v>
      </c>
      <c r="D23" s="60">
        <v>1326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99801.293000084464</v>
      </c>
      <c r="I23" s="13">
        <f t="shared" si="4"/>
        <v>0</v>
      </c>
      <c r="J23" s="13">
        <f t="shared" si="1"/>
        <v>99801.293000084464</v>
      </c>
      <c r="K23" s="13">
        <f t="shared" si="2"/>
        <v>6988982.7929031868</v>
      </c>
      <c r="L23" s="20">
        <f t="shared" si="5"/>
        <v>70.028980415086124</v>
      </c>
    </row>
    <row r="24" spans="1:12" x14ac:dyDescent="0.2">
      <c r="A24" s="16">
        <v>15</v>
      </c>
      <c r="B24" s="8">
        <v>0</v>
      </c>
      <c r="C24" s="57">
        <v>1258</v>
      </c>
      <c r="D24" s="60">
        <v>1259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99801.293000084464</v>
      </c>
      <c r="I24" s="13">
        <f t="shared" si="4"/>
        <v>0</v>
      </c>
      <c r="J24" s="13">
        <f t="shared" si="1"/>
        <v>99801.293000084464</v>
      </c>
      <c r="K24" s="13">
        <f t="shared" si="2"/>
        <v>6889181.4999031024</v>
      </c>
      <c r="L24" s="20">
        <f t="shared" si="5"/>
        <v>69.028980415086124</v>
      </c>
    </row>
    <row r="25" spans="1:12" x14ac:dyDescent="0.2">
      <c r="A25" s="16">
        <v>16</v>
      </c>
      <c r="B25" s="8">
        <v>0</v>
      </c>
      <c r="C25" s="57">
        <v>1203</v>
      </c>
      <c r="D25" s="60">
        <v>1260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99801.293000084464</v>
      </c>
      <c r="I25" s="13">
        <f t="shared" si="4"/>
        <v>0</v>
      </c>
      <c r="J25" s="13">
        <f t="shared" si="1"/>
        <v>99801.293000084464</v>
      </c>
      <c r="K25" s="13">
        <f t="shared" si="2"/>
        <v>6789380.2069030181</v>
      </c>
      <c r="L25" s="20">
        <f t="shared" si="5"/>
        <v>68.028980415086124</v>
      </c>
    </row>
    <row r="26" spans="1:12" x14ac:dyDescent="0.2">
      <c r="A26" s="16">
        <v>17</v>
      </c>
      <c r="B26" s="8">
        <v>0</v>
      </c>
      <c r="C26" s="57">
        <v>1194</v>
      </c>
      <c r="D26" s="60">
        <v>1224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99801.293000084464</v>
      </c>
      <c r="I26" s="13">
        <f t="shared" si="4"/>
        <v>0</v>
      </c>
      <c r="J26" s="13">
        <f t="shared" si="1"/>
        <v>99801.293000084464</v>
      </c>
      <c r="K26" s="13">
        <f t="shared" si="2"/>
        <v>6689578.9139029337</v>
      </c>
      <c r="L26" s="20">
        <f t="shared" si="5"/>
        <v>67.028980415086124</v>
      </c>
    </row>
    <row r="27" spans="1:12" x14ac:dyDescent="0.2">
      <c r="A27" s="16">
        <v>18</v>
      </c>
      <c r="B27" s="8">
        <v>1</v>
      </c>
      <c r="C27" s="57">
        <v>1109</v>
      </c>
      <c r="D27" s="60">
        <v>1219</v>
      </c>
      <c r="E27" s="17">
        <v>0.18079999999999999</v>
      </c>
      <c r="F27" s="18">
        <f t="shared" si="3"/>
        <v>8.5910652920962198E-4</v>
      </c>
      <c r="G27" s="18">
        <f t="shared" si="0"/>
        <v>8.585023323791365E-4</v>
      </c>
      <c r="H27" s="13">
        <f t="shared" si="6"/>
        <v>99801.293000084464</v>
      </c>
      <c r="I27" s="13">
        <f t="shared" si="4"/>
        <v>85.679642815026099</v>
      </c>
      <c r="J27" s="13">
        <f t="shared" si="1"/>
        <v>99731.1042366904</v>
      </c>
      <c r="K27" s="13">
        <f t="shared" si="2"/>
        <v>6589777.6209028494</v>
      </c>
      <c r="L27" s="20">
        <f t="shared" si="5"/>
        <v>66.028980415086124</v>
      </c>
    </row>
    <row r="28" spans="1:12" x14ac:dyDescent="0.2">
      <c r="A28" s="16">
        <v>19</v>
      </c>
      <c r="B28" s="8">
        <v>0</v>
      </c>
      <c r="C28" s="57">
        <v>1131</v>
      </c>
      <c r="D28" s="60">
        <v>1138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99715.613357269438</v>
      </c>
      <c r="I28" s="13">
        <f t="shared" si="4"/>
        <v>0</v>
      </c>
      <c r="J28" s="13">
        <f t="shared" si="1"/>
        <v>99715.613357269438</v>
      </c>
      <c r="K28" s="13">
        <f t="shared" si="2"/>
        <v>6490046.516666159</v>
      </c>
      <c r="L28" s="20">
        <f t="shared" si="5"/>
        <v>65.085559805093695</v>
      </c>
    </row>
    <row r="29" spans="1:12" x14ac:dyDescent="0.2">
      <c r="A29" s="16">
        <v>20</v>
      </c>
      <c r="B29" s="8">
        <v>0</v>
      </c>
      <c r="C29" s="57">
        <v>1056</v>
      </c>
      <c r="D29" s="60">
        <v>1180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99715.613357269438</v>
      </c>
      <c r="I29" s="13">
        <f t="shared" si="4"/>
        <v>0</v>
      </c>
      <c r="J29" s="13">
        <f t="shared" si="1"/>
        <v>99715.613357269438</v>
      </c>
      <c r="K29" s="13">
        <f t="shared" si="2"/>
        <v>6390330.9033088898</v>
      </c>
      <c r="L29" s="20">
        <f t="shared" si="5"/>
        <v>64.085559805093695</v>
      </c>
    </row>
    <row r="30" spans="1:12" x14ac:dyDescent="0.2">
      <c r="A30" s="16">
        <v>21</v>
      </c>
      <c r="B30" s="8">
        <v>0</v>
      </c>
      <c r="C30" s="57">
        <v>1159</v>
      </c>
      <c r="D30" s="60">
        <v>1101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99715.613357269438</v>
      </c>
      <c r="I30" s="13">
        <f t="shared" si="4"/>
        <v>0</v>
      </c>
      <c r="J30" s="13">
        <f t="shared" si="1"/>
        <v>99715.613357269438</v>
      </c>
      <c r="K30" s="13">
        <f t="shared" si="2"/>
        <v>6290615.2899516206</v>
      </c>
      <c r="L30" s="20">
        <f t="shared" si="5"/>
        <v>63.085559805093695</v>
      </c>
    </row>
    <row r="31" spans="1:12" x14ac:dyDescent="0.2">
      <c r="A31" s="16">
        <v>22</v>
      </c>
      <c r="B31" s="8">
        <v>0</v>
      </c>
      <c r="C31" s="57">
        <v>1101</v>
      </c>
      <c r="D31" s="60">
        <v>1199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99715.613357269438</v>
      </c>
      <c r="I31" s="13">
        <f t="shared" si="4"/>
        <v>0</v>
      </c>
      <c r="J31" s="13">
        <f t="shared" si="1"/>
        <v>99715.613357269438</v>
      </c>
      <c r="K31" s="13">
        <f t="shared" si="2"/>
        <v>6190899.6765943514</v>
      </c>
      <c r="L31" s="20">
        <f t="shared" si="5"/>
        <v>62.085559805093695</v>
      </c>
    </row>
    <row r="32" spans="1:12" x14ac:dyDescent="0.2">
      <c r="A32" s="16">
        <v>23</v>
      </c>
      <c r="B32" s="8">
        <v>0</v>
      </c>
      <c r="C32" s="57">
        <v>1226</v>
      </c>
      <c r="D32" s="60">
        <v>1114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99715.613357269438</v>
      </c>
      <c r="I32" s="13">
        <f t="shared" si="4"/>
        <v>0</v>
      </c>
      <c r="J32" s="13">
        <f t="shared" si="1"/>
        <v>99715.613357269438</v>
      </c>
      <c r="K32" s="13">
        <f t="shared" si="2"/>
        <v>6091184.0632370822</v>
      </c>
      <c r="L32" s="20">
        <f t="shared" si="5"/>
        <v>61.085559805093695</v>
      </c>
    </row>
    <row r="33" spans="1:12" x14ac:dyDescent="0.2">
      <c r="A33" s="16">
        <v>24</v>
      </c>
      <c r="B33" s="8">
        <v>0</v>
      </c>
      <c r="C33" s="57">
        <v>1403</v>
      </c>
      <c r="D33" s="60">
        <v>1278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99715.613357269438</v>
      </c>
      <c r="I33" s="13">
        <f t="shared" si="4"/>
        <v>0</v>
      </c>
      <c r="J33" s="13">
        <f t="shared" si="1"/>
        <v>99715.613357269438</v>
      </c>
      <c r="K33" s="13">
        <f t="shared" si="2"/>
        <v>5991468.449879813</v>
      </c>
      <c r="L33" s="20">
        <f t="shared" si="5"/>
        <v>60.085559805093702</v>
      </c>
    </row>
    <row r="34" spans="1:12" x14ac:dyDescent="0.2">
      <c r="A34" s="16">
        <v>25</v>
      </c>
      <c r="B34" s="8">
        <v>1</v>
      </c>
      <c r="C34" s="57">
        <v>1336</v>
      </c>
      <c r="D34" s="60">
        <v>1425</v>
      </c>
      <c r="E34" s="17">
        <v>0.31230000000000002</v>
      </c>
      <c r="F34" s="18">
        <f t="shared" si="3"/>
        <v>7.2437522636725825E-4</v>
      </c>
      <c r="G34" s="18">
        <f t="shared" si="0"/>
        <v>7.2401455645746055E-4</v>
      </c>
      <c r="H34" s="13">
        <f t="shared" si="6"/>
        <v>99715.613357269438</v>
      </c>
      <c r="I34" s="13">
        <f t="shared" si="4"/>
        <v>72.195555576747054</v>
      </c>
      <c r="J34" s="13">
        <f t="shared" si="1"/>
        <v>99665.964473699307</v>
      </c>
      <c r="K34" s="13">
        <f t="shared" si="2"/>
        <v>5891752.8365225438</v>
      </c>
      <c r="L34" s="20">
        <f t="shared" si="5"/>
        <v>59.085559805093702</v>
      </c>
    </row>
    <row r="35" spans="1:12" x14ac:dyDescent="0.2">
      <c r="A35" s="16">
        <v>26</v>
      </c>
      <c r="B35" s="8">
        <v>1</v>
      </c>
      <c r="C35" s="57">
        <v>1317</v>
      </c>
      <c r="D35" s="60">
        <v>1379</v>
      </c>
      <c r="E35" s="17">
        <v>0.38900000000000001</v>
      </c>
      <c r="F35" s="18">
        <f t="shared" si="3"/>
        <v>7.4183976261127599E-4</v>
      </c>
      <c r="G35" s="18">
        <f t="shared" si="0"/>
        <v>7.41503665623371E-4</v>
      </c>
      <c r="H35" s="13">
        <f t="shared" si="6"/>
        <v>99643.417801692689</v>
      </c>
      <c r="I35" s="13">
        <f t="shared" si="4"/>
        <v>73.885959555196195</v>
      </c>
      <c r="J35" s="13">
        <f t="shared" si="1"/>
        <v>99598.273480404474</v>
      </c>
      <c r="K35" s="13">
        <f t="shared" si="2"/>
        <v>5792086.8720488446</v>
      </c>
      <c r="L35" s="20">
        <f t="shared" si="5"/>
        <v>58.128143331816261</v>
      </c>
    </row>
    <row r="36" spans="1:12" x14ac:dyDescent="0.2">
      <c r="A36" s="16">
        <v>27</v>
      </c>
      <c r="B36" s="8">
        <v>0</v>
      </c>
      <c r="C36" s="57">
        <v>1557</v>
      </c>
      <c r="D36" s="60">
        <v>1365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99569.531842137498</v>
      </c>
      <c r="I36" s="13">
        <f t="shared" si="4"/>
        <v>0</v>
      </c>
      <c r="J36" s="13">
        <f t="shared" si="1"/>
        <v>99569.531842137498</v>
      </c>
      <c r="K36" s="13">
        <f t="shared" si="2"/>
        <v>5692488.5985684404</v>
      </c>
      <c r="L36" s="20">
        <f t="shared" si="5"/>
        <v>57.170988888384009</v>
      </c>
    </row>
    <row r="37" spans="1:12" x14ac:dyDescent="0.2">
      <c r="A37" s="16">
        <v>28</v>
      </c>
      <c r="B37" s="8">
        <v>0</v>
      </c>
      <c r="C37" s="57">
        <v>1624</v>
      </c>
      <c r="D37" s="60">
        <v>1567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99569.531842137498</v>
      </c>
      <c r="I37" s="13">
        <f t="shared" si="4"/>
        <v>0</v>
      </c>
      <c r="J37" s="13">
        <f t="shared" si="1"/>
        <v>99569.531842137498</v>
      </c>
      <c r="K37" s="13">
        <f t="shared" si="2"/>
        <v>5592919.0667263027</v>
      </c>
      <c r="L37" s="20">
        <f t="shared" si="5"/>
        <v>56.170988888384002</v>
      </c>
    </row>
    <row r="38" spans="1:12" x14ac:dyDescent="0.2">
      <c r="A38" s="16">
        <v>29</v>
      </c>
      <c r="B38" s="8">
        <v>0</v>
      </c>
      <c r="C38" s="57">
        <v>1686</v>
      </c>
      <c r="D38" s="60">
        <v>1664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99569.531842137498</v>
      </c>
      <c r="I38" s="13">
        <f t="shared" si="4"/>
        <v>0</v>
      </c>
      <c r="J38" s="13">
        <f t="shared" si="1"/>
        <v>99569.531842137498</v>
      </c>
      <c r="K38" s="13">
        <f t="shared" si="2"/>
        <v>5493349.534884165</v>
      </c>
      <c r="L38" s="20">
        <f t="shared" si="5"/>
        <v>55.170988888384002</v>
      </c>
    </row>
    <row r="39" spans="1:12" x14ac:dyDescent="0.2">
      <c r="A39" s="16">
        <v>30</v>
      </c>
      <c r="B39" s="8">
        <v>0</v>
      </c>
      <c r="C39" s="57">
        <v>1848</v>
      </c>
      <c r="D39" s="60">
        <v>1736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99569.531842137498</v>
      </c>
      <c r="I39" s="13">
        <f t="shared" si="4"/>
        <v>0</v>
      </c>
      <c r="J39" s="13">
        <f t="shared" si="1"/>
        <v>99569.531842137498</v>
      </c>
      <c r="K39" s="13">
        <f t="shared" si="2"/>
        <v>5393780.0030420274</v>
      </c>
      <c r="L39" s="20">
        <f t="shared" si="5"/>
        <v>54.170988888384002</v>
      </c>
    </row>
    <row r="40" spans="1:12" x14ac:dyDescent="0.2">
      <c r="A40" s="16">
        <v>31</v>
      </c>
      <c r="B40" s="8">
        <v>1</v>
      </c>
      <c r="C40" s="57">
        <v>1884</v>
      </c>
      <c r="D40" s="60">
        <v>1855</v>
      </c>
      <c r="E40" s="17">
        <v>0.11509999999999999</v>
      </c>
      <c r="F40" s="18">
        <f t="shared" si="3"/>
        <v>5.3490238031559236E-4</v>
      </c>
      <c r="G40" s="18">
        <f t="shared" si="0"/>
        <v>5.34649312021285E-4</v>
      </c>
      <c r="H40" s="13">
        <f t="shared" si="6"/>
        <v>99569.531842137498</v>
      </c>
      <c r="I40" s="13">
        <f t="shared" si="4"/>
        <v>53.234781697680241</v>
      </c>
      <c r="J40" s="13">
        <f t="shared" si="1"/>
        <v>99522.424383813224</v>
      </c>
      <c r="K40" s="13">
        <f t="shared" si="2"/>
        <v>5294210.4711998897</v>
      </c>
      <c r="L40" s="20">
        <f t="shared" si="5"/>
        <v>53.170988888384002</v>
      </c>
    </row>
    <row r="41" spans="1:12" x14ac:dyDescent="0.2">
      <c r="A41" s="16">
        <v>32</v>
      </c>
      <c r="B41" s="8">
        <v>0</v>
      </c>
      <c r="C41" s="57">
        <v>2007</v>
      </c>
      <c r="D41" s="60">
        <v>1917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99516.297060439814</v>
      </c>
      <c r="I41" s="13">
        <f t="shared" si="4"/>
        <v>0</v>
      </c>
      <c r="J41" s="13">
        <f t="shared" si="1"/>
        <v>99516.297060439814</v>
      </c>
      <c r="K41" s="13">
        <f t="shared" si="2"/>
        <v>5194688.0468160762</v>
      </c>
      <c r="L41" s="20">
        <f t="shared" si="5"/>
        <v>52.199370357009528</v>
      </c>
    </row>
    <row r="42" spans="1:12" x14ac:dyDescent="0.2">
      <c r="A42" s="16">
        <v>33</v>
      </c>
      <c r="B42" s="8">
        <v>1</v>
      </c>
      <c r="C42" s="57">
        <v>2115</v>
      </c>
      <c r="D42" s="60">
        <v>2001</v>
      </c>
      <c r="E42" s="17">
        <v>0.18360000000000001</v>
      </c>
      <c r="F42" s="18">
        <f t="shared" si="3"/>
        <v>4.8590864917395527E-4</v>
      </c>
      <c r="G42" s="18">
        <f t="shared" si="0"/>
        <v>4.8571596767929374E-4</v>
      </c>
      <c r="H42" s="13">
        <f t="shared" si="6"/>
        <v>99516.297060439814</v>
      </c>
      <c r="I42" s="13">
        <f t="shared" si="4"/>
        <v>48.336654526571579</v>
      </c>
      <c r="J42" s="13">
        <f t="shared" si="1"/>
        <v>99476.835015684323</v>
      </c>
      <c r="K42" s="13">
        <f t="shared" si="2"/>
        <v>5095171.7497556368</v>
      </c>
      <c r="L42" s="20">
        <f t="shared" si="5"/>
        <v>51.199370357009528</v>
      </c>
    </row>
    <row r="43" spans="1:12" x14ac:dyDescent="0.2">
      <c r="A43" s="16">
        <v>34</v>
      </c>
      <c r="B43" s="8">
        <v>1</v>
      </c>
      <c r="C43" s="57">
        <v>2408</v>
      </c>
      <c r="D43" s="60">
        <v>2125</v>
      </c>
      <c r="E43" s="17">
        <v>0.2384</v>
      </c>
      <c r="F43" s="18">
        <f t="shared" si="3"/>
        <v>4.4120891242003087E-4</v>
      </c>
      <c r="G43" s="18">
        <f t="shared" si="0"/>
        <v>4.4106070512551349E-4</v>
      </c>
      <c r="H43" s="13">
        <f t="shared" si="6"/>
        <v>99467.96040591324</v>
      </c>
      <c r="I43" s="13">
        <f t="shared" si="4"/>
        <v>43.871408754028749</v>
      </c>
      <c r="J43" s="13">
        <f t="shared" si="1"/>
        <v>99434.547941006167</v>
      </c>
      <c r="K43" s="13">
        <f t="shared" si="2"/>
        <v>4995694.9147399524</v>
      </c>
      <c r="L43" s="20">
        <f t="shared" si="5"/>
        <v>50.224161572764743</v>
      </c>
    </row>
    <row r="44" spans="1:12" x14ac:dyDescent="0.2">
      <c r="A44" s="16">
        <v>35</v>
      </c>
      <c r="B44" s="8">
        <v>0</v>
      </c>
      <c r="C44" s="57">
        <v>2503</v>
      </c>
      <c r="D44" s="60">
        <v>2428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99424.088997159211</v>
      </c>
      <c r="I44" s="13">
        <f t="shared" si="4"/>
        <v>0</v>
      </c>
      <c r="J44" s="13">
        <f t="shared" si="1"/>
        <v>99424.088997159211</v>
      </c>
      <c r="K44" s="13">
        <f t="shared" si="2"/>
        <v>4896260.3667989466</v>
      </c>
      <c r="L44" s="20">
        <f t="shared" si="5"/>
        <v>49.246218056258428</v>
      </c>
    </row>
    <row r="45" spans="1:12" x14ac:dyDescent="0.2">
      <c r="A45" s="16">
        <v>36</v>
      </c>
      <c r="B45" s="8">
        <v>0</v>
      </c>
      <c r="C45" s="57">
        <v>2562</v>
      </c>
      <c r="D45" s="60">
        <v>2501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99424.088997159211</v>
      </c>
      <c r="I45" s="13">
        <f t="shared" si="4"/>
        <v>0</v>
      </c>
      <c r="J45" s="13">
        <f t="shared" si="1"/>
        <v>99424.088997159211</v>
      </c>
      <c r="K45" s="13">
        <f t="shared" si="2"/>
        <v>4796836.2778017875</v>
      </c>
      <c r="L45" s="20">
        <f t="shared" si="5"/>
        <v>48.246218056258428</v>
      </c>
    </row>
    <row r="46" spans="1:12" x14ac:dyDescent="0.2">
      <c r="A46" s="16">
        <v>37</v>
      </c>
      <c r="B46" s="8">
        <v>0</v>
      </c>
      <c r="C46" s="57">
        <v>2805</v>
      </c>
      <c r="D46" s="60">
        <v>2559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99424.088997159211</v>
      </c>
      <c r="I46" s="13">
        <f t="shared" si="4"/>
        <v>0</v>
      </c>
      <c r="J46" s="13">
        <f t="shared" si="1"/>
        <v>99424.088997159211</v>
      </c>
      <c r="K46" s="13">
        <f t="shared" si="2"/>
        <v>4697412.1888046283</v>
      </c>
      <c r="L46" s="20">
        <f t="shared" si="5"/>
        <v>47.246218056258428</v>
      </c>
    </row>
    <row r="47" spans="1:12" x14ac:dyDescent="0.2">
      <c r="A47" s="16">
        <v>38</v>
      </c>
      <c r="B47" s="8">
        <v>0</v>
      </c>
      <c r="C47" s="57">
        <v>2768</v>
      </c>
      <c r="D47" s="60">
        <v>2804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99424.088997159211</v>
      </c>
      <c r="I47" s="13">
        <f t="shared" si="4"/>
        <v>0</v>
      </c>
      <c r="J47" s="13">
        <f t="shared" si="1"/>
        <v>99424.088997159211</v>
      </c>
      <c r="K47" s="13">
        <f t="shared" si="2"/>
        <v>4597988.0998074692</v>
      </c>
      <c r="L47" s="20">
        <f t="shared" si="5"/>
        <v>46.246218056258428</v>
      </c>
    </row>
    <row r="48" spans="1:12" x14ac:dyDescent="0.2">
      <c r="A48" s="16">
        <v>39</v>
      </c>
      <c r="B48" s="8">
        <v>0</v>
      </c>
      <c r="C48" s="57">
        <v>2723</v>
      </c>
      <c r="D48" s="60">
        <v>2821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99424.088997159211</v>
      </c>
      <c r="I48" s="13">
        <f t="shared" si="4"/>
        <v>0</v>
      </c>
      <c r="J48" s="13">
        <f t="shared" si="1"/>
        <v>99424.088997159211</v>
      </c>
      <c r="K48" s="13">
        <f t="shared" si="2"/>
        <v>4498564.01081031</v>
      </c>
      <c r="L48" s="20">
        <f t="shared" si="5"/>
        <v>45.246218056258428</v>
      </c>
    </row>
    <row r="49" spans="1:12" x14ac:dyDescent="0.2">
      <c r="A49" s="16">
        <v>40</v>
      </c>
      <c r="B49" s="8">
        <v>1</v>
      </c>
      <c r="C49" s="57">
        <v>2871</v>
      </c>
      <c r="D49" s="60">
        <v>2728</v>
      </c>
      <c r="E49" s="17">
        <v>0.3589</v>
      </c>
      <c r="F49" s="18">
        <f t="shared" si="3"/>
        <v>3.572066440435792E-4</v>
      </c>
      <c r="G49" s="18">
        <f t="shared" si="0"/>
        <v>3.5712486060077468E-4</v>
      </c>
      <c r="H49" s="13">
        <f t="shared" si="6"/>
        <v>99424.088997159211</v>
      </c>
      <c r="I49" s="13">
        <f t="shared" si="4"/>
        <v>35.506813923469501</v>
      </c>
      <c r="J49" s="13">
        <f t="shared" si="1"/>
        <v>99401.325578752876</v>
      </c>
      <c r="K49" s="13">
        <f t="shared" si="2"/>
        <v>4399139.9218131509</v>
      </c>
      <c r="L49" s="20">
        <f t="shared" si="5"/>
        <v>44.246218056258428</v>
      </c>
    </row>
    <row r="50" spans="1:12" x14ac:dyDescent="0.2">
      <c r="A50" s="16">
        <v>41</v>
      </c>
      <c r="B50" s="8">
        <v>1</v>
      </c>
      <c r="C50" s="57">
        <v>2747</v>
      </c>
      <c r="D50" s="60">
        <v>2863</v>
      </c>
      <c r="E50" s="17">
        <v>0.18629999999999999</v>
      </c>
      <c r="F50" s="18">
        <f t="shared" si="3"/>
        <v>3.5650623885918003E-4</v>
      </c>
      <c r="G50" s="18">
        <f t="shared" si="0"/>
        <v>3.5640285026764245E-4</v>
      </c>
      <c r="H50" s="13">
        <f t="shared" si="6"/>
        <v>99388.582183235747</v>
      </c>
      <c r="I50" s="13">
        <f t="shared" si="4"/>
        <v>35.422373974165048</v>
      </c>
      <c r="J50" s="13">
        <f t="shared" si="1"/>
        <v>99359.758997532961</v>
      </c>
      <c r="K50" s="13">
        <f t="shared" si="2"/>
        <v>4299738.596234398</v>
      </c>
      <c r="L50" s="20">
        <f t="shared" si="5"/>
        <v>43.261896907909119</v>
      </c>
    </row>
    <row r="51" spans="1:12" x14ac:dyDescent="0.2">
      <c r="A51" s="16">
        <v>42</v>
      </c>
      <c r="B51" s="8">
        <v>0</v>
      </c>
      <c r="C51" s="57">
        <v>2651</v>
      </c>
      <c r="D51" s="60">
        <v>2755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99353.159809261575</v>
      </c>
      <c r="I51" s="13">
        <f t="shared" si="4"/>
        <v>0</v>
      </c>
      <c r="J51" s="13">
        <f t="shared" si="1"/>
        <v>99353.159809261575</v>
      </c>
      <c r="K51" s="13">
        <f t="shared" si="2"/>
        <v>4200378.8372368654</v>
      </c>
      <c r="L51" s="20">
        <f t="shared" si="5"/>
        <v>42.277254646966057</v>
      </c>
    </row>
    <row r="52" spans="1:12" x14ac:dyDescent="0.2">
      <c r="A52" s="16">
        <v>43</v>
      </c>
      <c r="B52" s="8">
        <v>1</v>
      </c>
      <c r="C52" s="57">
        <v>2310</v>
      </c>
      <c r="D52" s="60">
        <v>2627</v>
      </c>
      <c r="E52" s="17">
        <v>0.36159999999999998</v>
      </c>
      <c r="F52" s="18">
        <f t="shared" si="3"/>
        <v>4.0510431436094796E-4</v>
      </c>
      <c r="G52" s="18">
        <f t="shared" si="0"/>
        <v>4.0499957394044819E-4</v>
      </c>
      <c r="H52" s="13">
        <f t="shared" si="6"/>
        <v>99353.159809261575</v>
      </c>
      <c r="I52" s="13">
        <f t="shared" si="4"/>
        <v>40.237987392388199</v>
      </c>
      <c r="J52" s="13">
        <f t="shared" si="1"/>
        <v>99327.471878110271</v>
      </c>
      <c r="K52" s="13">
        <f t="shared" si="2"/>
        <v>4101025.6774276034</v>
      </c>
      <c r="L52" s="20">
        <f t="shared" si="5"/>
        <v>41.277254646966057</v>
      </c>
    </row>
    <row r="53" spans="1:12" x14ac:dyDescent="0.2">
      <c r="A53" s="16">
        <v>44</v>
      </c>
      <c r="B53" s="8">
        <v>2</v>
      </c>
      <c r="C53" s="57">
        <v>2223</v>
      </c>
      <c r="D53" s="60">
        <v>2318</v>
      </c>
      <c r="E53" s="17">
        <v>0.50680000000000003</v>
      </c>
      <c r="F53" s="18">
        <f t="shared" si="3"/>
        <v>8.8086324598106143E-4</v>
      </c>
      <c r="G53" s="18">
        <f t="shared" si="0"/>
        <v>8.8048072839000933E-4</v>
      </c>
      <c r="H53" s="13">
        <f t="shared" si="6"/>
        <v>99312.921821869182</v>
      </c>
      <c r="I53" s="13">
        <f t="shared" si="4"/>
        <v>87.443113744259435</v>
      </c>
      <c r="J53" s="13">
        <f t="shared" si="1"/>
        <v>99269.79487817052</v>
      </c>
      <c r="K53" s="13">
        <f t="shared" si="2"/>
        <v>4001698.205549493</v>
      </c>
      <c r="L53" s="20">
        <f t="shared" si="5"/>
        <v>40.293832183560831</v>
      </c>
    </row>
    <row r="54" spans="1:12" x14ac:dyDescent="0.2">
      <c r="A54" s="16">
        <v>45</v>
      </c>
      <c r="B54" s="8">
        <v>2</v>
      </c>
      <c r="C54" s="57">
        <v>2128</v>
      </c>
      <c r="D54" s="60">
        <v>2231</v>
      </c>
      <c r="E54" s="17">
        <v>0.21510000000000001</v>
      </c>
      <c r="F54" s="18">
        <f t="shared" si="3"/>
        <v>9.1764166093140625E-4</v>
      </c>
      <c r="G54" s="18">
        <f t="shared" si="0"/>
        <v>9.1698119885938532E-4</v>
      </c>
      <c r="H54" s="13">
        <f t="shared" si="6"/>
        <v>99225.478708124923</v>
      </c>
      <c r="I54" s="13">
        <f t="shared" si="4"/>
        <v>90.987898423172808</v>
      </c>
      <c r="J54" s="13">
        <f t="shared" si="1"/>
        <v>99154.062306652573</v>
      </c>
      <c r="K54" s="13">
        <f t="shared" si="2"/>
        <v>3902428.4106713226</v>
      </c>
      <c r="L54" s="20">
        <f t="shared" si="5"/>
        <v>39.328894770570436</v>
      </c>
    </row>
    <row r="55" spans="1:12" x14ac:dyDescent="0.2">
      <c r="A55" s="16">
        <v>46</v>
      </c>
      <c r="B55" s="8">
        <v>4</v>
      </c>
      <c r="C55" s="57">
        <v>2072</v>
      </c>
      <c r="D55" s="60">
        <v>2121</v>
      </c>
      <c r="E55" s="17">
        <v>0.64859999999999995</v>
      </c>
      <c r="F55" s="18">
        <f t="shared" si="3"/>
        <v>1.9079418077748629E-3</v>
      </c>
      <c r="G55" s="18">
        <f t="shared" si="0"/>
        <v>1.9066634838097577E-3</v>
      </c>
      <c r="H55" s="13">
        <f t="shared" si="6"/>
        <v>99134.490809701747</v>
      </c>
      <c r="I55" s="13">
        <f t="shared" si="4"/>
        <v>189.01611361293234</v>
      </c>
      <c r="J55" s="13">
        <f t="shared" si="1"/>
        <v>99068.070547378156</v>
      </c>
      <c r="K55" s="13">
        <f t="shared" si="2"/>
        <v>3803274.3483646698</v>
      </c>
      <c r="L55" s="20">
        <f t="shared" si="5"/>
        <v>38.364794304188472</v>
      </c>
    </row>
    <row r="56" spans="1:12" x14ac:dyDescent="0.2">
      <c r="A56" s="16">
        <v>47</v>
      </c>
      <c r="B56" s="8">
        <v>1</v>
      </c>
      <c r="C56" s="57">
        <v>2035</v>
      </c>
      <c r="D56" s="60">
        <v>2082</v>
      </c>
      <c r="E56" s="17">
        <v>0.3397</v>
      </c>
      <c r="F56" s="18">
        <f t="shared" si="3"/>
        <v>4.8579062424095217E-4</v>
      </c>
      <c r="G56" s="18">
        <f t="shared" si="0"/>
        <v>4.856348483408504E-4</v>
      </c>
      <c r="H56" s="13">
        <f t="shared" si="6"/>
        <v>98945.474696088815</v>
      </c>
      <c r="I56" s="13">
        <f t="shared" si="4"/>
        <v>48.051370598048543</v>
      </c>
      <c r="J56" s="13">
        <f t="shared" si="1"/>
        <v>98913.746376082912</v>
      </c>
      <c r="K56" s="13">
        <f t="shared" si="2"/>
        <v>3704206.2778172917</v>
      </c>
      <c r="L56" s="20">
        <f t="shared" si="5"/>
        <v>37.436843768699553</v>
      </c>
    </row>
    <row r="57" spans="1:12" x14ac:dyDescent="0.2">
      <c r="A57" s="16">
        <v>48</v>
      </c>
      <c r="B57" s="8">
        <v>4</v>
      </c>
      <c r="C57" s="57">
        <v>2057</v>
      </c>
      <c r="D57" s="60">
        <v>2044</v>
      </c>
      <c r="E57" s="17">
        <v>0.4123</v>
      </c>
      <c r="F57" s="18">
        <f t="shared" si="3"/>
        <v>1.950743721043648E-3</v>
      </c>
      <c r="G57" s="18">
        <f t="shared" si="0"/>
        <v>1.9485098478661965E-3</v>
      </c>
      <c r="H57" s="13">
        <f t="shared" si="6"/>
        <v>98897.423325490759</v>
      </c>
      <c r="I57" s="13">
        <f t="shared" si="4"/>
        <v>192.70260327831082</v>
      </c>
      <c r="J57" s="13">
        <f t="shared" si="1"/>
        <v>98784.172005544082</v>
      </c>
      <c r="K57" s="13">
        <f t="shared" si="2"/>
        <v>3605292.5314412089</v>
      </c>
      <c r="L57" s="20">
        <f t="shared" si="5"/>
        <v>36.45486818777357</v>
      </c>
    </row>
    <row r="58" spans="1:12" x14ac:dyDescent="0.2">
      <c r="A58" s="16">
        <v>49</v>
      </c>
      <c r="B58" s="8">
        <v>5</v>
      </c>
      <c r="C58" s="57">
        <v>1949</v>
      </c>
      <c r="D58" s="60">
        <v>2057</v>
      </c>
      <c r="E58" s="17">
        <v>0.45590000000000003</v>
      </c>
      <c r="F58" s="18">
        <f t="shared" si="3"/>
        <v>2.4962556165751375E-3</v>
      </c>
      <c r="G58" s="18">
        <f t="shared" si="0"/>
        <v>2.4928697692425243E-3</v>
      </c>
      <c r="H58" s="13">
        <f t="shared" si="6"/>
        <v>98704.720722212442</v>
      </c>
      <c r="I58" s="13">
        <f t="shared" si="4"/>
        <v>246.05801436992954</v>
      </c>
      <c r="J58" s="13">
        <f t="shared" si="1"/>
        <v>98570.840556593757</v>
      </c>
      <c r="K58" s="13">
        <f t="shared" si="2"/>
        <v>3506508.359435665</v>
      </c>
      <c r="L58" s="20">
        <f t="shared" si="5"/>
        <v>35.525234596470142</v>
      </c>
    </row>
    <row r="59" spans="1:12" x14ac:dyDescent="0.2">
      <c r="A59" s="16">
        <v>50</v>
      </c>
      <c r="B59" s="8">
        <v>4</v>
      </c>
      <c r="C59" s="57">
        <v>1810</v>
      </c>
      <c r="D59" s="60">
        <v>1971</v>
      </c>
      <c r="E59" s="17">
        <v>0.67600000000000005</v>
      </c>
      <c r="F59" s="18">
        <f t="shared" si="3"/>
        <v>2.1158423697434543E-3</v>
      </c>
      <c r="G59" s="18">
        <f t="shared" si="0"/>
        <v>2.1143928837993107E-3</v>
      </c>
      <c r="H59" s="13">
        <f t="shared" si="6"/>
        <v>98458.662707842508</v>
      </c>
      <c r="I59" s="13">
        <f t="shared" si="4"/>
        <v>208.18029577785879</v>
      </c>
      <c r="J59" s="13">
        <f t="shared" si="1"/>
        <v>98391.212292010488</v>
      </c>
      <c r="K59" s="13">
        <f t="shared" si="2"/>
        <v>3407937.5188790713</v>
      </c>
      <c r="L59" s="20">
        <f t="shared" si="5"/>
        <v>34.612876360016003</v>
      </c>
    </row>
    <row r="60" spans="1:12" x14ac:dyDescent="0.2">
      <c r="A60" s="16">
        <v>51</v>
      </c>
      <c r="B60" s="8">
        <v>4</v>
      </c>
      <c r="C60" s="57">
        <v>1841</v>
      </c>
      <c r="D60" s="60">
        <v>1818</v>
      </c>
      <c r="E60" s="17">
        <v>0.46850000000000003</v>
      </c>
      <c r="F60" s="18">
        <f t="shared" si="3"/>
        <v>2.1863897239682972E-3</v>
      </c>
      <c r="G60" s="18">
        <f t="shared" si="0"/>
        <v>2.1838519435736334E-3</v>
      </c>
      <c r="H60" s="13">
        <f t="shared" si="6"/>
        <v>98250.482412064652</v>
      </c>
      <c r="I60" s="13">
        <f t="shared" si="4"/>
        <v>214.56450697263446</v>
      </c>
      <c r="J60" s="13">
        <f t="shared" si="1"/>
        <v>98136.441376608695</v>
      </c>
      <c r="K60" s="13">
        <f t="shared" si="2"/>
        <v>3309546.3065870609</v>
      </c>
      <c r="L60" s="20">
        <f t="shared" si="5"/>
        <v>33.684784291508635</v>
      </c>
    </row>
    <row r="61" spans="1:12" x14ac:dyDescent="0.2">
      <c r="A61" s="16">
        <v>52</v>
      </c>
      <c r="B61" s="8">
        <v>5</v>
      </c>
      <c r="C61" s="57">
        <v>1710</v>
      </c>
      <c r="D61" s="60">
        <v>1819</v>
      </c>
      <c r="E61" s="17">
        <v>0.66359999999999997</v>
      </c>
      <c r="F61" s="18">
        <f t="shared" si="3"/>
        <v>2.8336639274582033E-3</v>
      </c>
      <c r="G61" s="18">
        <f t="shared" si="0"/>
        <v>2.8309653252043105E-3</v>
      </c>
      <c r="H61" s="13">
        <f t="shared" si="6"/>
        <v>98035.917905092021</v>
      </c>
      <c r="I61" s="13">
        <f t="shared" si="4"/>
        <v>277.53628421389192</v>
      </c>
      <c r="J61" s="13">
        <f t="shared" si="1"/>
        <v>97942.554699082481</v>
      </c>
      <c r="K61" s="13">
        <f t="shared" si="2"/>
        <v>3211409.8652104521</v>
      </c>
      <c r="L61" s="20">
        <f t="shared" si="5"/>
        <v>32.757482500642247</v>
      </c>
    </row>
    <row r="62" spans="1:12" x14ac:dyDescent="0.2">
      <c r="A62" s="16">
        <v>53</v>
      </c>
      <c r="B62" s="8">
        <v>5</v>
      </c>
      <c r="C62" s="57">
        <v>1664</v>
      </c>
      <c r="D62" s="60">
        <v>1719</v>
      </c>
      <c r="E62" s="17">
        <v>0.5282</v>
      </c>
      <c r="F62" s="18">
        <f t="shared" si="3"/>
        <v>2.9559562518474726E-3</v>
      </c>
      <c r="G62" s="18">
        <f t="shared" si="0"/>
        <v>2.9518395568934605E-3</v>
      </c>
      <c r="H62" s="13">
        <f t="shared" si="6"/>
        <v>97758.381620878135</v>
      </c>
      <c r="I62" s="13">
        <f t="shared" si="4"/>
        <v>288.56705788639471</v>
      </c>
      <c r="J62" s="13">
        <f t="shared" si="1"/>
        <v>97622.235682967337</v>
      </c>
      <c r="K62" s="13">
        <f t="shared" si="2"/>
        <v>3113467.3105113697</v>
      </c>
      <c r="L62" s="20">
        <f t="shared" si="5"/>
        <v>31.848597111456584</v>
      </c>
    </row>
    <row r="63" spans="1:12" x14ac:dyDescent="0.2">
      <c r="A63" s="16">
        <v>54</v>
      </c>
      <c r="B63" s="8">
        <v>5</v>
      </c>
      <c r="C63" s="57">
        <v>1548</v>
      </c>
      <c r="D63" s="60">
        <v>1652</v>
      </c>
      <c r="E63" s="17">
        <v>0.61150000000000004</v>
      </c>
      <c r="F63" s="18">
        <f t="shared" si="3"/>
        <v>3.1250000000000002E-3</v>
      </c>
      <c r="G63" s="18">
        <f t="shared" si="0"/>
        <v>3.1212106551889354E-3</v>
      </c>
      <c r="H63" s="13">
        <f t="shared" si="6"/>
        <v>97469.814562991742</v>
      </c>
      <c r="I63" s="13">
        <f t="shared" si="4"/>
        <v>304.2238237732995</v>
      </c>
      <c r="J63" s="13">
        <f t="shared" si="1"/>
        <v>97351.623607455811</v>
      </c>
      <c r="K63" s="13">
        <f t="shared" si="2"/>
        <v>3015845.0748284026</v>
      </c>
      <c r="L63" s="20">
        <f t="shared" si="5"/>
        <v>30.941323612341076</v>
      </c>
    </row>
    <row r="64" spans="1:12" x14ac:dyDescent="0.2">
      <c r="A64" s="16">
        <v>55</v>
      </c>
      <c r="B64" s="8">
        <v>5</v>
      </c>
      <c r="C64" s="57">
        <v>1526</v>
      </c>
      <c r="D64" s="60">
        <v>1554</v>
      </c>
      <c r="E64" s="17">
        <v>0.28660000000000002</v>
      </c>
      <c r="F64" s="18">
        <f t="shared" si="3"/>
        <v>3.246753246753247E-3</v>
      </c>
      <c r="G64" s="18">
        <f t="shared" si="0"/>
        <v>3.2392503856327587E-3</v>
      </c>
      <c r="H64" s="13">
        <f t="shared" si="6"/>
        <v>97165.590739218445</v>
      </c>
      <c r="I64" s="13">
        <f t="shared" si="4"/>
        <v>314.74367727224814</v>
      </c>
      <c r="J64" s="13">
        <f t="shared" si="1"/>
        <v>96941.052599852424</v>
      </c>
      <c r="K64" s="13">
        <f t="shared" si="2"/>
        <v>2918493.4512209469</v>
      </c>
      <c r="L64" s="20">
        <f t="shared" si="5"/>
        <v>30.036285777892878</v>
      </c>
    </row>
    <row r="65" spans="1:12" x14ac:dyDescent="0.2">
      <c r="A65" s="16">
        <v>56</v>
      </c>
      <c r="B65" s="8">
        <v>8</v>
      </c>
      <c r="C65" s="57">
        <v>1431</v>
      </c>
      <c r="D65" s="60">
        <v>1521</v>
      </c>
      <c r="E65" s="17">
        <v>0.4274</v>
      </c>
      <c r="F65" s="18">
        <f t="shared" si="3"/>
        <v>5.4200542005420054E-3</v>
      </c>
      <c r="G65" s="18">
        <f t="shared" si="0"/>
        <v>5.403284981137132E-3</v>
      </c>
      <c r="H65" s="13">
        <f t="shared" si="6"/>
        <v>96850.847061946202</v>
      </c>
      <c r="I65" s="13">
        <f t="shared" si="4"/>
        <v>523.3127273402232</v>
      </c>
      <c r="J65" s="13">
        <f t="shared" si="1"/>
        <v>96551.198194271186</v>
      </c>
      <c r="K65" s="13">
        <f t="shared" si="2"/>
        <v>2821552.3986210944</v>
      </c>
      <c r="L65" s="20">
        <f t="shared" si="5"/>
        <v>29.132965629267215</v>
      </c>
    </row>
    <row r="66" spans="1:12" x14ac:dyDescent="0.2">
      <c r="A66" s="16">
        <v>57</v>
      </c>
      <c r="B66" s="8">
        <v>4</v>
      </c>
      <c r="C66" s="57">
        <v>1418</v>
      </c>
      <c r="D66" s="60">
        <v>1426</v>
      </c>
      <c r="E66" s="17">
        <v>0.4582</v>
      </c>
      <c r="F66" s="18">
        <f t="shared" si="3"/>
        <v>2.8129395218002813E-3</v>
      </c>
      <c r="G66" s="18">
        <f t="shared" si="0"/>
        <v>2.8086589832991516E-3</v>
      </c>
      <c r="H66" s="13">
        <f t="shared" si="6"/>
        <v>96327.534334605982</v>
      </c>
      <c r="I66" s="13">
        <f t="shared" si="4"/>
        <v>270.55119464794853</v>
      </c>
      <c r="J66" s="13">
        <f t="shared" si="1"/>
        <v>96180.949697345714</v>
      </c>
      <c r="K66" s="13">
        <f t="shared" si="2"/>
        <v>2725001.2004268235</v>
      </c>
      <c r="L66" s="20">
        <f t="shared" si="5"/>
        <v>28.288912606868813</v>
      </c>
    </row>
    <row r="67" spans="1:12" x14ac:dyDescent="0.2">
      <c r="A67" s="16">
        <v>58</v>
      </c>
      <c r="B67" s="8">
        <v>8</v>
      </c>
      <c r="C67" s="57">
        <v>1408</v>
      </c>
      <c r="D67" s="60">
        <v>1417</v>
      </c>
      <c r="E67" s="17">
        <v>0.51200000000000001</v>
      </c>
      <c r="F67" s="18">
        <f t="shared" si="3"/>
        <v>5.6637168141592921E-3</v>
      </c>
      <c r="G67" s="18">
        <f t="shared" si="0"/>
        <v>5.6481060488391722E-3</v>
      </c>
      <c r="H67" s="13">
        <f t="shared" si="6"/>
        <v>96056.983139958029</v>
      </c>
      <c r="I67" s="13">
        <f t="shared" si="4"/>
        <v>542.54002750603934</v>
      </c>
      <c r="J67" s="13">
        <f t="shared" si="1"/>
        <v>95792.223606535088</v>
      </c>
      <c r="K67" s="13">
        <f t="shared" si="2"/>
        <v>2628820.250729478</v>
      </c>
      <c r="L67" s="20">
        <f t="shared" si="5"/>
        <v>27.367299750599127</v>
      </c>
    </row>
    <row r="68" spans="1:12" x14ac:dyDescent="0.2">
      <c r="A68" s="16">
        <v>59</v>
      </c>
      <c r="B68" s="8">
        <v>7</v>
      </c>
      <c r="C68" s="57">
        <v>1463</v>
      </c>
      <c r="D68" s="60">
        <v>1416</v>
      </c>
      <c r="E68" s="17">
        <v>0.53779999999999994</v>
      </c>
      <c r="F68" s="18">
        <f t="shared" si="3"/>
        <v>4.8627995831886069E-3</v>
      </c>
      <c r="G68" s="18">
        <f t="shared" si="0"/>
        <v>4.8518945331209032E-3</v>
      </c>
      <c r="H68" s="13">
        <f t="shared" si="6"/>
        <v>95514.443112451991</v>
      </c>
      <c r="I68" s="13">
        <f t="shared" si="4"/>
        <v>463.42600437139333</v>
      </c>
      <c r="J68" s="13">
        <f t="shared" si="1"/>
        <v>95300.247613231535</v>
      </c>
      <c r="K68" s="13">
        <f t="shared" si="2"/>
        <v>2533028.0271229427</v>
      </c>
      <c r="L68" s="20">
        <f t="shared" si="5"/>
        <v>26.519842911513745</v>
      </c>
    </row>
    <row r="69" spans="1:12" x14ac:dyDescent="0.2">
      <c r="A69" s="16">
        <v>60</v>
      </c>
      <c r="B69" s="8">
        <v>9</v>
      </c>
      <c r="C69" s="57">
        <v>1377</v>
      </c>
      <c r="D69" s="60">
        <v>1460</v>
      </c>
      <c r="E69" s="17">
        <v>0.40329999999999999</v>
      </c>
      <c r="F69" s="18">
        <f t="shared" si="3"/>
        <v>6.3447303489601696E-3</v>
      </c>
      <c r="G69" s="18">
        <f t="shared" si="0"/>
        <v>6.3208004268366308E-3</v>
      </c>
      <c r="H69" s="13">
        <f t="shared" si="6"/>
        <v>95051.017108080603</v>
      </c>
      <c r="I69" s="13">
        <f t="shared" si="4"/>
        <v>600.79850950801176</v>
      </c>
      <c r="J69" s="13">
        <f t="shared" si="1"/>
        <v>94692.520637457172</v>
      </c>
      <c r="K69" s="13">
        <f t="shared" si="2"/>
        <v>2437727.7795097111</v>
      </c>
      <c r="L69" s="20">
        <f t="shared" si="5"/>
        <v>25.646519665726668</v>
      </c>
    </row>
    <row r="70" spans="1:12" x14ac:dyDescent="0.2">
      <c r="A70" s="16">
        <v>61</v>
      </c>
      <c r="B70" s="8">
        <v>9</v>
      </c>
      <c r="C70" s="57">
        <v>1358</v>
      </c>
      <c r="D70" s="60">
        <v>1358</v>
      </c>
      <c r="E70" s="17">
        <v>0.48649999999999999</v>
      </c>
      <c r="F70" s="18">
        <f t="shared" si="3"/>
        <v>6.6273932253313695E-3</v>
      </c>
      <c r="G70" s="18">
        <f t="shared" si="0"/>
        <v>6.6049155983521459E-3</v>
      </c>
      <c r="H70" s="13">
        <f t="shared" si="6"/>
        <v>94450.218598572596</v>
      </c>
      <c r="I70" s="13">
        <f t="shared" si="4"/>
        <v>623.83572208948215</v>
      </c>
      <c r="J70" s="13">
        <f t="shared" si="1"/>
        <v>94129.878955279652</v>
      </c>
      <c r="K70" s="13">
        <f t="shared" si="2"/>
        <v>2343035.2588722538</v>
      </c>
      <c r="L70" s="20">
        <f t="shared" si="5"/>
        <v>24.807091964821176</v>
      </c>
    </row>
    <row r="71" spans="1:12" x14ac:dyDescent="0.2">
      <c r="A71" s="16">
        <v>62</v>
      </c>
      <c r="B71" s="8">
        <v>6</v>
      </c>
      <c r="C71" s="57">
        <v>1300</v>
      </c>
      <c r="D71" s="60">
        <v>1349</v>
      </c>
      <c r="E71" s="17">
        <v>0.30680000000000002</v>
      </c>
      <c r="F71" s="18">
        <f t="shared" si="3"/>
        <v>4.5300113250283129E-3</v>
      </c>
      <c r="G71" s="18">
        <f t="shared" si="0"/>
        <v>4.5158306960882064E-3</v>
      </c>
      <c r="H71" s="13">
        <f t="shared" si="6"/>
        <v>93826.382876483112</v>
      </c>
      <c r="I71" s="13">
        <f t="shared" si="4"/>
        <v>423.70405989654728</v>
      </c>
      <c r="J71" s="13">
        <f t="shared" si="1"/>
        <v>93532.671222162826</v>
      </c>
      <c r="K71" s="13">
        <f t="shared" si="2"/>
        <v>2248905.3799169743</v>
      </c>
      <c r="L71" s="20">
        <f t="shared" si="5"/>
        <v>23.968795459988321</v>
      </c>
    </row>
    <row r="72" spans="1:12" x14ac:dyDescent="0.2">
      <c r="A72" s="16">
        <v>63</v>
      </c>
      <c r="B72" s="8">
        <v>6</v>
      </c>
      <c r="C72" s="57">
        <v>1436</v>
      </c>
      <c r="D72" s="60">
        <v>1291</v>
      </c>
      <c r="E72" s="17">
        <v>0.41870000000000002</v>
      </c>
      <c r="F72" s="18">
        <f t="shared" si="3"/>
        <v>4.4004400440044002E-3</v>
      </c>
      <c r="G72" s="18">
        <f t="shared" si="0"/>
        <v>4.3892125445450202E-3</v>
      </c>
      <c r="H72" s="13">
        <f t="shared" si="6"/>
        <v>93402.678816586558</v>
      </c>
      <c r="I72" s="13">
        <f t="shared" si="4"/>
        <v>409.96420955587115</v>
      </c>
      <c r="J72" s="13">
        <f t="shared" si="1"/>
        <v>93164.366621571739</v>
      </c>
      <c r="K72" s="13">
        <f t="shared" si="2"/>
        <v>2155372.7086948114</v>
      </c>
      <c r="L72" s="20">
        <f t="shared" si="5"/>
        <v>23.076133746948358</v>
      </c>
    </row>
    <row r="73" spans="1:12" x14ac:dyDescent="0.2">
      <c r="A73" s="16">
        <v>64</v>
      </c>
      <c r="B73" s="8">
        <v>5</v>
      </c>
      <c r="C73" s="57">
        <v>1374</v>
      </c>
      <c r="D73" s="60">
        <v>1429</v>
      </c>
      <c r="E73" s="17">
        <v>0.34139999999999998</v>
      </c>
      <c r="F73" s="18">
        <f t="shared" si="3"/>
        <v>3.5676061362825543E-3</v>
      </c>
      <c r="G73" s="18">
        <f t="shared" ref="G73:G103" si="7">F73/((1+(1-E73)*F73))</f>
        <v>3.5592432479375964E-3</v>
      </c>
      <c r="H73" s="13">
        <f t="shared" si="6"/>
        <v>92992.714607030692</v>
      </c>
      <c r="I73" s="13">
        <f t="shared" si="4"/>
        <v>330.98369157246191</v>
      </c>
      <c r="J73" s="13">
        <f t="shared" ref="J73:J103" si="8">H74+I73*E73</f>
        <v>92774.728747761066</v>
      </c>
      <c r="K73" s="13">
        <f t="shared" ref="K73:K97" si="9">K74+J73</f>
        <v>2062208.3420732399</v>
      </c>
      <c r="L73" s="20">
        <f t="shared" si="5"/>
        <v>22.176020463406573</v>
      </c>
    </row>
    <row r="74" spans="1:12" x14ac:dyDescent="0.2">
      <c r="A74" s="16">
        <v>65</v>
      </c>
      <c r="B74" s="8">
        <v>9</v>
      </c>
      <c r="C74" s="57">
        <v>1300</v>
      </c>
      <c r="D74" s="60">
        <v>1391</v>
      </c>
      <c r="E74" s="17">
        <v>0.62529999999999997</v>
      </c>
      <c r="F74" s="18">
        <f t="shared" ref="F74:F103" si="10">B74/((C74+D74)/2)</f>
        <v>6.688963210702341E-3</v>
      </c>
      <c r="G74" s="18">
        <f t="shared" si="7"/>
        <v>6.6722402113231919E-3</v>
      </c>
      <c r="H74" s="13">
        <f t="shared" si="6"/>
        <v>92661.730915458233</v>
      </c>
      <c r="I74" s="13">
        <f t="shared" ref="I74:I103" si="11">H74*G74</f>
        <v>618.26132706492979</v>
      </c>
      <c r="J74" s="13">
        <f t="shared" si="8"/>
        <v>92430.068396207003</v>
      </c>
      <c r="K74" s="13">
        <f t="shared" si="9"/>
        <v>1969433.6133254787</v>
      </c>
      <c r="L74" s="20">
        <f t="shared" ref="L74:L103" si="12">K74/H74</f>
        <v>21.254012782497345</v>
      </c>
    </row>
    <row r="75" spans="1:12" x14ac:dyDescent="0.2">
      <c r="A75" s="16">
        <v>66</v>
      </c>
      <c r="B75" s="8">
        <v>8</v>
      </c>
      <c r="C75" s="57">
        <v>1197</v>
      </c>
      <c r="D75" s="60">
        <v>1306</v>
      </c>
      <c r="E75" s="17">
        <v>0.24829999999999999</v>
      </c>
      <c r="F75" s="18">
        <f t="shared" si="10"/>
        <v>6.392329204954055E-3</v>
      </c>
      <c r="G75" s="18">
        <f t="shared" si="7"/>
        <v>6.3617602227125014E-3</v>
      </c>
      <c r="H75" s="13">
        <f t="shared" ref="H75:H104" si="13">H74-I74</f>
        <v>92043.469588393302</v>
      </c>
      <c r="I75" s="13">
        <f t="shared" si="11"/>
        <v>585.5584835878883</v>
      </c>
      <c r="J75" s="13">
        <f t="shared" si="8"/>
        <v>91603.305276280298</v>
      </c>
      <c r="K75" s="13">
        <f t="shared" si="9"/>
        <v>1877003.5449292718</v>
      </c>
      <c r="L75" s="20">
        <f t="shared" si="12"/>
        <v>20.392577043466453</v>
      </c>
    </row>
    <row r="76" spans="1:12" x14ac:dyDescent="0.2">
      <c r="A76" s="16">
        <v>67</v>
      </c>
      <c r="B76" s="8">
        <v>7</v>
      </c>
      <c r="C76" s="57">
        <v>1277</v>
      </c>
      <c r="D76" s="60">
        <v>1197</v>
      </c>
      <c r="E76" s="17">
        <v>0.4869</v>
      </c>
      <c r="F76" s="18">
        <f t="shared" si="10"/>
        <v>5.6588520614389648E-3</v>
      </c>
      <c r="G76" s="18">
        <f t="shared" si="7"/>
        <v>5.6424688316067248E-3</v>
      </c>
      <c r="H76" s="13">
        <f t="shared" si="13"/>
        <v>91457.911104805418</v>
      </c>
      <c r="I76" s="13">
        <f t="shared" si="11"/>
        <v>516.04841281272309</v>
      </c>
      <c r="J76" s="13">
        <f t="shared" si="8"/>
        <v>91193.126664191208</v>
      </c>
      <c r="K76" s="13">
        <f t="shared" si="9"/>
        <v>1785400.2396529915</v>
      </c>
      <c r="L76" s="20">
        <f t="shared" si="12"/>
        <v>19.521550602736021</v>
      </c>
    </row>
    <row r="77" spans="1:12" x14ac:dyDescent="0.2">
      <c r="A77" s="16">
        <v>68</v>
      </c>
      <c r="B77" s="8">
        <v>8</v>
      </c>
      <c r="C77" s="57">
        <v>1264</v>
      </c>
      <c r="D77" s="60">
        <v>1282</v>
      </c>
      <c r="E77" s="17">
        <v>0.50409999999999999</v>
      </c>
      <c r="F77" s="18">
        <f t="shared" si="10"/>
        <v>6.2843676355066776E-3</v>
      </c>
      <c r="G77" s="18">
        <f t="shared" si="7"/>
        <v>6.2648437641937872E-3</v>
      </c>
      <c r="H77" s="13">
        <f t="shared" si="13"/>
        <v>90941.86269199269</v>
      </c>
      <c r="I77" s="13">
        <f t="shared" si="11"/>
        <v>569.73656139009802</v>
      </c>
      <c r="J77" s="13">
        <f t="shared" si="8"/>
        <v>90659.330331199351</v>
      </c>
      <c r="K77" s="13">
        <f t="shared" si="9"/>
        <v>1694207.1129888003</v>
      </c>
      <c r="L77" s="20">
        <f t="shared" si="12"/>
        <v>18.62956247912847</v>
      </c>
    </row>
    <row r="78" spans="1:12" x14ac:dyDescent="0.2">
      <c r="A78" s="16">
        <v>69</v>
      </c>
      <c r="B78" s="8">
        <v>16</v>
      </c>
      <c r="C78" s="57">
        <v>1105</v>
      </c>
      <c r="D78" s="60">
        <v>1271</v>
      </c>
      <c r="E78" s="17">
        <v>0.55259999999999998</v>
      </c>
      <c r="F78" s="18">
        <f t="shared" si="10"/>
        <v>1.3468013468013467E-2</v>
      </c>
      <c r="G78" s="18">
        <f t="shared" si="7"/>
        <v>1.3387346815284067E-2</v>
      </c>
      <c r="H78" s="13">
        <f t="shared" si="13"/>
        <v>90372.126130602599</v>
      </c>
      <c r="I78" s="13">
        <f t="shared" si="11"/>
        <v>1209.8429949449728</v>
      </c>
      <c r="J78" s="13">
        <f t="shared" si="8"/>
        <v>89830.842374664207</v>
      </c>
      <c r="K78" s="13">
        <f t="shared" si="9"/>
        <v>1603547.7826576009</v>
      </c>
      <c r="L78" s="20">
        <f t="shared" si="12"/>
        <v>17.74383154757486</v>
      </c>
    </row>
    <row r="79" spans="1:12" x14ac:dyDescent="0.2">
      <c r="A79" s="16">
        <v>70</v>
      </c>
      <c r="B79" s="8">
        <v>14</v>
      </c>
      <c r="C79" s="57">
        <v>878</v>
      </c>
      <c r="D79" s="60">
        <v>1093</v>
      </c>
      <c r="E79" s="17">
        <v>0.42330000000000001</v>
      </c>
      <c r="F79" s="18">
        <f t="shared" si="10"/>
        <v>1.4205986808726534E-2</v>
      </c>
      <c r="G79" s="18">
        <f t="shared" si="7"/>
        <v>1.4090548683952818E-2</v>
      </c>
      <c r="H79" s="13">
        <f t="shared" si="13"/>
        <v>89162.283135657621</v>
      </c>
      <c r="I79" s="13">
        <f t="shared" si="11"/>
        <v>1256.3454912953689</v>
      </c>
      <c r="J79" s="13">
        <f t="shared" si="8"/>
        <v>88437.748690827575</v>
      </c>
      <c r="K79" s="13">
        <f t="shared" si="9"/>
        <v>1513716.9402829367</v>
      </c>
      <c r="L79" s="20">
        <f t="shared" si="12"/>
        <v>16.97709936363859</v>
      </c>
    </row>
    <row r="80" spans="1:12" x14ac:dyDescent="0.2">
      <c r="A80" s="16">
        <v>71</v>
      </c>
      <c r="B80" s="8">
        <v>11</v>
      </c>
      <c r="C80" s="57">
        <v>986</v>
      </c>
      <c r="D80" s="60">
        <v>871</v>
      </c>
      <c r="E80" s="17">
        <v>0.66720000000000002</v>
      </c>
      <c r="F80" s="18">
        <f t="shared" si="10"/>
        <v>1.1847065158858373E-2</v>
      </c>
      <c r="G80" s="18">
        <f t="shared" si="7"/>
        <v>1.1800539134449764E-2</v>
      </c>
      <c r="H80" s="13">
        <f t="shared" si="13"/>
        <v>87905.937644362246</v>
      </c>
      <c r="I80" s="13">
        <f t="shared" si="11"/>
        <v>1037.3374573227975</v>
      </c>
      <c r="J80" s="13">
        <f t="shared" si="8"/>
        <v>87560.711738565224</v>
      </c>
      <c r="K80" s="13">
        <f t="shared" si="9"/>
        <v>1425279.1915921092</v>
      </c>
      <c r="L80" s="20">
        <f t="shared" si="12"/>
        <v>16.213685102345504</v>
      </c>
    </row>
    <row r="81" spans="1:12" x14ac:dyDescent="0.2">
      <c r="A81" s="16">
        <v>72</v>
      </c>
      <c r="B81" s="8">
        <v>11</v>
      </c>
      <c r="C81" s="57">
        <v>890</v>
      </c>
      <c r="D81" s="60">
        <v>978</v>
      </c>
      <c r="E81" s="17">
        <v>0.46200000000000002</v>
      </c>
      <c r="F81" s="18">
        <f t="shared" si="10"/>
        <v>1.1777301927194861E-2</v>
      </c>
      <c r="G81" s="18">
        <f t="shared" si="7"/>
        <v>1.1703148572535051E-2</v>
      </c>
      <c r="H81" s="13">
        <f t="shared" si="13"/>
        <v>86868.600187039454</v>
      </c>
      <c r="I81" s="13">
        <f t="shared" si="11"/>
        <v>1016.6361342770688</v>
      </c>
      <c r="J81" s="13">
        <f t="shared" si="8"/>
        <v>86321.649946798396</v>
      </c>
      <c r="K81" s="13">
        <f t="shared" si="9"/>
        <v>1337718.4798535439</v>
      </c>
      <c r="L81" s="20">
        <f t="shared" si="12"/>
        <v>15.399332750536571</v>
      </c>
    </row>
    <row r="82" spans="1:12" x14ac:dyDescent="0.2">
      <c r="A82" s="16">
        <v>73</v>
      </c>
      <c r="B82" s="8">
        <v>11</v>
      </c>
      <c r="C82" s="57">
        <v>825</v>
      </c>
      <c r="D82" s="60">
        <v>878</v>
      </c>
      <c r="E82" s="17">
        <v>0.53249999999999997</v>
      </c>
      <c r="F82" s="18">
        <f t="shared" si="10"/>
        <v>1.2918379330593071E-2</v>
      </c>
      <c r="G82" s="18">
        <f t="shared" si="7"/>
        <v>1.284082916735978E-2</v>
      </c>
      <c r="H82" s="13">
        <f t="shared" si="13"/>
        <v>85851.964052762385</v>
      </c>
      <c r="I82" s="13">
        <f t="shared" si="11"/>
        <v>1102.4104040838347</v>
      </c>
      <c r="J82" s="13">
        <f t="shared" si="8"/>
        <v>85336.587188853198</v>
      </c>
      <c r="K82" s="13">
        <f t="shared" si="9"/>
        <v>1251396.8299067456</v>
      </c>
      <c r="L82" s="20">
        <f t="shared" si="12"/>
        <v>14.576216673827865</v>
      </c>
    </row>
    <row r="83" spans="1:12" x14ac:dyDescent="0.2">
      <c r="A83" s="16">
        <v>74</v>
      </c>
      <c r="B83" s="8">
        <v>19</v>
      </c>
      <c r="C83" s="57">
        <v>664</v>
      </c>
      <c r="D83" s="60">
        <v>824</v>
      </c>
      <c r="E83" s="17">
        <v>0.52649999999999997</v>
      </c>
      <c r="F83" s="18">
        <f t="shared" si="10"/>
        <v>2.5537634408602152E-2</v>
      </c>
      <c r="G83" s="18">
        <f t="shared" si="7"/>
        <v>2.5232521001093633E-2</v>
      </c>
      <c r="H83" s="13">
        <f t="shared" si="13"/>
        <v>84749.553648678557</v>
      </c>
      <c r="I83" s="13">
        <f t="shared" si="11"/>
        <v>2138.4448922735933</v>
      </c>
      <c r="J83" s="13">
        <f t="shared" si="8"/>
        <v>83736.999992187019</v>
      </c>
      <c r="K83" s="13">
        <f t="shared" si="9"/>
        <v>1166060.2427178924</v>
      </c>
      <c r="L83" s="20">
        <f t="shared" si="12"/>
        <v>13.758895386655219</v>
      </c>
    </row>
    <row r="84" spans="1:12" x14ac:dyDescent="0.2">
      <c r="A84" s="16">
        <v>75</v>
      </c>
      <c r="B84" s="8">
        <v>10</v>
      </c>
      <c r="C84" s="57">
        <v>521</v>
      </c>
      <c r="D84" s="60">
        <v>644</v>
      </c>
      <c r="E84" s="17">
        <v>0.40110000000000001</v>
      </c>
      <c r="F84" s="18">
        <f t="shared" si="10"/>
        <v>1.7167381974248927E-2</v>
      </c>
      <c r="G84" s="18">
        <f t="shared" si="7"/>
        <v>1.6992671060971402E-2</v>
      </c>
      <c r="H84" s="13">
        <f t="shared" si="13"/>
        <v>82611.108756404967</v>
      </c>
      <c r="I84" s="13">
        <f t="shared" si="11"/>
        <v>1403.783397079724</v>
      </c>
      <c r="J84" s="13">
        <f t="shared" si="8"/>
        <v>81770.382879893921</v>
      </c>
      <c r="K84" s="13">
        <f t="shared" si="9"/>
        <v>1082323.2427257053</v>
      </c>
      <c r="L84" s="20">
        <f t="shared" si="12"/>
        <v>13.101424965946739</v>
      </c>
    </row>
    <row r="85" spans="1:12" x14ac:dyDescent="0.2">
      <c r="A85" s="16">
        <v>76</v>
      </c>
      <c r="B85" s="8">
        <v>14</v>
      </c>
      <c r="C85" s="57">
        <v>701</v>
      </c>
      <c r="D85" s="60">
        <v>517</v>
      </c>
      <c r="E85" s="17">
        <v>0.50800000000000001</v>
      </c>
      <c r="F85" s="18">
        <f t="shared" si="10"/>
        <v>2.2988505747126436E-2</v>
      </c>
      <c r="G85" s="18">
        <f t="shared" si="7"/>
        <v>2.2731405710129115E-2</v>
      </c>
      <c r="H85" s="13">
        <f t="shared" si="13"/>
        <v>81207.325359325245</v>
      </c>
      <c r="I85" s="13">
        <f t="shared" si="11"/>
        <v>1845.9566593772788</v>
      </c>
      <c r="J85" s="13">
        <f t="shared" si="8"/>
        <v>80299.114682911633</v>
      </c>
      <c r="K85" s="13">
        <f t="shared" si="9"/>
        <v>1000552.8598458114</v>
      </c>
      <c r="L85" s="20">
        <f t="shared" si="12"/>
        <v>12.32096803359274</v>
      </c>
    </row>
    <row r="86" spans="1:12" x14ac:dyDescent="0.2">
      <c r="A86" s="16">
        <v>77</v>
      </c>
      <c r="B86" s="8">
        <v>14</v>
      </c>
      <c r="C86" s="57">
        <v>431</v>
      </c>
      <c r="D86" s="60">
        <v>687</v>
      </c>
      <c r="E86" s="17">
        <v>0.44829999999999998</v>
      </c>
      <c r="F86" s="18">
        <f t="shared" si="10"/>
        <v>2.5044722719141325E-2</v>
      </c>
      <c r="G86" s="18">
        <f t="shared" si="7"/>
        <v>2.4703391669804585E-2</v>
      </c>
      <c r="H86" s="13">
        <f t="shared" si="13"/>
        <v>79361.368699947969</v>
      </c>
      <c r="I86" s="13">
        <f t="shared" si="11"/>
        <v>1960.494974446585</v>
      </c>
      <c r="J86" s="13">
        <f t="shared" si="8"/>
        <v>78279.763622545783</v>
      </c>
      <c r="K86" s="13">
        <f t="shared" si="9"/>
        <v>920253.74516289972</v>
      </c>
      <c r="L86" s="20">
        <f t="shared" si="12"/>
        <v>11.595739340663654</v>
      </c>
    </row>
    <row r="87" spans="1:12" x14ac:dyDescent="0.2">
      <c r="A87" s="16">
        <v>78</v>
      </c>
      <c r="B87" s="8">
        <v>7</v>
      </c>
      <c r="C87" s="57">
        <v>447</v>
      </c>
      <c r="D87" s="60">
        <v>430</v>
      </c>
      <c r="E87" s="17">
        <v>0.57179999999999997</v>
      </c>
      <c r="F87" s="18">
        <f t="shared" si="10"/>
        <v>1.596351197263398E-2</v>
      </c>
      <c r="G87" s="18">
        <f t="shared" si="7"/>
        <v>1.585513300871081E-2</v>
      </c>
      <c r="H87" s="13">
        <f t="shared" si="13"/>
        <v>77400.873725501384</v>
      </c>
      <c r="I87" s="13">
        <f t="shared" si="11"/>
        <v>1227.2011479082544</v>
      </c>
      <c r="J87" s="13">
        <f t="shared" si="8"/>
        <v>76875.386193967061</v>
      </c>
      <c r="K87" s="13">
        <f t="shared" si="9"/>
        <v>841973.98154035397</v>
      </c>
      <c r="L87" s="20">
        <f t="shared" si="12"/>
        <v>10.878094019020711</v>
      </c>
    </row>
    <row r="88" spans="1:12" x14ac:dyDescent="0.2">
      <c r="A88" s="16">
        <v>79</v>
      </c>
      <c r="B88" s="8">
        <v>19</v>
      </c>
      <c r="C88" s="57">
        <v>514</v>
      </c>
      <c r="D88" s="60">
        <v>436</v>
      </c>
      <c r="E88" s="17">
        <v>0.47499999999999998</v>
      </c>
      <c r="F88" s="18">
        <f t="shared" si="10"/>
        <v>0.04</v>
      </c>
      <c r="G88" s="18">
        <f t="shared" si="7"/>
        <v>3.9177277179236046E-2</v>
      </c>
      <c r="H88" s="13">
        <f t="shared" si="13"/>
        <v>76173.672577593126</v>
      </c>
      <c r="I88" s="13">
        <f t="shared" si="11"/>
        <v>2984.277084332738</v>
      </c>
      <c r="J88" s="13">
        <f t="shared" si="8"/>
        <v>74606.927108318429</v>
      </c>
      <c r="K88" s="13">
        <f t="shared" si="9"/>
        <v>765098.59534638689</v>
      </c>
      <c r="L88" s="20">
        <f t="shared" si="12"/>
        <v>10.044134271811972</v>
      </c>
    </row>
    <row r="89" spans="1:12" x14ac:dyDescent="0.2">
      <c r="A89" s="16">
        <v>80</v>
      </c>
      <c r="B89" s="8">
        <v>11</v>
      </c>
      <c r="C89" s="57">
        <v>480</v>
      </c>
      <c r="D89" s="60">
        <v>499</v>
      </c>
      <c r="E89" s="17">
        <v>0.47570000000000001</v>
      </c>
      <c r="F89" s="18">
        <f t="shared" si="10"/>
        <v>2.247191011235955E-2</v>
      </c>
      <c r="G89" s="18">
        <f t="shared" si="7"/>
        <v>2.221022869872491E-2</v>
      </c>
      <c r="H89" s="13">
        <f t="shared" si="13"/>
        <v>73189.395493260381</v>
      </c>
      <c r="I89" s="13">
        <f t="shared" si="11"/>
        <v>1625.5532122267393</v>
      </c>
      <c r="J89" s="13">
        <f t="shared" si="8"/>
        <v>72337.117944089914</v>
      </c>
      <c r="K89" s="13">
        <f t="shared" si="9"/>
        <v>690491.66823806847</v>
      </c>
      <c r="L89" s="20">
        <f t="shared" si="12"/>
        <v>9.4343130392660797</v>
      </c>
    </row>
    <row r="90" spans="1:12" x14ac:dyDescent="0.2">
      <c r="A90" s="16">
        <v>81</v>
      </c>
      <c r="B90" s="8">
        <v>25</v>
      </c>
      <c r="C90" s="57">
        <v>426</v>
      </c>
      <c r="D90" s="60">
        <v>469</v>
      </c>
      <c r="E90" s="17">
        <v>0.49149999999999999</v>
      </c>
      <c r="F90" s="18">
        <f t="shared" si="10"/>
        <v>5.5865921787709494E-2</v>
      </c>
      <c r="G90" s="18">
        <f t="shared" si="7"/>
        <v>5.4322731346932128E-2</v>
      </c>
      <c r="H90" s="13">
        <f t="shared" si="13"/>
        <v>71563.842281033649</v>
      </c>
      <c r="I90" s="13">
        <f t="shared" si="11"/>
        <v>3887.5433783868134</v>
      </c>
      <c r="J90" s="13">
        <f t="shared" si="8"/>
        <v>69587.026473123959</v>
      </c>
      <c r="K90" s="13">
        <f t="shared" si="9"/>
        <v>618154.55029397854</v>
      </c>
      <c r="L90" s="20">
        <f t="shared" si="12"/>
        <v>8.6378054977325629</v>
      </c>
    </row>
    <row r="91" spans="1:12" x14ac:dyDescent="0.2">
      <c r="A91" s="16">
        <v>82</v>
      </c>
      <c r="B91" s="8">
        <v>20</v>
      </c>
      <c r="C91" s="57">
        <v>445</v>
      </c>
      <c r="D91" s="60">
        <v>408</v>
      </c>
      <c r="E91" s="17">
        <v>0.44340000000000002</v>
      </c>
      <c r="F91" s="18">
        <f t="shared" si="10"/>
        <v>4.6893317702227433E-2</v>
      </c>
      <c r="G91" s="18">
        <f t="shared" si="7"/>
        <v>4.5700497221409772E-2</v>
      </c>
      <c r="H91" s="13">
        <f t="shared" si="13"/>
        <v>67676.298902646842</v>
      </c>
      <c r="I91" s="13">
        <f t="shared" si="11"/>
        <v>3092.8405099557094</v>
      </c>
      <c r="J91" s="13">
        <f t="shared" si="8"/>
        <v>65954.823874805486</v>
      </c>
      <c r="K91" s="13">
        <f t="shared" si="9"/>
        <v>548567.52382085461</v>
      </c>
      <c r="L91" s="20">
        <f t="shared" si="12"/>
        <v>8.1057553784076681</v>
      </c>
    </row>
    <row r="92" spans="1:12" x14ac:dyDescent="0.2">
      <c r="A92" s="16">
        <v>83</v>
      </c>
      <c r="B92" s="8">
        <v>25</v>
      </c>
      <c r="C92" s="57">
        <v>376</v>
      </c>
      <c r="D92" s="60">
        <v>412</v>
      </c>
      <c r="E92" s="17">
        <v>0.46710000000000002</v>
      </c>
      <c r="F92" s="18">
        <f t="shared" si="10"/>
        <v>6.3451776649746189E-2</v>
      </c>
      <c r="G92" s="18">
        <f t="shared" si="7"/>
        <v>6.1376427769150976E-2</v>
      </c>
      <c r="H92" s="13">
        <f t="shared" si="13"/>
        <v>64583.458392691129</v>
      </c>
      <c r="I92" s="13">
        <f t="shared" si="11"/>
        <v>3963.9019691209746</v>
      </c>
      <c r="J92" s="13">
        <f t="shared" si="8"/>
        <v>62471.095033346559</v>
      </c>
      <c r="K92" s="13">
        <f t="shared" si="9"/>
        <v>482612.69994604914</v>
      </c>
      <c r="L92" s="20">
        <f t="shared" si="12"/>
        <v>7.4726983032030709</v>
      </c>
    </row>
    <row r="93" spans="1:12" x14ac:dyDescent="0.2">
      <c r="A93" s="16">
        <v>84</v>
      </c>
      <c r="B93" s="8">
        <v>23</v>
      </c>
      <c r="C93" s="57">
        <v>341</v>
      </c>
      <c r="D93" s="60">
        <v>364</v>
      </c>
      <c r="E93" s="17">
        <v>0.5504</v>
      </c>
      <c r="F93" s="18">
        <f t="shared" si="10"/>
        <v>6.5248226950354607E-2</v>
      </c>
      <c r="G93" s="18">
        <f t="shared" si="7"/>
        <v>6.3388681757950038E-2</v>
      </c>
      <c r="H93" s="13">
        <f t="shared" si="13"/>
        <v>60619.556423570153</v>
      </c>
      <c r="I93" s="13">
        <f t="shared" si="11"/>
        <v>3842.5937704417843</v>
      </c>
      <c r="J93" s="13">
        <f t="shared" si="8"/>
        <v>58891.92626437953</v>
      </c>
      <c r="K93" s="13">
        <f t="shared" si="9"/>
        <v>420141.60491270258</v>
      </c>
      <c r="L93" s="20">
        <f t="shared" si="12"/>
        <v>6.9307931251925607</v>
      </c>
    </row>
    <row r="94" spans="1:12" x14ac:dyDescent="0.2">
      <c r="A94" s="16">
        <v>85</v>
      </c>
      <c r="B94" s="8">
        <v>22</v>
      </c>
      <c r="C94" s="57">
        <v>313</v>
      </c>
      <c r="D94" s="60">
        <v>316</v>
      </c>
      <c r="E94" s="17">
        <v>0.5403</v>
      </c>
      <c r="F94" s="18">
        <f t="shared" si="10"/>
        <v>6.9952305246422888E-2</v>
      </c>
      <c r="G94" s="18">
        <f t="shared" si="7"/>
        <v>6.7772926194667252E-2</v>
      </c>
      <c r="H94" s="13">
        <f t="shared" si="13"/>
        <v>56776.962653128372</v>
      </c>
      <c r="I94" s="13">
        <f t="shared" si="11"/>
        <v>3847.9408994478481</v>
      </c>
      <c r="J94" s="13">
        <f t="shared" si="8"/>
        <v>55008.064221652196</v>
      </c>
      <c r="K94" s="13">
        <f t="shared" si="9"/>
        <v>361249.67864832305</v>
      </c>
      <c r="L94" s="20">
        <f t="shared" si="12"/>
        <v>6.3626101462195503</v>
      </c>
    </row>
    <row r="95" spans="1:12" x14ac:dyDescent="0.2">
      <c r="A95" s="16">
        <v>86</v>
      </c>
      <c r="B95" s="8">
        <v>17</v>
      </c>
      <c r="C95" s="57">
        <v>306</v>
      </c>
      <c r="D95" s="60">
        <v>293</v>
      </c>
      <c r="E95" s="17">
        <v>0.37119999999999997</v>
      </c>
      <c r="F95" s="18">
        <f t="shared" si="10"/>
        <v>5.6761268781302172E-2</v>
      </c>
      <c r="G95" s="18">
        <f t="shared" si="7"/>
        <v>5.480519011598068E-2</v>
      </c>
      <c r="H95" s="13">
        <f t="shared" si="13"/>
        <v>52929.021753680521</v>
      </c>
      <c r="I95" s="13">
        <f t="shared" si="11"/>
        <v>2900.785099863338</v>
      </c>
      <c r="J95" s="13">
        <f t="shared" si="8"/>
        <v>51105.008082886459</v>
      </c>
      <c r="K95" s="13">
        <f t="shared" si="9"/>
        <v>306241.61442667083</v>
      </c>
      <c r="L95" s="20">
        <f t="shared" si="12"/>
        <v>5.7858922058270563</v>
      </c>
    </row>
    <row r="96" spans="1:12" x14ac:dyDescent="0.2">
      <c r="A96" s="16">
        <v>87</v>
      </c>
      <c r="B96" s="8">
        <v>20</v>
      </c>
      <c r="C96" s="57">
        <v>246</v>
      </c>
      <c r="D96" s="60">
        <v>286</v>
      </c>
      <c r="E96" s="17">
        <v>0.53249999999999997</v>
      </c>
      <c r="F96" s="18">
        <f t="shared" si="10"/>
        <v>7.5187969924812026E-2</v>
      </c>
      <c r="G96" s="18">
        <f t="shared" si="7"/>
        <v>7.2634828400217899E-2</v>
      </c>
      <c r="H96" s="13">
        <f t="shared" si="13"/>
        <v>50028.236653817185</v>
      </c>
      <c r="I96" s="13">
        <f t="shared" si="11"/>
        <v>3633.7923845155024</v>
      </c>
      <c r="J96" s="13">
        <f t="shared" si="8"/>
        <v>48329.438714056188</v>
      </c>
      <c r="K96" s="13">
        <f t="shared" si="9"/>
        <v>255136.60634378434</v>
      </c>
      <c r="L96" s="20">
        <f t="shared" si="12"/>
        <v>5.0998520717263229</v>
      </c>
    </row>
    <row r="97" spans="1:12" x14ac:dyDescent="0.2">
      <c r="A97" s="16">
        <v>88</v>
      </c>
      <c r="B97" s="8">
        <v>29</v>
      </c>
      <c r="C97" s="57">
        <v>209</v>
      </c>
      <c r="D97" s="60">
        <v>222</v>
      </c>
      <c r="E97" s="17">
        <v>0.47899999999999998</v>
      </c>
      <c r="F97" s="18">
        <f t="shared" si="10"/>
        <v>0.13457076566125289</v>
      </c>
      <c r="G97" s="18">
        <f t="shared" si="7"/>
        <v>0.12575398184806316</v>
      </c>
      <c r="H97" s="13">
        <f t="shared" si="13"/>
        <v>46394.444269301683</v>
      </c>
      <c r="I97" s="13">
        <f t="shared" si="11"/>
        <v>5834.2861024927415</v>
      </c>
      <c r="J97" s="13">
        <f t="shared" si="8"/>
        <v>43354.781209902969</v>
      </c>
      <c r="K97" s="13">
        <f t="shared" si="9"/>
        <v>206807.16762972815</v>
      </c>
      <c r="L97" s="20">
        <f t="shared" si="12"/>
        <v>4.4575847579786299</v>
      </c>
    </row>
    <row r="98" spans="1:12" x14ac:dyDescent="0.2">
      <c r="A98" s="16">
        <v>89</v>
      </c>
      <c r="B98" s="8">
        <v>22</v>
      </c>
      <c r="C98" s="57">
        <v>175</v>
      </c>
      <c r="D98" s="60">
        <v>185</v>
      </c>
      <c r="E98" s="17">
        <v>0.55479999999999996</v>
      </c>
      <c r="F98" s="18">
        <f t="shared" si="10"/>
        <v>0.12222222222222222</v>
      </c>
      <c r="G98" s="18">
        <f t="shared" si="7"/>
        <v>0.11591490581387015</v>
      </c>
      <c r="H98" s="13">
        <f t="shared" si="13"/>
        <v>40560.158166808942</v>
      </c>
      <c r="I98" s="13">
        <f t="shared" si="11"/>
        <v>4701.5269137013347</v>
      </c>
      <c r="J98" s="13">
        <f t="shared" si="8"/>
        <v>38467.038384829109</v>
      </c>
      <c r="K98" s="13">
        <f>K99+J98</f>
        <v>163452.3864198252</v>
      </c>
      <c r="L98" s="20">
        <f t="shared" si="12"/>
        <v>4.0298754691144429</v>
      </c>
    </row>
    <row r="99" spans="1:12" x14ac:dyDescent="0.2">
      <c r="A99" s="16">
        <v>90</v>
      </c>
      <c r="B99" s="8">
        <v>19</v>
      </c>
      <c r="C99" s="57">
        <v>144</v>
      </c>
      <c r="D99" s="60">
        <v>154</v>
      </c>
      <c r="E99" s="21">
        <v>0.60219999999999996</v>
      </c>
      <c r="F99" s="22">
        <f t="shared" si="10"/>
        <v>0.12751677852348994</v>
      </c>
      <c r="G99" s="22">
        <f t="shared" si="7"/>
        <v>0.12136061860701006</v>
      </c>
      <c r="H99" s="23">
        <f t="shared" si="13"/>
        <v>35858.631253107611</v>
      </c>
      <c r="I99" s="23">
        <f t="shared" si="11"/>
        <v>4351.8256712778038</v>
      </c>
      <c r="J99" s="23">
        <f t="shared" si="8"/>
        <v>34127.475001073304</v>
      </c>
      <c r="K99" s="23">
        <f t="shared" ref="K99:K102" si="14">K100+J99</f>
        <v>124985.3480349961</v>
      </c>
      <c r="L99" s="24">
        <f t="shared" si="12"/>
        <v>3.4855024764550797</v>
      </c>
    </row>
    <row r="100" spans="1:12" x14ac:dyDescent="0.2">
      <c r="A100" s="16">
        <v>91</v>
      </c>
      <c r="B100" s="8">
        <v>22</v>
      </c>
      <c r="C100" s="57">
        <v>132</v>
      </c>
      <c r="D100" s="60">
        <v>123</v>
      </c>
      <c r="E100" s="21">
        <v>0.46200000000000002</v>
      </c>
      <c r="F100" s="22">
        <f t="shared" si="10"/>
        <v>0.17254901960784313</v>
      </c>
      <c r="G100" s="22">
        <f t="shared" si="7"/>
        <v>0.15789171499110066</v>
      </c>
      <c r="H100" s="23">
        <f t="shared" si="13"/>
        <v>31506.805581829809</v>
      </c>
      <c r="I100" s="23">
        <f t="shared" si="11"/>
        <v>4974.6635672062921</v>
      </c>
      <c r="J100" s="23">
        <f t="shared" si="8"/>
        <v>28830.436582672824</v>
      </c>
      <c r="K100" s="23">
        <f t="shared" si="14"/>
        <v>90857.873033922806</v>
      </c>
      <c r="L100" s="24">
        <f t="shared" si="12"/>
        <v>2.8837538860594982</v>
      </c>
    </row>
    <row r="101" spans="1:12" x14ac:dyDescent="0.2">
      <c r="A101" s="16">
        <v>92</v>
      </c>
      <c r="B101" s="8">
        <v>15</v>
      </c>
      <c r="C101" s="57">
        <v>105</v>
      </c>
      <c r="D101" s="60">
        <v>109</v>
      </c>
      <c r="E101" s="21">
        <v>0.38500000000000001</v>
      </c>
      <c r="F101" s="22">
        <f t="shared" si="10"/>
        <v>0.14018691588785046</v>
      </c>
      <c r="G101" s="22">
        <f t="shared" si="7"/>
        <v>0.12906001290600128</v>
      </c>
      <c r="H101" s="23">
        <f t="shared" si="13"/>
        <v>26532.142014623518</v>
      </c>
      <c r="I101" s="23">
        <f t="shared" si="11"/>
        <v>3424.2385908311699</v>
      </c>
      <c r="J101" s="23">
        <f t="shared" si="8"/>
        <v>24426.235281262347</v>
      </c>
      <c r="K101" s="23">
        <f t="shared" si="14"/>
        <v>62027.436451249989</v>
      </c>
      <c r="L101" s="24">
        <f t="shared" si="12"/>
        <v>2.3378224199562476</v>
      </c>
    </row>
    <row r="102" spans="1:12" x14ac:dyDescent="0.2">
      <c r="A102" s="16">
        <v>93</v>
      </c>
      <c r="B102" s="8">
        <v>24</v>
      </c>
      <c r="C102" s="57">
        <v>67</v>
      </c>
      <c r="D102" s="60">
        <v>83</v>
      </c>
      <c r="E102" s="21">
        <v>0.43359999999999999</v>
      </c>
      <c r="F102" s="22">
        <f t="shared" si="10"/>
        <v>0.32</v>
      </c>
      <c r="G102" s="22">
        <f t="shared" si="7"/>
        <v>0.27089992956601833</v>
      </c>
      <c r="H102" s="23">
        <f t="shared" si="13"/>
        <v>23107.903423792348</v>
      </c>
      <c r="I102" s="23">
        <f t="shared" si="11"/>
        <v>6259.9294099237004</v>
      </c>
      <c r="J102" s="23">
        <f t="shared" si="8"/>
        <v>19562.279406011563</v>
      </c>
      <c r="K102" s="23">
        <f t="shared" si="14"/>
        <v>37601.201169987638</v>
      </c>
      <c r="L102" s="24">
        <f t="shared" si="12"/>
        <v>1.6272008966106681</v>
      </c>
    </row>
    <row r="103" spans="1:12" x14ac:dyDescent="0.2">
      <c r="A103" s="16">
        <v>94</v>
      </c>
      <c r="B103" s="8">
        <v>15</v>
      </c>
      <c r="C103" s="57">
        <v>57</v>
      </c>
      <c r="D103" s="60">
        <v>51</v>
      </c>
      <c r="E103" s="21">
        <v>0.38679999999999998</v>
      </c>
      <c r="F103" s="22">
        <f t="shared" si="10"/>
        <v>0.27777777777777779</v>
      </c>
      <c r="G103" s="22">
        <f t="shared" si="7"/>
        <v>0.23734928320516474</v>
      </c>
      <c r="H103" s="23">
        <f t="shared" si="13"/>
        <v>16847.974013868647</v>
      </c>
      <c r="I103" s="23">
        <f t="shared" si="11"/>
        <v>3998.8545556509657</v>
      </c>
      <c r="J103" s="23">
        <f t="shared" si="8"/>
        <v>14395.876400343475</v>
      </c>
      <c r="K103" s="23">
        <f>K104+J103</f>
        <v>18038.921763976075</v>
      </c>
      <c r="L103" s="24">
        <f t="shared" si="12"/>
        <v>1.0706878909670139</v>
      </c>
    </row>
    <row r="104" spans="1:12" x14ac:dyDescent="0.2">
      <c r="A104" s="16" t="s">
        <v>27</v>
      </c>
      <c r="B104" s="23">
        <v>37</v>
      </c>
      <c r="C104" s="57">
        <v>127</v>
      </c>
      <c r="D104" s="57">
        <v>134</v>
      </c>
      <c r="E104" s="17"/>
      <c r="F104" s="22">
        <f>B104/((C104+D104)/2)</f>
        <v>0.28352490421455939</v>
      </c>
      <c r="G104" s="22">
        <v>1</v>
      </c>
      <c r="H104" s="23">
        <f t="shared" si="13"/>
        <v>12849.119458217681</v>
      </c>
      <c r="I104" s="23">
        <f>H104*G104</f>
        <v>12849.119458217681</v>
      </c>
      <c r="J104" s="23">
        <f>H104*F104</f>
        <v>3643.0453636325992</v>
      </c>
      <c r="K104" s="23">
        <f>J104</f>
        <v>3643.0453636325992</v>
      </c>
      <c r="L104" s="24">
        <f>K104/H104</f>
        <v>0.28352490421455939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30" customFormat="1" x14ac:dyDescent="0.2">
      <c r="A107" s="54" t="s">
        <v>31</v>
      </c>
      <c r="B107" s="13"/>
      <c r="C107" s="13"/>
      <c r="D107" s="13"/>
      <c r="E107" s="29"/>
      <c r="F107" s="29"/>
      <c r="G107" s="29"/>
      <c r="H107" s="28"/>
      <c r="I107" s="28"/>
      <c r="J107" s="28"/>
      <c r="K107" s="28"/>
      <c r="L107" s="29"/>
    </row>
    <row r="108" spans="1:12" s="30" customFormat="1" x14ac:dyDescent="0.2">
      <c r="A108" s="33" t="s">
        <v>12</v>
      </c>
      <c r="B108" s="9"/>
      <c r="C108" s="9"/>
      <c r="D108" s="9"/>
      <c r="H108" s="32"/>
      <c r="I108" s="32"/>
      <c r="J108" s="32"/>
      <c r="K108" s="32"/>
      <c r="L108" s="29"/>
    </row>
    <row r="109" spans="1:12" s="30" customFormat="1" x14ac:dyDescent="0.2">
      <c r="A109" s="31" t="s">
        <v>29</v>
      </c>
      <c r="B109" s="58"/>
      <c r="C109" s="58"/>
      <c r="D109" s="58"/>
      <c r="E109" s="35"/>
      <c r="F109" s="35"/>
      <c r="G109" s="35"/>
      <c r="H109" s="34"/>
      <c r="I109" s="34"/>
      <c r="J109" s="34"/>
      <c r="K109" s="34"/>
      <c r="L109" s="29"/>
    </row>
    <row r="110" spans="1:12" s="30" customFormat="1" x14ac:dyDescent="0.2">
      <c r="A110" s="31" t="s">
        <v>13</v>
      </c>
      <c r="B110" s="58"/>
      <c r="C110" s="58"/>
      <c r="D110" s="58"/>
      <c r="E110" s="35"/>
      <c r="F110" s="35"/>
      <c r="G110" s="35"/>
      <c r="H110" s="34"/>
      <c r="I110" s="34"/>
      <c r="J110" s="34"/>
      <c r="K110" s="34"/>
      <c r="L110" s="29"/>
    </row>
    <row r="111" spans="1:12" s="30" customFormat="1" x14ac:dyDescent="0.2">
      <c r="A111" s="31" t="s">
        <v>14</v>
      </c>
      <c r="B111" s="58"/>
      <c r="C111" s="58"/>
      <c r="D111" s="58"/>
      <c r="E111" s="35"/>
      <c r="F111" s="35"/>
      <c r="G111" s="35"/>
      <c r="H111" s="34"/>
      <c r="I111" s="34"/>
      <c r="J111" s="34"/>
      <c r="K111" s="34"/>
      <c r="L111" s="29"/>
    </row>
    <row r="112" spans="1:12" s="30" customFormat="1" x14ac:dyDescent="0.2">
      <c r="A112" s="31" t="s">
        <v>15</v>
      </c>
      <c r="B112" s="58"/>
      <c r="C112" s="58"/>
      <c r="D112" s="58"/>
      <c r="E112" s="35"/>
      <c r="F112" s="35"/>
      <c r="G112" s="35"/>
      <c r="H112" s="34"/>
      <c r="I112" s="34"/>
      <c r="J112" s="34"/>
      <c r="K112" s="34"/>
      <c r="L112" s="29"/>
    </row>
    <row r="113" spans="1:12" s="30" customFormat="1" x14ac:dyDescent="0.2">
      <c r="A113" s="31" t="s">
        <v>16</v>
      </c>
      <c r="B113" s="58"/>
      <c r="C113" s="58"/>
      <c r="D113" s="58"/>
      <c r="E113" s="35"/>
      <c r="F113" s="35"/>
      <c r="G113" s="35"/>
      <c r="H113" s="34"/>
      <c r="I113" s="34"/>
      <c r="J113" s="34"/>
      <c r="K113" s="34"/>
      <c r="L113" s="29"/>
    </row>
    <row r="114" spans="1:12" s="30" customFormat="1" x14ac:dyDescent="0.2">
      <c r="A114" s="31" t="s">
        <v>17</v>
      </c>
      <c r="B114" s="58"/>
      <c r="C114" s="58"/>
      <c r="D114" s="58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18</v>
      </c>
      <c r="B115" s="58"/>
      <c r="C115" s="58"/>
      <c r="D115" s="58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30</v>
      </c>
      <c r="B116" s="58"/>
      <c r="C116" s="58"/>
      <c r="D116" s="58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19</v>
      </c>
      <c r="B117" s="58"/>
      <c r="C117" s="58"/>
      <c r="D117" s="58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20</v>
      </c>
      <c r="B118" s="58"/>
      <c r="C118" s="58"/>
      <c r="D118" s="58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28"/>
      <c r="B119" s="58"/>
      <c r="C119" s="58"/>
      <c r="D119" s="58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4" t="s">
        <v>59</v>
      </c>
      <c r="B120" s="13"/>
      <c r="C120" s="13"/>
      <c r="D120" s="13"/>
      <c r="E120" s="29"/>
      <c r="F120" s="29"/>
      <c r="G120" s="29"/>
      <c r="H120" s="28"/>
      <c r="I120" s="28"/>
      <c r="J120" s="28"/>
      <c r="K120" s="28"/>
      <c r="L120" s="29"/>
    </row>
    <row r="121" spans="1:12" s="30" customFormat="1" x14ac:dyDescent="0.2">
      <c r="A121" s="32"/>
      <c r="B121" s="9"/>
      <c r="C121" s="9"/>
      <c r="D121" s="9"/>
      <c r="H121" s="32"/>
      <c r="I121" s="32"/>
      <c r="J121" s="32"/>
      <c r="K121" s="32"/>
      <c r="L121" s="29"/>
    </row>
    <row r="122" spans="1:12" s="30" customFormat="1" x14ac:dyDescent="0.2">
      <c r="A122" s="32"/>
      <c r="B122" s="9"/>
      <c r="C122" s="9"/>
      <c r="D122" s="9"/>
      <c r="H122" s="32"/>
      <c r="I122" s="32"/>
      <c r="J122" s="32"/>
      <c r="K122" s="32"/>
      <c r="L122" s="29"/>
    </row>
    <row r="123" spans="1:12" s="30" customFormat="1" x14ac:dyDescent="0.2">
      <c r="A123" s="32"/>
      <c r="B123" s="9"/>
      <c r="C123" s="9"/>
      <c r="D123" s="9"/>
      <c r="H123" s="32"/>
      <c r="I123" s="32"/>
      <c r="J123" s="32"/>
      <c r="K123" s="32"/>
      <c r="L123" s="29"/>
    </row>
    <row r="124" spans="1:12" s="30" customFormat="1" x14ac:dyDescent="0.2">
      <c r="A124" s="32"/>
      <c r="B124" s="9"/>
      <c r="C124" s="9"/>
      <c r="D124" s="9"/>
      <c r="H124" s="32"/>
      <c r="I124" s="32"/>
      <c r="J124" s="32"/>
      <c r="K124" s="32"/>
      <c r="L124" s="29"/>
    </row>
    <row r="125" spans="1:12" s="30" customFormat="1" x14ac:dyDescent="0.2">
      <c r="A125" s="32"/>
      <c r="B125" s="9"/>
      <c r="C125" s="9"/>
      <c r="D125" s="9"/>
      <c r="H125" s="32"/>
      <c r="I125" s="32"/>
      <c r="J125" s="32"/>
      <c r="K125" s="32"/>
      <c r="L125" s="29"/>
    </row>
    <row r="126" spans="1:12" s="30" customFormat="1" x14ac:dyDescent="0.2">
      <c r="A126" s="32"/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s="30" customFormat="1" x14ac:dyDescent="0.2">
      <c r="A130" s="32"/>
      <c r="B130" s="9"/>
      <c r="C130" s="9"/>
      <c r="D130" s="9"/>
      <c r="H130" s="32"/>
      <c r="I130" s="32"/>
      <c r="J130" s="32"/>
      <c r="K130" s="32"/>
      <c r="L130" s="29"/>
    </row>
    <row r="131" spans="1:12" s="30" customFormat="1" x14ac:dyDescent="0.2">
      <c r="A131" s="32"/>
      <c r="B131" s="9"/>
      <c r="C131" s="9"/>
      <c r="D131" s="9"/>
      <c r="H131" s="32"/>
      <c r="I131" s="32"/>
      <c r="J131" s="32"/>
      <c r="K131" s="32"/>
      <c r="L131" s="29"/>
    </row>
    <row r="132" spans="1:12" s="30" customFormat="1" x14ac:dyDescent="0.2">
      <c r="A132" s="32"/>
      <c r="B132" s="9"/>
      <c r="C132" s="9"/>
      <c r="D132" s="9"/>
      <c r="H132" s="32"/>
      <c r="I132" s="32"/>
      <c r="J132" s="32"/>
      <c r="K132" s="32"/>
      <c r="L132" s="29"/>
    </row>
    <row r="133" spans="1:12" s="30" customFormat="1" x14ac:dyDescent="0.2">
      <c r="A133" s="32"/>
      <c r="B133" s="9"/>
      <c r="C133" s="9"/>
      <c r="D133" s="9"/>
      <c r="H133" s="32"/>
      <c r="I133" s="32"/>
      <c r="J133" s="32"/>
      <c r="K133" s="32"/>
      <c r="L133" s="29"/>
    </row>
    <row r="134" spans="1:12" s="30" customFormat="1" x14ac:dyDescent="0.2">
      <c r="A134" s="32"/>
      <c r="B134" s="9"/>
      <c r="C134" s="9"/>
      <c r="D134" s="9"/>
      <c r="H134" s="32"/>
      <c r="I134" s="32"/>
      <c r="J134" s="32"/>
      <c r="K134" s="32"/>
      <c r="L134" s="29"/>
    </row>
    <row r="135" spans="1:12" s="30" customFormat="1" x14ac:dyDescent="0.2">
      <c r="A135" s="32"/>
      <c r="B135" s="9"/>
      <c r="C135" s="9"/>
      <c r="D135" s="9"/>
      <c r="H135" s="32"/>
      <c r="I135" s="32"/>
      <c r="J135" s="32"/>
      <c r="K135" s="32"/>
      <c r="L135" s="29"/>
    </row>
    <row r="136" spans="1:12" s="30" customFormat="1" x14ac:dyDescent="0.2">
      <c r="A136" s="32"/>
      <c r="B136" s="9"/>
      <c r="C136" s="9"/>
      <c r="D136" s="9"/>
      <c r="H136" s="32"/>
      <c r="I136" s="32"/>
      <c r="J136" s="32"/>
      <c r="K136" s="32"/>
      <c r="L136" s="29"/>
    </row>
    <row r="137" spans="1:12" s="30" customFormat="1" x14ac:dyDescent="0.2">
      <c r="A137" s="32"/>
      <c r="B137" s="9"/>
      <c r="C137" s="9"/>
      <c r="D137" s="9"/>
      <c r="H137" s="32"/>
      <c r="I137" s="32"/>
      <c r="J137" s="32"/>
      <c r="K137" s="32"/>
      <c r="L137" s="29"/>
    </row>
    <row r="138" spans="1:12" s="30" customFormat="1" x14ac:dyDescent="0.2">
      <c r="A138" s="32"/>
      <c r="B138" s="9"/>
      <c r="C138" s="9"/>
      <c r="D138" s="9"/>
      <c r="H138" s="32"/>
      <c r="I138" s="32"/>
      <c r="J138" s="32"/>
      <c r="K138" s="32"/>
      <c r="L138" s="29"/>
    </row>
    <row r="139" spans="1:12" s="30" customFormat="1" x14ac:dyDescent="0.2">
      <c r="A139" s="32"/>
      <c r="B139" s="9"/>
      <c r="C139" s="9"/>
      <c r="D139" s="9"/>
      <c r="H139" s="32"/>
      <c r="I139" s="32"/>
      <c r="J139" s="32"/>
      <c r="K139" s="32"/>
      <c r="L139" s="29"/>
    </row>
    <row r="140" spans="1:12" s="30" customFormat="1" x14ac:dyDescent="0.2">
      <c r="A140" s="32"/>
      <c r="B140" s="9"/>
      <c r="C140" s="9"/>
      <c r="D140" s="9"/>
      <c r="H140" s="32"/>
      <c r="I140" s="32"/>
      <c r="J140" s="32"/>
      <c r="K140" s="32"/>
      <c r="L140" s="29"/>
    </row>
    <row r="141" spans="1:12" s="30" customFormat="1" x14ac:dyDescent="0.2">
      <c r="A141" s="32"/>
      <c r="B141" s="9"/>
      <c r="C141" s="9"/>
      <c r="D141" s="9"/>
      <c r="H141" s="32"/>
      <c r="I141" s="32"/>
      <c r="J141" s="32"/>
      <c r="K141" s="32"/>
      <c r="L141" s="29"/>
    </row>
    <row r="142" spans="1:12" s="30" customFormat="1" x14ac:dyDescent="0.2">
      <c r="A142" s="32"/>
      <c r="B142" s="9"/>
      <c r="C142" s="9"/>
      <c r="D142" s="9"/>
      <c r="H142" s="32"/>
      <c r="I142" s="32"/>
      <c r="J142" s="32"/>
      <c r="K142" s="32"/>
      <c r="L142" s="29"/>
    </row>
    <row r="143" spans="1:12" s="30" customFormat="1" x14ac:dyDescent="0.2">
      <c r="A143" s="32"/>
      <c r="B143" s="9"/>
      <c r="C143" s="9"/>
      <c r="D143" s="9"/>
      <c r="H143" s="32"/>
      <c r="I143" s="32"/>
      <c r="J143" s="32"/>
      <c r="K143" s="32"/>
      <c r="L143" s="29"/>
    </row>
    <row r="144" spans="1:12" s="30" customFormat="1" x14ac:dyDescent="0.2">
      <c r="A144" s="32"/>
      <c r="B144" s="9"/>
      <c r="C144" s="9"/>
      <c r="D144" s="9"/>
      <c r="H144" s="32"/>
      <c r="I144" s="32"/>
      <c r="J144" s="32"/>
      <c r="K144" s="32"/>
      <c r="L144" s="29"/>
    </row>
    <row r="145" spans="1:12" s="30" customFormat="1" x14ac:dyDescent="0.2">
      <c r="A145" s="32"/>
      <c r="B145" s="9"/>
      <c r="C145" s="9"/>
      <c r="D145" s="9"/>
      <c r="H145" s="32"/>
      <c r="I145" s="32"/>
      <c r="J145" s="32"/>
      <c r="K145" s="32"/>
      <c r="L145" s="29"/>
    </row>
    <row r="146" spans="1:12" s="30" customFormat="1" x14ac:dyDescent="0.2">
      <c r="A146" s="32"/>
      <c r="B146" s="9"/>
      <c r="C146" s="9"/>
      <c r="D146" s="9"/>
      <c r="H146" s="32"/>
      <c r="I146" s="32"/>
      <c r="J146" s="32"/>
      <c r="K146" s="32"/>
      <c r="L146" s="29"/>
    </row>
    <row r="147" spans="1:12" s="30" customFormat="1" x14ac:dyDescent="0.2">
      <c r="A147" s="32"/>
      <c r="B147" s="9"/>
      <c r="C147" s="9"/>
      <c r="D147" s="9"/>
      <c r="H147" s="32"/>
      <c r="I147" s="32"/>
      <c r="J147" s="32"/>
      <c r="K147" s="32"/>
      <c r="L147" s="29"/>
    </row>
    <row r="148" spans="1:12" s="30" customFormat="1" x14ac:dyDescent="0.2">
      <c r="A148" s="32"/>
      <c r="B148" s="9"/>
      <c r="C148" s="9"/>
      <c r="D148" s="9"/>
      <c r="H148" s="32"/>
      <c r="I148" s="32"/>
      <c r="J148" s="32"/>
      <c r="K148" s="32"/>
      <c r="L148" s="29"/>
    </row>
    <row r="149" spans="1:12" s="30" customFormat="1" x14ac:dyDescent="0.2">
      <c r="A149" s="32"/>
      <c r="B149" s="9"/>
      <c r="C149" s="9"/>
      <c r="D149" s="9"/>
      <c r="H149" s="32"/>
      <c r="I149" s="32"/>
      <c r="J149" s="32"/>
      <c r="K149" s="32"/>
      <c r="L149" s="29"/>
    </row>
    <row r="150" spans="1:12" s="30" customFormat="1" x14ac:dyDescent="0.2">
      <c r="A150" s="32"/>
      <c r="B150" s="9"/>
      <c r="C150" s="9"/>
      <c r="D150" s="9"/>
      <c r="H150" s="32"/>
      <c r="I150" s="32"/>
      <c r="J150" s="32"/>
      <c r="K150" s="32"/>
      <c r="L150" s="29"/>
    </row>
    <row r="151" spans="1:12" s="30" customFormat="1" x14ac:dyDescent="0.2">
      <c r="A151" s="32"/>
      <c r="B151" s="9"/>
      <c r="C151" s="9"/>
      <c r="D151" s="9"/>
      <c r="H151" s="32"/>
      <c r="I151" s="32"/>
      <c r="J151" s="32"/>
      <c r="K151" s="32"/>
      <c r="L151" s="29"/>
    </row>
    <row r="152" spans="1:12" s="30" customFormat="1" x14ac:dyDescent="0.2">
      <c r="A152" s="32"/>
      <c r="B152" s="9"/>
      <c r="C152" s="9"/>
      <c r="D152" s="9"/>
      <c r="H152" s="32"/>
      <c r="I152" s="32"/>
      <c r="J152" s="32"/>
      <c r="K152" s="32"/>
      <c r="L152" s="29"/>
    </row>
    <row r="153" spans="1:12" s="30" customFormat="1" x14ac:dyDescent="0.2">
      <c r="A153" s="32"/>
      <c r="B153" s="9"/>
      <c r="C153" s="9"/>
      <c r="D153" s="9"/>
      <c r="H153" s="32"/>
      <c r="I153" s="32"/>
      <c r="J153" s="32"/>
      <c r="K153" s="32"/>
      <c r="L153" s="29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Torrejón Ardoz T</vt:lpstr>
      <vt:lpstr>Esperanza Vida Torrejón Ardoz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2010-2023 por edad. Totales</dc:title>
  <dc:creator>Dirección General de Economía. Comunidad de Madrid</dc:creator>
  <cp:keywords>Defunciones, Mortalidad, Esperanza de vida, Torrejón de Ardoz, 2023</cp:keywords>
  <cp:lastModifiedBy>Dirección General de Economía. Comunidad de Madrid</cp:lastModifiedBy>
  <dcterms:created xsi:type="dcterms:W3CDTF">2018-03-23T07:16:28Z</dcterms:created>
  <dcterms:modified xsi:type="dcterms:W3CDTF">2025-03-03T13:05:50Z</dcterms:modified>
</cp:coreProperties>
</file>