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MNP\Publicacion\MNP_indicadores\2_DEFUNCIONES\3_ESPERANZA_VIDA_MUNICIPIOS\0745Leganes\"/>
    </mc:Choice>
  </mc:AlternateContent>
  <bookViews>
    <workbookView xWindow="0" yWindow="0" windowWidth="21600" windowHeight="9435"/>
  </bookViews>
  <sheets>
    <sheet name="Esperanza Vida Leganés H" sheetId="14" r:id="rId1"/>
    <sheet name="Esperanza Vida H" sheetId="3" r:id="rId2"/>
    <sheet name="2023" sheetId="19" r:id="rId3"/>
    <sheet name="2022" sheetId="18" r:id="rId4"/>
    <sheet name="2021" sheetId="17" r:id="rId5"/>
    <sheet name="2020" sheetId="16" r:id="rId6"/>
    <sheet name="2019" sheetId="15" r:id="rId7"/>
    <sheet name="2018" sheetId="13" r:id="rId8"/>
    <sheet name="2017" sheetId="12" r:id="rId9"/>
    <sheet name="2016" sheetId="11" r:id="rId10"/>
    <sheet name="2015" sheetId="10" r:id="rId11"/>
    <sheet name="2014" sheetId="9" r:id="rId12"/>
    <sheet name="2013" sheetId="4" r:id="rId13"/>
    <sheet name="2012" sheetId="6" r:id="rId14"/>
    <sheet name="2011" sheetId="7" r:id="rId15"/>
    <sheet name="2010" sheetId="8" r:id="rId16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9" i="3" l="1"/>
  <c r="D9" i="3"/>
  <c r="E9" i="3"/>
  <c r="F9" i="3"/>
  <c r="G9" i="3"/>
  <c r="H9" i="3"/>
  <c r="I9" i="3"/>
  <c r="J9" i="3"/>
  <c r="K9" i="3"/>
  <c r="L9" i="3"/>
  <c r="M9" i="3"/>
  <c r="N9" i="3"/>
  <c r="O9" i="3"/>
  <c r="C10" i="3"/>
  <c r="D10" i="3"/>
  <c r="E10" i="3"/>
  <c r="F10" i="3"/>
  <c r="G10" i="3"/>
  <c r="H10" i="3"/>
  <c r="I10" i="3"/>
  <c r="J10" i="3"/>
  <c r="K10" i="3"/>
  <c r="L10" i="3"/>
  <c r="M10" i="3"/>
  <c r="N10" i="3"/>
  <c r="O10" i="3"/>
  <c r="C11" i="3"/>
  <c r="D11" i="3"/>
  <c r="E11" i="3"/>
  <c r="F11" i="3"/>
  <c r="G11" i="3"/>
  <c r="H11" i="3"/>
  <c r="I11" i="3"/>
  <c r="J11" i="3"/>
  <c r="K11" i="3"/>
  <c r="L11" i="3"/>
  <c r="M11" i="3"/>
  <c r="N11" i="3"/>
  <c r="O11" i="3"/>
  <c r="C12" i="3"/>
  <c r="D12" i="3"/>
  <c r="E12" i="3"/>
  <c r="F12" i="3"/>
  <c r="G12" i="3"/>
  <c r="H12" i="3"/>
  <c r="I12" i="3"/>
  <c r="J12" i="3"/>
  <c r="K12" i="3"/>
  <c r="L12" i="3"/>
  <c r="M12" i="3"/>
  <c r="N12" i="3"/>
  <c r="O12" i="3"/>
  <c r="C13" i="3"/>
  <c r="D13" i="3"/>
  <c r="E13" i="3"/>
  <c r="F13" i="3"/>
  <c r="G13" i="3"/>
  <c r="H13" i="3"/>
  <c r="I13" i="3"/>
  <c r="J13" i="3"/>
  <c r="K13" i="3"/>
  <c r="L13" i="3"/>
  <c r="M13" i="3"/>
  <c r="N13" i="3"/>
  <c r="O13" i="3"/>
  <c r="C14" i="3"/>
  <c r="D14" i="3"/>
  <c r="E14" i="3"/>
  <c r="F14" i="3"/>
  <c r="G14" i="3"/>
  <c r="H14" i="3"/>
  <c r="I14" i="3"/>
  <c r="J14" i="3"/>
  <c r="K14" i="3"/>
  <c r="L14" i="3"/>
  <c r="M14" i="3"/>
  <c r="N14" i="3"/>
  <c r="O14" i="3"/>
  <c r="C15" i="3"/>
  <c r="D15" i="3"/>
  <c r="E15" i="3"/>
  <c r="F15" i="3"/>
  <c r="G15" i="3"/>
  <c r="H15" i="3"/>
  <c r="I15" i="3"/>
  <c r="J15" i="3"/>
  <c r="K15" i="3"/>
  <c r="L15" i="3"/>
  <c r="M15" i="3"/>
  <c r="N15" i="3"/>
  <c r="O15" i="3"/>
  <c r="C16" i="3"/>
  <c r="D16" i="3"/>
  <c r="E16" i="3"/>
  <c r="F16" i="3"/>
  <c r="G16" i="3"/>
  <c r="H16" i="3"/>
  <c r="I16" i="3"/>
  <c r="J16" i="3"/>
  <c r="K16" i="3"/>
  <c r="L16" i="3"/>
  <c r="M16" i="3"/>
  <c r="N16" i="3"/>
  <c r="O16" i="3"/>
  <c r="C17" i="3"/>
  <c r="D17" i="3"/>
  <c r="E17" i="3"/>
  <c r="F17" i="3"/>
  <c r="G17" i="3"/>
  <c r="H17" i="3"/>
  <c r="I17" i="3"/>
  <c r="J17" i="3"/>
  <c r="K17" i="3"/>
  <c r="L17" i="3"/>
  <c r="M17" i="3"/>
  <c r="N17" i="3"/>
  <c r="O17" i="3"/>
  <c r="C18" i="3"/>
  <c r="D18" i="3"/>
  <c r="E18" i="3"/>
  <c r="F18" i="3"/>
  <c r="G18" i="3"/>
  <c r="H18" i="3"/>
  <c r="I18" i="3"/>
  <c r="J18" i="3"/>
  <c r="K18" i="3"/>
  <c r="L18" i="3"/>
  <c r="M18" i="3"/>
  <c r="N18" i="3"/>
  <c r="O18" i="3"/>
  <c r="C19" i="3"/>
  <c r="D19" i="3"/>
  <c r="E19" i="3"/>
  <c r="F19" i="3"/>
  <c r="G19" i="3"/>
  <c r="H19" i="3"/>
  <c r="I19" i="3"/>
  <c r="J19" i="3"/>
  <c r="K19" i="3"/>
  <c r="L19" i="3"/>
  <c r="M19" i="3"/>
  <c r="N19" i="3"/>
  <c r="O19" i="3"/>
  <c r="C20" i="3"/>
  <c r="D20" i="3"/>
  <c r="E20" i="3"/>
  <c r="F20" i="3"/>
  <c r="G20" i="3"/>
  <c r="H20" i="3"/>
  <c r="I20" i="3"/>
  <c r="J20" i="3"/>
  <c r="K20" i="3"/>
  <c r="L20" i="3"/>
  <c r="M20" i="3"/>
  <c r="N20" i="3"/>
  <c r="O20" i="3"/>
  <c r="C21" i="3"/>
  <c r="D21" i="3"/>
  <c r="E21" i="3"/>
  <c r="F21" i="3"/>
  <c r="G21" i="3"/>
  <c r="H21" i="3"/>
  <c r="I21" i="3"/>
  <c r="J21" i="3"/>
  <c r="K21" i="3"/>
  <c r="L21" i="3"/>
  <c r="M21" i="3"/>
  <c r="N21" i="3"/>
  <c r="O21" i="3"/>
  <c r="C22" i="3"/>
  <c r="D22" i="3"/>
  <c r="E22" i="3"/>
  <c r="F22" i="3"/>
  <c r="G22" i="3"/>
  <c r="H22" i="3"/>
  <c r="I22" i="3"/>
  <c r="J22" i="3"/>
  <c r="K22" i="3"/>
  <c r="L22" i="3"/>
  <c r="M22" i="3"/>
  <c r="N22" i="3"/>
  <c r="O22" i="3"/>
  <c r="C23" i="3"/>
  <c r="D23" i="3"/>
  <c r="E23" i="3"/>
  <c r="F23" i="3"/>
  <c r="G23" i="3"/>
  <c r="H23" i="3"/>
  <c r="I23" i="3"/>
  <c r="J23" i="3"/>
  <c r="K23" i="3"/>
  <c r="L23" i="3"/>
  <c r="M23" i="3"/>
  <c r="N23" i="3"/>
  <c r="O23" i="3"/>
  <c r="C24" i="3"/>
  <c r="D24" i="3"/>
  <c r="E24" i="3"/>
  <c r="F24" i="3"/>
  <c r="G24" i="3"/>
  <c r="H24" i="3"/>
  <c r="I24" i="3"/>
  <c r="J24" i="3"/>
  <c r="K24" i="3"/>
  <c r="L24" i="3"/>
  <c r="M24" i="3"/>
  <c r="N24" i="3"/>
  <c r="O24" i="3"/>
  <c r="C25" i="3"/>
  <c r="D25" i="3"/>
  <c r="E25" i="3"/>
  <c r="F25" i="3"/>
  <c r="G25" i="3"/>
  <c r="H25" i="3"/>
  <c r="I25" i="3"/>
  <c r="J25" i="3"/>
  <c r="K25" i="3"/>
  <c r="L25" i="3"/>
  <c r="M25" i="3"/>
  <c r="N25" i="3"/>
  <c r="O25" i="3"/>
  <c r="C26" i="3"/>
  <c r="D26" i="3"/>
  <c r="E26" i="3"/>
  <c r="F26" i="3"/>
  <c r="G26" i="3"/>
  <c r="H26" i="3"/>
  <c r="I26" i="3"/>
  <c r="J26" i="3"/>
  <c r="K26" i="3"/>
  <c r="L26" i="3"/>
  <c r="M26" i="3"/>
  <c r="N26" i="3"/>
  <c r="O26" i="3"/>
  <c r="C27" i="3"/>
  <c r="D27" i="3"/>
  <c r="E27" i="3"/>
  <c r="F27" i="3"/>
  <c r="G27" i="3"/>
  <c r="H27" i="3"/>
  <c r="I27" i="3"/>
  <c r="J27" i="3"/>
  <c r="K27" i="3"/>
  <c r="L27" i="3"/>
  <c r="M27" i="3"/>
  <c r="N27" i="3"/>
  <c r="O27" i="3"/>
  <c r="C28" i="3"/>
  <c r="D28" i="3"/>
  <c r="E28" i="3"/>
  <c r="F28" i="3"/>
  <c r="G28" i="3"/>
  <c r="H28" i="3"/>
  <c r="I28" i="3"/>
  <c r="J28" i="3"/>
  <c r="K28" i="3"/>
  <c r="L28" i="3"/>
  <c r="M28" i="3"/>
  <c r="N28" i="3"/>
  <c r="O28" i="3"/>
  <c r="C29" i="3"/>
  <c r="D29" i="3"/>
  <c r="E29" i="3"/>
  <c r="F29" i="3"/>
  <c r="G29" i="3"/>
  <c r="H29" i="3"/>
  <c r="I29" i="3"/>
  <c r="J29" i="3"/>
  <c r="K29" i="3"/>
  <c r="L29" i="3"/>
  <c r="M29" i="3"/>
  <c r="N29" i="3"/>
  <c r="O29" i="3"/>
  <c r="C30" i="3"/>
  <c r="D30" i="3"/>
  <c r="E30" i="3"/>
  <c r="F30" i="3"/>
  <c r="G30" i="3"/>
  <c r="H30" i="3"/>
  <c r="I30" i="3"/>
  <c r="J30" i="3"/>
  <c r="K30" i="3"/>
  <c r="L30" i="3"/>
  <c r="M30" i="3"/>
  <c r="N30" i="3"/>
  <c r="O30" i="3"/>
  <c r="C31" i="3"/>
  <c r="D31" i="3"/>
  <c r="E31" i="3"/>
  <c r="F31" i="3"/>
  <c r="G31" i="3"/>
  <c r="H31" i="3"/>
  <c r="I31" i="3"/>
  <c r="J31" i="3"/>
  <c r="K31" i="3"/>
  <c r="L31" i="3"/>
  <c r="M31" i="3"/>
  <c r="N31" i="3"/>
  <c r="O31" i="3"/>
  <c r="C32" i="3"/>
  <c r="D32" i="3"/>
  <c r="E32" i="3"/>
  <c r="F32" i="3"/>
  <c r="G32" i="3"/>
  <c r="H32" i="3"/>
  <c r="I32" i="3"/>
  <c r="J32" i="3"/>
  <c r="K32" i="3"/>
  <c r="L32" i="3"/>
  <c r="M32" i="3"/>
  <c r="N32" i="3"/>
  <c r="O32" i="3"/>
  <c r="C33" i="3"/>
  <c r="D33" i="3"/>
  <c r="E33" i="3"/>
  <c r="F33" i="3"/>
  <c r="G33" i="3"/>
  <c r="H33" i="3"/>
  <c r="I33" i="3"/>
  <c r="J33" i="3"/>
  <c r="K33" i="3"/>
  <c r="L33" i="3"/>
  <c r="M33" i="3"/>
  <c r="N33" i="3"/>
  <c r="O33" i="3"/>
  <c r="C34" i="3"/>
  <c r="D34" i="3"/>
  <c r="E34" i="3"/>
  <c r="F34" i="3"/>
  <c r="G34" i="3"/>
  <c r="H34" i="3"/>
  <c r="I34" i="3"/>
  <c r="J34" i="3"/>
  <c r="K34" i="3"/>
  <c r="L34" i="3"/>
  <c r="M34" i="3"/>
  <c r="N34" i="3"/>
  <c r="O34" i="3"/>
  <c r="C35" i="3"/>
  <c r="D35" i="3"/>
  <c r="E35" i="3"/>
  <c r="F35" i="3"/>
  <c r="G35" i="3"/>
  <c r="H35" i="3"/>
  <c r="I35" i="3"/>
  <c r="J35" i="3"/>
  <c r="K35" i="3"/>
  <c r="L35" i="3"/>
  <c r="M35" i="3"/>
  <c r="N35" i="3"/>
  <c r="O35" i="3"/>
  <c r="C36" i="3"/>
  <c r="D36" i="3"/>
  <c r="E36" i="3"/>
  <c r="F36" i="3"/>
  <c r="G36" i="3"/>
  <c r="H36" i="3"/>
  <c r="I36" i="3"/>
  <c r="J36" i="3"/>
  <c r="K36" i="3"/>
  <c r="L36" i="3"/>
  <c r="M36" i="3"/>
  <c r="N36" i="3"/>
  <c r="O36" i="3"/>
  <c r="C37" i="3"/>
  <c r="D37" i="3"/>
  <c r="E37" i="3"/>
  <c r="F37" i="3"/>
  <c r="G37" i="3"/>
  <c r="H37" i="3"/>
  <c r="I37" i="3"/>
  <c r="J37" i="3"/>
  <c r="K37" i="3"/>
  <c r="L37" i="3"/>
  <c r="M37" i="3"/>
  <c r="N37" i="3"/>
  <c r="O37" i="3"/>
  <c r="C38" i="3"/>
  <c r="D38" i="3"/>
  <c r="E38" i="3"/>
  <c r="F38" i="3"/>
  <c r="G38" i="3"/>
  <c r="H38" i="3"/>
  <c r="I38" i="3"/>
  <c r="J38" i="3"/>
  <c r="K38" i="3"/>
  <c r="L38" i="3"/>
  <c r="M38" i="3"/>
  <c r="N38" i="3"/>
  <c r="O38" i="3"/>
  <c r="C39" i="3"/>
  <c r="D39" i="3"/>
  <c r="E39" i="3"/>
  <c r="F39" i="3"/>
  <c r="G39" i="3"/>
  <c r="H39" i="3"/>
  <c r="I39" i="3"/>
  <c r="J39" i="3"/>
  <c r="K39" i="3"/>
  <c r="L39" i="3"/>
  <c r="M39" i="3"/>
  <c r="N39" i="3"/>
  <c r="O39" i="3"/>
  <c r="C40" i="3"/>
  <c r="D40" i="3"/>
  <c r="E40" i="3"/>
  <c r="F40" i="3"/>
  <c r="G40" i="3"/>
  <c r="H40" i="3"/>
  <c r="I40" i="3"/>
  <c r="J40" i="3"/>
  <c r="K40" i="3"/>
  <c r="L40" i="3"/>
  <c r="M40" i="3"/>
  <c r="N40" i="3"/>
  <c r="O40" i="3"/>
  <c r="C41" i="3"/>
  <c r="D41" i="3"/>
  <c r="E41" i="3"/>
  <c r="F41" i="3"/>
  <c r="G41" i="3"/>
  <c r="H41" i="3"/>
  <c r="I41" i="3"/>
  <c r="J41" i="3"/>
  <c r="K41" i="3"/>
  <c r="L41" i="3"/>
  <c r="M41" i="3"/>
  <c r="N41" i="3"/>
  <c r="O41" i="3"/>
  <c r="C42" i="3"/>
  <c r="D42" i="3"/>
  <c r="E42" i="3"/>
  <c r="F42" i="3"/>
  <c r="G42" i="3"/>
  <c r="H42" i="3"/>
  <c r="I42" i="3"/>
  <c r="J42" i="3"/>
  <c r="K42" i="3"/>
  <c r="L42" i="3"/>
  <c r="M42" i="3"/>
  <c r="N42" i="3"/>
  <c r="O42" i="3"/>
  <c r="C43" i="3"/>
  <c r="D43" i="3"/>
  <c r="E43" i="3"/>
  <c r="F43" i="3"/>
  <c r="G43" i="3"/>
  <c r="H43" i="3"/>
  <c r="I43" i="3"/>
  <c r="J43" i="3"/>
  <c r="K43" i="3"/>
  <c r="L43" i="3"/>
  <c r="M43" i="3"/>
  <c r="N43" i="3"/>
  <c r="O43" i="3"/>
  <c r="C44" i="3"/>
  <c r="D44" i="3"/>
  <c r="E44" i="3"/>
  <c r="F44" i="3"/>
  <c r="G44" i="3"/>
  <c r="H44" i="3"/>
  <c r="I44" i="3"/>
  <c r="J44" i="3"/>
  <c r="K44" i="3"/>
  <c r="L44" i="3"/>
  <c r="M44" i="3"/>
  <c r="N44" i="3"/>
  <c r="O44" i="3"/>
  <c r="C45" i="3"/>
  <c r="D45" i="3"/>
  <c r="E45" i="3"/>
  <c r="F45" i="3"/>
  <c r="G45" i="3"/>
  <c r="H45" i="3"/>
  <c r="I45" i="3"/>
  <c r="J45" i="3"/>
  <c r="K45" i="3"/>
  <c r="L45" i="3"/>
  <c r="M45" i="3"/>
  <c r="N45" i="3"/>
  <c r="O45" i="3"/>
  <c r="C46" i="3"/>
  <c r="D46" i="3"/>
  <c r="E46" i="3"/>
  <c r="F46" i="3"/>
  <c r="G46" i="3"/>
  <c r="H46" i="3"/>
  <c r="I46" i="3"/>
  <c r="J46" i="3"/>
  <c r="K46" i="3"/>
  <c r="L46" i="3"/>
  <c r="M46" i="3"/>
  <c r="N46" i="3"/>
  <c r="O46" i="3"/>
  <c r="C47" i="3"/>
  <c r="D47" i="3"/>
  <c r="E47" i="3"/>
  <c r="F47" i="3"/>
  <c r="G47" i="3"/>
  <c r="H47" i="3"/>
  <c r="I47" i="3"/>
  <c r="J47" i="3"/>
  <c r="K47" i="3"/>
  <c r="L47" i="3"/>
  <c r="M47" i="3"/>
  <c r="N47" i="3"/>
  <c r="O47" i="3"/>
  <c r="C48" i="3"/>
  <c r="D48" i="3"/>
  <c r="E48" i="3"/>
  <c r="F48" i="3"/>
  <c r="G48" i="3"/>
  <c r="H48" i="3"/>
  <c r="I48" i="3"/>
  <c r="J48" i="3"/>
  <c r="K48" i="3"/>
  <c r="L48" i="3"/>
  <c r="M48" i="3"/>
  <c r="N48" i="3"/>
  <c r="O48" i="3"/>
  <c r="C49" i="3"/>
  <c r="D49" i="3"/>
  <c r="E49" i="3"/>
  <c r="F49" i="3"/>
  <c r="G49" i="3"/>
  <c r="H49" i="3"/>
  <c r="I49" i="3"/>
  <c r="J49" i="3"/>
  <c r="K49" i="3"/>
  <c r="L49" i="3"/>
  <c r="M49" i="3"/>
  <c r="N49" i="3"/>
  <c r="O49" i="3"/>
  <c r="C50" i="3"/>
  <c r="D50" i="3"/>
  <c r="E50" i="3"/>
  <c r="F50" i="3"/>
  <c r="G50" i="3"/>
  <c r="H50" i="3"/>
  <c r="I50" i="3"/>
  <c r="J50" i="3"/>
  <c r="K50" i="3"/>
  <c r="L50" i="3"/>
  <c r="M50" i="3"/>
  <c r="N50" i="3"/>
  <c r="O50" i="3"/>
  <c r="C51" i="3"/>
  <c r="D51" i="3"/>
  <c r="E51" i="3"/>
  <c r="F51" i="3"/>
  <c r="G51" i="3"/>
  <c r="H51" i="3"/>
  <c r="I51" i="3"/>
  <c r="J51" i="3"/>
  <c r="K51" i="3"/>
  <c r="L51" i="3"/>
  <c r="M51" i="3"/>
  <c r="N51" i="3"/>
  <c r="O51" i="3"/>
  <c r="C52" i="3"/>
  <c r="D52" i="3"/>
  <c r="E52" i="3"/>
  <c r="F52" i="3"/>
  <c r="G52" i="3"/>
  <c r="H52" i="3"/>
  <c r="I52" i="3"/>
  <c r="J52" i="3"/>
  <c r="K52" i="3"/>
  <c r="L52" i="3"/>
  <c r="M52" i="3"/>
  <c r="N52" i="3"/>
  <c r="O52" i="3"/>
  <c r="C53" i="3"/>
  <c r="D53" i="3"/>
  <c r="E53" i="3"/>
  <c r="F53" i="3"/>
  <c r="G53" i="3"/>
  <c r="H53" i="3"/>
  <c r="I53" i="3"/>
  <c r="J53" i="3"/>
  <c r="K53" i="3"/>
  <c r="L53" i="3"/>
  <c r="M53" i="3"/>
  <c r="N53" i="3"/>
  <c r="O53" i="3"/>
  <c r="C54" i="3"/>
  <c r="D54" i="3"/>
  <c r="E54" i="3"/>
  <c r="F54" i="3"/>
  <c r="G54" i="3"/>
  <c r="H54" i="3"/>
  <c r="I54" i="3"/>
  <c r="J54" i="3"/>
  <c r="K54" i="3"/>
  <c r="L54" i="3"/>
  <c r="M54" i="3"/>
  <c r="N54" i="3"/>
  <c r="O54" i="3"/>
  <c r="C55" i="3"/>
  <c r="D55" i="3"/>
  <c r="E55" i="3"/>
  <c r="F55" i="3"/>
  <c r="G55" i="3"/>
  <c r="H55" i="3"/>
  <c r="I55" i="3"/>
  <c r="J55" i="3"/>
  <c r="K55" i="3"/>
  <c r="L55" i="3"/>
  <c r="M55" i="3"/>
  <c r="N55" i="3"/>
  <c r="O55" i="3"/>
  <c r="C56" i="3"/>
  <c r="D56" i="3"/>
  <c r="E56" i="3"/>
  <c r="F56" i="3"/>
  <c r="G56" i="3"/>
  <c r="H56" i="3"/>
  <c r="I56" i="3"/>
  <c r="J56" i="3"/>
  <c r="K56" i="3"/>
  <c r="L56" i="3"/>
  <c r="M56" i="3"/>
  <c r="N56" i="3"/>
  <c r="O56" i="3"/>
  <c r="C57" i="3"/>
  <c r="D57" i="3"/>
  <c r="E57" i="3"/>
  <c r="F57" i="3"/>
  <c r="G57" i="3"/>
  <c r="H57" i="3"/>
  <c r="I57" i="3"/>
  <c r="J57" i="3"/>
  <c r="K57" i="3"/>
  <c r="L57" i="3"/>
  <c r="M57" i="3"/>
  <c r="N57" i="3"/>
  <c r="O57" i="3"/>
  <c r="C58" i="3"/>
  <c r="D58" i="3"/>
  <c r="E58" i="3"/>
  <c r="F58" i="3"/>
  <c r="G58" i="3"/>
  <c r="H58" i="3"/>
  <c r="I58" i="3"/>
  <c r="J58" i="3"/>
  <c r="K58" i="3"/>
  <c r="L58" i="3"/>
  <c r="M58" i="3"/>
  <c r="N58" i="3"/>
  <c r="O58" i="3"/>
  <c r="C59" i="3"/>
  <c r="D59" i="3"/>
  <c r="E59" i="3"/>
  <c r="F59" i="3"/>
  <c r="G59" i="3"/>
  <c r="H59" i="3"/>
  <c r="I59" i="3"/>
  <c r="J59" i="3"/>
  <c r="K59" i="3"/>
  <c r="L59" i="3"/>
  <c r="M59" i="3"/>
  <c r="N59" i="3"/>
  <c r="O59" i="3"/>
  <c r="C60" i="3"/>
  <c r="D60" i="3"/>
  <c r="E60" i="3"/>
  <c r="F60" i="3"/>
  <c r="G60" i="3"/>
  <c r="H60" i="3"/>
  <c r="I60" i="3"/>
  <c r="J60" i="3"/>
  <c r="K60" i="3"/>
  <c r="L60" i="3"/>
  <c r="M60" i="3"/>
  <c r="N60" i="3"/>
  <c r="O60" i="3"/>
  <c r="C61" i="3"/>
  <c r="D61" i="3"/>
  <c r="E61" i="3"/>
  <c r="F61" i="3"/>
  <c r="G61" i="3"/>
  <c r="H61" i="3"/>
  <c r="I61" i="3"/>
  <c r="J61" i="3"/>
  <c r="K61" i="3"/>
  <c r="L61" i="3"/>
  <c r="M61" i="3"/>
  <c r="N61" i="3"/>
  <c r="O61" i="3"/>
  <c r="C62" i="3"/>
  <c r="D62" i="3"/>
  <c r="E62" i="3"/>
  <c r="F62" i="3"/>
  <c r="G62" i="3"/>
  <c r="H62" i="3"/>
  <c r="I62" i="3"/>
  <c r="J62" i="3"/>
  <c r="K62" i="3"/>
  <c r="L62" i="3"/>
  <c r="M62" i="3"/>
  <c r="N62" i="3"/>
  <c r="O62" i="3"/>
  <c r="C63" i="3"/>
  <c r="D63" i="3"/>
  <c r="E63" i="3"/>
  <c r="F63" i="3"/>
  <c r="G63" i="3"/>
  <c r="H63" i="3"/>
  <c r="I63" i="3"/>
  <c r="J63" i="3"/>
  <c r="K63" i="3"/>
  <c r="L63" i="3"/>
  <c r="M63" i="3"/>
  <c r="N63" i="3"/>
  <c r="O63" i="3"/>
  <c r="C64" i="3"/>
  <c r="D64" i="3"/>
  <c r="E64" i="3"/>
  <c r="F64" i="3"/>
  <c r="G64" i="3"/>
  <c r="H64" i="3"/>
  <c r="I64" i="3"/>
  <c r="J64" i="3"/>
  <c r="K64" i="3"/>
  <c r="L64" i="3"/>
  <c r="M64" i="3"/>
  <c r="N64" i="3"/>
  <c r="O64" i="3"/>
  <c r="C65" i="3"/>
  <c r="D65" i="3"/>
  <c r="E65" i="3"/>
  <c r="F65" i="3"/>
  <c r="G65" i="3"/>
  <c r="H65" i="3"/>
  <c r="I65" i="3"/>
  <c r="J65" i="3"/>
  <c r="K65" i="3"/>
  <c r="L65" i="3"/>
  <c r="M65" i="3"/>
  <c r="N65" i="3"/>
  <c r="O65" i="3"/>
  <c r="C66" i="3"/>
  <c r="D66" i="3"/>
  <c r="E66" i="3"/>
  <c r="F66" i="3"/>
  <c r="G66" i="3"/>
  <c r="H66" i="3"/>
  <c r="I66" i="3"/>
  <c r="J66" i="3"/>
  <c r="K66" i="3"/>
  <c r="L66" i="3"/>
  <c r="M66" i="3"/>
  <c r="N66" i="3"/>
  <c r="O66" i="3"/>
  <c r="C67" i="3"/>
  <c r="D67" i="3"/>
  <c r="E67" i="3"/>
  <c r="F67" i="3"/>
  <c r="G67" i="3"/>
  <c r="H67" i="3"/>
  <c r="I67" i="3"/>
  <c r="J67" i="3"/>
  <c r="K67" i="3"/>
  <c r="L67" i="3"/>
  <c r="M67" i="3"/>
  <c r="N67" i="3"/>
  <c r="O67" i="3"/>
  <c r="C68" i="3"/>
  <c r="D68" i="3"/>
  <c r="E68" i="3"/>
  <c r="F68" i="3"/>
  <c r="G68" i="3"/>
  <c r="H68" i="3"/>
  <c r="I68" i="3"/>
  <c r="J68" i="3"/>
  <c r="K68" i="3"/>
  <c r="L68" i="3"/>
  <c r="M68" i="3"/>
  <c r="N68" i="3"/>
  <c r="O68" i="3"/>
  <c r="C69" i="3"/>
  <c r="D69" i="3"/>
  <c r="E69" i="3"/>
  <c r="F69" i="3"/>
  <c r="G69" i="3"/>
  <c r="H69" i="3"/>
  <c r="I69" i="3"/>
  <c r="J69" i="3"/>
  <c r="K69" i="3"/>
  <c r="L69" i="3"/>
  <c r="M69" i="3"/>
  <c r="N69" i="3"/>
  <c r="O69" i="3"/>
  <c r="C70" i="3"/>
  <c r="D70" i="3"/>
  <c r="E70" i="3"/>
  <c r="F70" i="3"/>
  <c r="G70" i="3"/>
  <c r="H70" i="3"/>
  <c r="I70" i="3"/>
  <c r="J70" i="3"/>
  <c r="K70" i="3"/>
  <c r="L70" i="3"/>
  <c r="M70" i="3"/>
  <c r="N70" i="3"/>
  <c r="O70" i="3"/>
  <c r="C71" i="3"/>
  <c r="D71" i="3"/>
  <c r="E71" i="3"/>
  <c r="F71" i="3"/>
  <c r="G71" i="3"/>
  <c r="H71" i="3"/>
  <c r="I71" i="3"/>
  <c r="J71" i="3"/>
  <c r="K71" i="3"/>
  <c r="L71" i="3"/>
  <c r="M71" i="3"/>
  <c r="N71" i="3"/>
  <c r="O71" i="3"/>
  <c r="C72" i="3"/>
  <c r="D72" i="3"/>
  <c r="E72" i="3"/>
  <c r="F72" i="3"/>
  <c r="G72" i="3"/>
  <c r="H72" i="3"/>
  <c r="I72" i="3"/>
  <c r="J72" i="3"/>
  <c r="K72" i="3"/>
  <c r="L72" i="3"/>
  <c r="M72" i="3"/>
  <c r="N72" i="3"/>
  <c r="O72" i="3"/>
  <c r="C73" i="3"/>
  <c r="D73" i="3"/>
  <c r="E73" i="3"/>
  <c r="F73" i="3"/>
  <c r="G73" i="3"/>
  <c r="H73" i="3"/>
  <c r="I73" i="3"/>
  <c r="J73" i="3"/>
  <c r="K73" i="3"/>
  <c r="L73" i="3"/>
  <c r="M73" i="3"/>
  <c r="N73" i="3"/>
  <c r="O73" i="3"/>
  <c r="C74" i="3"/>
  <c r="D74" i="3"/>
  <c r="E74" i="3"/>
  <c r="F74" i="3"/>
  <c r="G74" i="3"/>
  <c r="H74" i="3"/>
  <c r="I74" i="3"/>
  <c r="J74" i="3"/>
  <c r="K74" i="3"/>
  <c r="L74" i="3"/>
  <c r="M74" i="3"/>
  <c r="N74" i="3"/>
  <c r="O74" i="3"/>
  <c r="C75" i="3"/>
  <c r="D75" i="3"/>
  <c r="E75" i="3"/>
  <c r="F75" i="3"/>
  <c r="G75" i="3"/>
  <c r="H75" i="3"/>
  <c r="I75" i="3"/>
  <c r="J75" i="3"/>
  <c r="K75" i="3"/>
  <c r="L75" i="3"/>
  <c r="M75" i="3"/>
  <c r="N75" i="3"/>
  <c r="O75" i="3"/>
  <c r="C76" i="3"/>
  <c r="D76" i="3"/>
  <c r="E76" i="3"/>
  <c r="F76" i="3"/>
  <c r="G76" i="3"/>
  <c r="H76" i="3"/>
  <c r="I76" i="3"/>
  <c r="J76" i="3"/>
  <c r="K76" i="3"/>
  <c r="L76" i="3"/>
  <c r="M76" i="3"/>
  <c r="N76" i="3"/>
  <c r="O76" i="3"/>
  <c r="C77" i="3"/>
  <c r="D77" i="3"/>
  <c r="E77" i="3"/>
  <c r="F77" i="3"/>
  <c r="G77" i="3"/>
  <c r="H77" i="3"/>
  <c r="I77" i="3"/>
  <c r="J77" i="3"/>
  <c r="K77" i="3"/>
  <c r="L77" i="3"/>
  <c r="M77" i="3"/>
  <c r="N77" i="3"/>
  <c r="O77" i="3"/>
  <c r="C78" i="3"/>
  <c r="D78" i="3"/>
  <c r="E78" i="3"/>
  <c r="F78" i="3"/>
  <c r="G78" i="3"/>
  <c r="H78" i="3"/>
  <c r="I78" i="3"/>
  <c r="J78" i="3"/>
  <c r="K78" i="3"/>
  <c r="L78" i="3"/>
  <c r="M78" i="3"/>
  <c r="N78" i="3"/>
  <c r="O78" i="3"/>
  <c r="C79" i="3"/>
  <c r="D79" i="3"/>
  <c r="E79" i="3"/>
  <c r="F79" i="3"/>
  <c r="G79" i="3"/>
  <c r="H79" i="3"/>
  <c r="I79" i="3"/>
  <c r="J79" i="3"/>
  <c r="K79" i="3"/>
  <c r="L79" i="3"/>
  <c r="M79" i="3"/>
  <c r="N79" i="3"/>
  <c r="O79" i="3"/>
  <c r="C80" i="3"/>
  <c r="D80" i="3"/>
  <c r="E80" i="3"/>
  <c r="F80" i="3"/>
  <c r="G80" i="3"/>
  <c r="H80" i="3"/>
  <c r="I80" i="3"/>
  <c r="J80" i="3"/>
  <c r="K80" i="3"/>
  <c r="L80" i="3"/>
  <c r="M80" i="3"/>
  <c r="N80" i="3"/>
  <c r="O80" i="3"/>
  <c r="C81" i="3"/>
  <c r="D81" i="3"/>
  <c r="E81" i="3"/>
  <c r="F81" i="3"/>
  <c r="G81" i="3"/>
  <c r="H81" i="3"/>
  <c r="I81" i="3"/>
  <c r="J81" i="3"/>
  <c r="K81" i="3"/>
  <c r="L81" i="3"/>
  <c r="M81" i="3"/>
  <c r="N81" i="3"/>
  <c r="O81" i="3"/>
  <c r="C82" i="3"/>
  <c r="D82" i="3"/>
  <c r="E82" i="3"/>
  <c r="F82" i="3"/>
  <c r="G82" i="3"/>
  <c r="H82" i="3"/>
  <c r="I82" i="3"/>
  <c r="J82" i="3"/>
  <c r="K82" i="3"/>
  <c r="L82" i="3"/>
  <c r="M82" i="3"/>
  <c r="N82" i="3"/>
  <c r="O82" i="3"/>
  <c r="C83" i="3"/>
  <c r="D83" i="3"/>
  <c r="E83" i="3"/>
  <c r="F83" i="3"/>
  <c r="G83" i="3"/>
  <c r="H83" i="3"/>
  <c r="I83" i="3"/>
  <c r="J83" i="3"/>
  <c r="K83" i="3"/>
  <c r="L83" i="3"/>
  <c r="M83" i="3"/>
  <c r="N83" i="3"/>
  <c r="O83" i="3"/>
  <c r="C84" i="3"/>
  <c r="D84" i="3"/>
  <c r="E84" i="3"/>
  <c r="F84" i="3"/>
  <c r="G84" i="3"/>
  <c r="H84" i="3"/>
  <c r="I84" i="3"/>
  <c r="J84" i="3"/>
  <c r="K84" i="3"/>
  <c r="L84" i="3"/>
  <c r="M84" i="3"/>
  <c r="N84" i="3"/>
  <c r="O84" i="3"/>
  <c r="C85" i="3"/>
  <c r="D85" i="3"/>
  <c r="E85" i="3"/>
  <c r="F85" i="3"/>
  <c r="G85" i="3"/>
  <c r="H85" i="3"/>
  <c r="I85" i="3"/>
  <c r="J85" i="3"/>
  <c r="K85" i="3"/>
  <c r="L85" i="3"/>
  <c r="M85" i="3"/>
  <c r="N85" i="3"/>
  <c r="O85" i="3"/>
  <c r="C86" i="3"/>
  <c r="D86" i="3"/>
  <c r="E86" i="3"/>
  <c r="F86" i="3"/>
  <c r="G86" i="3"/>
  <c r="H86" i="3"/>
  <c r="I86" i="3"/>
  <c r="J86" i="3"/>
  <c r="K86" i="3"/>
  <c r="L86" i="3"/>
  <c r="M86" i="3"/>
  <c r="N86" i="3"/>
  <c r="O86" i="3"/>
  <c r="C87" i="3"/>
  <c r="D87" i="3"/>
  <c r="E87" i="3"/>
  <c r="F87" i="3"/>
  <c r="G87" i="3"/>
  <c r="H87" i="3"/>
  <c r="I87" i="3"/>
  <c r="J87" i="3"/>
  <c r="K87" i="3"/>
  <c r="L87" i="3"/>
  <c r="M87" i="3"/>
  <c r="N87" i="3"/>
  <c r="O87" i="3"/>
  <c r="C88" i="3"/>
  <c r="D88" i="3"/>
  <c r="E88" i="3"/>
  <c r="F88" i="3"/>
  <c r="G88" i="3"/>
  <c r="H88" i="3"/>
  <c r="I88" i="3"/>
  <c r="J88" i="3"/>
  <c r="K88" i="3"/>
  <c r="L88" i="3"/>
  <c r="M88" i="3"/>
  <c r="N88" i="3"/>
  <c r="O88" i="3"/>
  <c r="C89" i="3"/>
  <c r="D89" i="3"/>
  <c r="E89" i="3"/>
  <c r="F89" i="3"/>
  <c r="G89" i="3"/>
  <c r="H89" i="3"/>
  <c r="I89" i="3"/>
  <c r="J89" i="3"/>
  <c r="K89" i="3"/>
  <c r="L89" i="3"/>
  <c r="M89" i="3"/>
  <c r="N89" i="3"/>
  <c r="O89" i="3"/>
  <c r="C90" i="3"/>
  <c r="D90" i="3"/>
  <c r="E90" i="3"/>
  <c r="F90" i="3"/>
  <c r="G90" i="3"/>
  <c r="H90" i="3"/>
  <c r="I90" i="3"/>
  <c r="J90" i="3"/>
  <c r="K90" i="3"/>
  <c r="L90" i="3"/>
  <c r="M90" i="3"/>
  <c r="N90" i="3"/>
  <c r="O90" i="3"/>
  <c r="C91" i="3"/>
  <c r="D91" i="3"/>
  <c r="E91" i="3"/>
  <c r="F91" i="3"/>
  <c r="G91" i="3"/>
  <c r="H91" i="3"/>
  <c r="I91" i="3"/>
  <c r="J91" i="3"/>
  <c r="K91" i="3"/>
  <c r="L91" i="3"/>
  <c r="M91" i="3"/>
  <c r="N91" i="3"/>
  <c r="O91" i="3"/>
  <c r="C92" i="3"/>
  <c r="D92" i="3"/>
  <c r="E92" i="3"/>
  <c r="F92" i="3"/>
  <c r="G92" i="3"/>
  <c r="H92" i="3"/>
  <c r="I92" i="3"/>
  <c r="J92" i="3"/>
  <c r="K92" i="3"/>
  <c r="L92" i="3"/>
  <c r="M92" i="3"/>
  <c r="N92" i="3"/>
  <c r="O92" i="3"/>
  <c r="C93" i="3"/>
  <c r="D93" i="3"/>
  <c r="E93" i="3"/>
  <c r="F93" i="3"/>
  <c r="G93" i="3"/>
  <c r="H93" i="3"/>
  <c r="I93" i="3"/>
  <c r="J93" i="3"/>
  <c r="K93" i="3"/>
  <c r="L93" i="3"/>
  <c r="M93" i="3"/>
  <c r="N93" i="3"/>
  <c r="O93" i="3"/>
  <c r="C94" i="3"/>
  <c r="D94" i="3"/>
  <c r="E94" i="3"/>
  <c r="F94" i="3"/>
  <c r="G94" i="3"/>
  <c r="H94" i="3"/>
  <c r="I94" i="3"/>
  <c r="J94" i="3"/>
  <c r="K94" i="3"/>
  <c r="L94" i="3"/>
  <c r="M94" i="3"/>
  <c r="N94" i="3"/>
  <c r="O94" i="3"/>
  <c r="C95" i="3"/>
  <c r="D95" i="3"/>
  <c r="E95" i="3"/>
  <c r="F95" i="3"/>
  <c r="G95" i="3"/>
  <c r="H95" i="3"/>
  <c r="I95" i="3"/>
  <c r="J95" i="3"/>
  <c r="K95" i="3"/>
  <c r="L95" i="3"/>
  <c r="M95" i="3"/>
  <c r="N95" i="3"/>
  <c r="O95" i="3"/>
  <c r="C96" i="3"/>
  <c r="D96" i="3"/>
  <c r="E96" i="3"/>
  <c r="F96" i="3"/>
  <c r="G96" i="3"/>
  <c r="H96" i="3"/>
  <c r="I96" i="3"/>
  <c r="J96" i="3"/>
  <c r="K96" i="3"/>
  <c r="L96" i="3"/>
  <c r="M96" i="3"/>
  <c r="N96" i="3"/>
  <c r="O96" i="3"/>
  <c r="C97" i="3"/>
  <c r="D97" i="3"/>
  <c r="E97" i="3"/>
  <c r="F97" i="3"/>
  <c r="G97" i="3"/>
  <c r="H97" i="3"/>
  <c r="I97" i="3"/>
  <c r="J97" i="3"/>
  <c r="K97" i="3"/>
  <c r="L97" i="3"/>
  <c r="M97" i="3"/>
  <c r="N97" i="3"/>
  <c r="O97" i="3"/>
  <c r="C98" i="3"/>
  <c r="D98" i="3"/>
  <c r="E98" i="3"/>
  <c r="F98" i="3"/>
  <c r="G98" i="3"/>
  <c r="H98" i="3"/>
  <c r="I98" i="3"/>
  <c r="J98" i="3"/>
  <c r="K98" i="3"/>
  <c r="L98" i="3"/>
  <c r="M98" i="3"/>
  <c r="N98" i="3"/>
  <c r="O98" i="3"/>
  <c r="C99" i="3"/>
  <c r="D99" i="3"/>
  <c r="E99" i="3"/>
  <c r="F99" i="3"/>
  <c r="G99" i="3"/>
  <c r="H99" i="3"/>
  <c r="I99" i="3"/>
  <c r="J99" i="3"/>
  <c r="K99" i="3"/>
  <c r="L99" i="3"/>
  <c r="M99" i="3"/>
  <c r="N99" i="3"/>
  <c r="O99" i="3"/>
  <c r="C100" i="3"/>
  <c r="D100" i="3"/>
  <c r="E100" i="3"/>
  <c r="F100" i="3"/>
  <c r="G100" i="3"/>
  <c r="H100" i="3"/>
  <c r="I100" i="3"/>
  <c r="J100" i="3"/>
  <c r="K100" i="3"/>
  <c r="L100" i="3"/>
  <c r="M100" i="3"/>
  <c r="N100" i="3"/>
  <c r="O100" i="3"/>
  <c r="C101" i="3"/>
  <c r="D101" i="3"/>
  <c r="E101" i="3"/>
  <c r="F101" i="3"/>
  <c r="G101" i="3"/>
  <c r="H101" i="3"/>
  <c r="I101" i="3"/>
  <c r="J101" i="3"/>
  <c r="K101" i="3"/>
  <c r="L101" i="3"/>
  <c r="M101" i="3"/>
  <c r="N101" i="3"/>
  <c r="O101" i="3"/>
  <c r="C102" i="3"/>
  <c r="D102" i="3"/>
  <c r="E102" i="3"/>
  <c r="F102" i="3"/>
  <c r="G102" i="3"/>
  <c r="H102" i="3"/>
  <c r="I102" i="3"/>
  <c r="J102" i="3"/>
  <c r="K102" i="3"/>
  <c r="L102" i="3"/>
  <c r="M102" i="3"/>
  <c r="N102" i="3"/>
  <c r="O102" i="3"/>
  <c r="C103" i="3"/>
  <c r="D103" i="3"/>
  <c r="E103" i="3"/>
  <c r="F103" i="3"/>
  <c r="G103" i="3"/>
  <c r="H103" i="3"/>
  <c r="I103" i="3"/>
  <c r="J103" i="3"/>
  <c r="K103" i="3"/>
  <c r="L103" i="3"/>
  <c r="M103" i="3"/>
  <c r="N103" i="3"/>
  <c r="O103" i="3"/>
  <c r="C104" i="3"/>
  <c r="D104" i="3"/>
  <c r="E104" i="3"/>
  <c r="F104" i="3"/>
  <c r="G104" i="3"/>
  <c r="H104" i="3"/>
  <c r="I104" i="3"/>
  <c r="J104" i="3"/>
  <c r="K104" i="3"/>
  <c r="L104" i="3"/>
  <c r="M104" i="3"/>
  <c r="N104" i="3"/>
  <c r="O104" i="3"/>
  <c r="C105" i="3"/>
  <c r="D105" i="3"/>
  <c r="E105" i="3"/>
  <c r="F105" i="3"/>
  <c r="G105" i="3"/>
  <c r="H105" i="3"/>
  <c r="I105" i="3"/>
  <c r="J105" i="3"/>
  <c r="K105" i="3"/>
  <c r="L105" i="3"/>
  <c r="M105" i="3"/>
  <c r="N105" i="3"/>
  <c r="O105" i="3"/>
  <c r="C106" i="3"/>
  <c r="D106" i="3"/>
  <c r="E106" i="3"/>
  <c r="F106" i="3"/>
  <c r="G106" i="3"/>
  <c r="H106" i="3"/>
  <c r="I106" i="3"/>
  <c r="J106" i="3"/>
  <c r="K106" i="3"/>
  <c r="L106" i="3"/>
  <c r="M106" i="3"/>
  <c r="N106" i="3"/>
  <c r="O106" i="3"/>
  <c r="C107" i="3"/>
  <c r="D107" i="3"/>
  <c r="E107" i="3"/>
  <c r="F107" i="3"/>
  <c r="G107" i="3"/>
  <c r="H107" i="3"/>
  <c r="I107" i="3"/>
  <c r="J107" i="3"/>
  <c r="K107" i="3"/>
  <c r="L107" i="3"/>
  <c r="M107" i="3"/>
  <c r="N107" i="3"/>
  <c r="O107" i="3"/>
  <c r="C108" i="3"/>
  <c r="D108" i="3"/>
  <c r="E108" i="3"/>
  <c r="F108" i="3"/>
  <c r="G108" i="3"/>
  <c r="H108" i="3"/>
  <c r="I108" i="3"/>
  <c r="J108" i="3"/>
  <c r="K108" i="3"/>
  <c r="L108" i="3"/>
  <c r="M108" i="3"/>
  <c r="N108" i="3"/>
  <c r="O108" i="3"/>
  <c r="O8" i="3"/>
  <c r="N8" i="3"/>
  <c r="M8" i="3"/>
  <c r="L8" i="3"/>
  <c r="K8" i="3"/>
  <c r="J8" i="3"/>
  <c r="I8" i="3"/>
  <c r="H8" i="3"/>
  <c r="G8" i="3"/>
  <c r="F8" i="3"/>
  <c r="E8" i="3"/>
  <c r="D8" i="3"/>
  <c r="C8" i="3"/>
  <c r="B9" i="3"/>
  <c r="B10" i="3"/>
  <c r="B11" i="3"/>
  <c r="B12" i="3"/>
  <c r="B13" i="3"/>
  <c r="B14" i="3"/>
  <c r="B15" i="3"/>
  <c r="B16" i="3"/>
  <c r="B17" i="3"/>
  <c r="B18" i="3"/>
  <c r="B19" i="3"/>
  <c r="B20" i="3"/>
  <c r="B21" i="3"/>
  <c r="B22" i="3"/>
  <c r="B23" i="3"/>
  <c r="B24" i="3"/>
  <c r="B25" i="3"/>
  <c r="B26" i="3"/>
  <c r="B27" i="3"/>
  <c r="B28" i="3"/>
  <c r="B29" i="3"/>
  <c r="B30" i="3"/>
  <c r="B31" i="3"/>
  <c r="B32" i="3"/>
  <c r="B33" i="3"/>
  <c r="B34" i="3"/>
  <c r="B35" i="3"/>
  <c r="B36" i="3"/>
  <c r="B37" i="3"/>
  <c r="B38" i="3"/>
  <c r="B39" i="3"/>
  <c r="B40" i="3"/>
  <c r="B41" i="3"/>
  <c r="B42" i="3"/>
  <c r="B43" i="3"/>
  <c r="B44" i="3"/>
  <c r="B45" i="3"/>
  <c r="B46" i="3"/>
  <c r="B47" i="3"/>
  <c r="B48" i="3"/>
  <c r="B49" i="3"/>
  <c r="B50" i="3"/>
  <c r="B51" i="3"/>
  <c r="B52" i="3"/>
  <c r="B53" i="3"/>
  <c r="B54" i="3"/>
  <c r="B55" i="3"/>
  <c r="B56" i="3"/>
  <c r="B57" i="3"/>
  <c r="B58" i="3"/>
  <c r="B59" i="3"/>
  <c r="B60" i="3"/>
  <c r="B61" i="3"/>
  <c r="B62" i="3"/>
  <c r="B63" i="3"/>
  <c r="B64" i="3"/>
  <c r="B65" i="3"/>
  <c r="B66" i="3"/>
  <c r="B67" i="3"/>
  <c r="B68" i="3"/>
  <c r="B69" i="3"/>
  <c r="B70" i="3"/>
  <c r="B71" i="3"/>
  <c r="B72" i="3"/>
  <c r="B73" i="3"/>
  <c r="B74" i="3"/>
  <c r="B75" i="3"/>
  <c r="B76" i="3"/>
  <c r="B77" i="3"/>
  <c r="B78" i="3"/>
  <c r="B79" i="3"/>
  <c r="B80" i="3"/>
  <c r="B81" i="3"/>
  <c r="B82" i="3"/>
  <c r="B83" i="3"/>
  <c r="B84" i="3"/>
  <c r="B85" i="3"/>
  <c r="B86" i="3"/>
  <c r="B87" i="3"/>
  <c r="B88" i="3"/>
  <c r="B89" i="3"/>
  <c r="B90" i="3"/>
  <c r="B91" i="3"/>
  <c r="B92" i="3"/>
  <c r="B93" i="3"/>
  <c r="B94" i="3"/>
  <c r="B95" i="3"/>
  <c r="B96" i="3"/>
  <c r="B97" i="3"/>
  <c r="B98" i="3"/>
  <c r="B99" i="3"/>
  <c r="B100" i="3"/>
  <c r="B101" i="3"/>
  <c r="B102" i="3"/>
  <c r="B103" i="3"/>
  <c r="B104" i="3"/>
  <c r="B105" i="3"/>
  <c r="B106" i="3"/>
  <c r="B107" i="3"/>
  <c r="B108" i="3"/>
  <c r="B8" i="3"/>
  <c r="J109" i="18"/>
  <c r="J109" i="17"/>
  <c r="J109" i="16"/>
  <c r="J109" i="15"/>
  <c r="J109" i="13"/>
  <c r="J109" i="12"/>
  <c r="J109" i="11"/>
  <c r="J109" i="10"/>
  <c r="J109" i="9"/>
  <c r="J109" i="4"/>
  <c r="J109" i="6"/>
  <c r="J109" i="7"/>
  <c r="J109" i="8"/>
  <c r="J109" i="19"/>
  <c r="F9" i="19" l="1"/>
  <c r="G9" i="19"/>
  <c r="I9" i="19"/>
  <c r="H10" i="19" s="1"/>
  <c r="F10" i="19"/>
  <c r="G10" i="19"/>
  <c r="F11" i="19"/>
  <c r="G11" i="19"/>
  <c r="F12" i="19"/>
  <c r="G12" i="19"/>
  <c r="F13" i="19"/>
  <c r="G13" i="19"/>
  <c r="F14" i="19"/>
  <c r="G14" i="19"/>
  <c r="F15" i="19"/>
  <c r="G15" i="19"/>
  <c r="F16" i="19"/>
  <c r="G16" i="19"/>
  <c r="F17" i="19"/>
  <c r="G17" i="19"/>
  <c r="F18" i="19"/>
  <c r="G18" i="19"/>
  <c r="F19" i="19"/>
  <c r="G19" i="19"/>
  <c r="F20" i="19"/>
  <c r="G20" i="19"/>
  <c r="F21" i="19"/>
  <c r="G21" i="19"/>
  <c r="F22" i="19"/>
  <c r="G22" i="19"/>
  <c r="F23" i="19"/>
  <c r="G23" i="19"/>
  <c r="F24" i="19"/>
  <c r="G24" i="19"/>
  <c r="F25" i="19"/>
  <c r="G25" i="19"/>
  <c r="F26" i="19"/>
  <c r="G26" i="19"/>
  <c r="F27" i="19"/>
  <c r="G27" i="19"/>
  <c r="F28" i="19"/>
  <c r="G28" i="19"/>
  <c r="F29" i="19"/>
  <c r="G29" i="19"/>
  <c r="F30" i="19"/>
  <c r="G30" i="19"/>
  <c r="F31" i="19"/>
  <c r="G31" i="19"/>
  <c r="F32" i="19"/>
  <c r="G32" i="19"/>
  <c r="F33" i="19"/>
  <c r="G33" i="19"/>
  <c r="F34" i="19"/>
  <c r="G34" i="19"/>
  <c r="F35" i="19"/>
  <c r="G35" i="19"/>
  <c r="F36" i="19"/>
  <c r="G36" i="19"/>
  <c r="F37" i="19"/>
  <c r="G37" i="19"/>
  <c r="F38" i="19"/>
  <c r="G38" i="19"/>
  <c r="F39" i="19"/>
  <c r="G39" i="19"/>
  <c r="F40" i="19"/>
  <c r="G40" i="19"/>
  <c r="F41" i="19"/>
  <c r="G41" i="19"/>
  <c r="F42" i="19"/>
  <c r="G42" i="19"/>
  <c r="F43" i="19"/>
  <c r="G43" i="19"/>
  <c r="F44" i="19"/>
  <c r="G44" i="19"/>
  <c r="F45" i="19"/>
  <c r="G45" i="19"/>
  <c r="F46" i="19"/>
  <c r="G46" i="19"/>
  <c r="F47" i="19"/>
  <c r="G47" i="19"/>
  <c r="F48" i="19"/>
  <c r="G48" i="19"/>
  <c r="F49" i="19"/>
  <c r="G49" i="19"/>
  <c r="F50" i="19"/>
  <c r="G50" i="19"/>
  <c r="F51" i="19"/>
  <c r="G51" i="19"/>
  <c r="F52" i="19"/>
  <c r="G52" i="19"/>
  <c r="F53" i="19"/>
  <c r="G53" i="19"/>
  <c r="F54" i="19"/>
  <c r="G54" i="19"/>
  <c r="F55" i="19"/>
  <c r="G55" i="19"/>
  <c r="F56" i="19"/>
  <c r="G56" i="19"/>
  <c r="F57" i="19"/>
  <c r="G57" i="19"/>
  <c r="F58" i="19"/>
  <c r="G58" i="19"/>
  <c r="F59" i="19"/>
  <c r="G59" i="19"/>
  <c r="F60" i="19"/>
  <c r="G60" i="19"/>
  <c r="F61" i="19"/>
  <c r="G61" i="19"/>
  <c r="F62" i="19"/>
  <c r="G62" i="19"/>
  <c r="F63" i="19"/>
  <c r="G63" i="19"/>
  <c r="F64" i="19"/>
  <c r="G64" i="19"/>
  <c r="F65" i="19"/>
  <c r="G65" i="19"/>
  <c r="F66" i="19"/>
  <c r="G66" i="19"/>
  <c r="F67" i="19"/>
  <c r="G67" i="19"/>
  <c r="F68" i="19"/>
  <c r="G68" i="19"/>
  <c r="F69" i="19"/>
  <c r="G69" i="19"/>
  <c r="F70" i="19"/>
  <c r="G70" i="19"/>
  <c r="F71" i="19"/>
  <c r="G71" i="19"/>
  <c r="F72" i="19"/>
  <c r="G72" i="19"/>
  <c r="F73" i="19"/>
  <c r="G73" i="19"/>
  <c r="F74" i="19"/>
  <c r="G74" i="19"/>
  <c r="F75" i="19"/>
  <c r="G75" i="19"/>
  <c r="F76" i="19"/>
  <c r="G76" i="19"/>
  <c r="F77" i="19"/>
  <c r="G77" i="19"/>
  <c r="F78" i="19"/>
  <c r="G78" i="19"/>
  <c r="F79" i="19"/>
  <c r="G79" i="19"/>
  <c r="F80" i="19"/>
  <c r="G80" i="19"/>
  <c r="F81" i="19"/>
  <c r="G81" i="19"/>
  <c r="F82" i="19"/>
  <c r="G82" i="19"/>
  <c r="F83" i="19"/>
  <c r="G83" i="19"/>
  <c r="F84" i="19"/>
  <c r="G84" i="19"/>
  <c r="F85" i="19"/>
  <c r="G85" i="19"/>
  <c r="F86" i="19"/>
  <c r="G86" i="19"/>
  <c r="F87" i="19"/>
  <c r="G87" i="19"/>
  <c r="F88" i="19"/>
  <c r="G88" i="19"/>
  <c r="F89" i="19"/>
  <c r="G89" i="19"/>
  <c r="F90" i="19"/>
  <c r="G90" i="19"/>
  <c r="F91" i="19"/>
  <c r="G91" i="19"/>
  <c r="F92" i="19"/>
  <c r="G92" i="19"/>
  <c r="F93" i="19"/>
  <c r="G93" i="19"/>
  <c r="F94" i="19"/>
  <c r="G94" i="19"/>
  <c r="F95" i="19"/>
  <c r="G95" i="19"/>
  <c r="F96" i="19"/>
  <c r="G96" i="19"/>
  <c r="F97" i="19"/>
  <c r="G97" i="19"/>
  <c r="F98" i="19"/>
  <c r="G98" i="19"/>
  <c r="F99" i="19"/>
  <c r="G99" i="19"/>
  <c r="F100" i="19"/>
  <c r="G100" i="19"/>
  <c r="F101" i="19"/>
  <c r="G101" i="19"/>
  <c r="F102" i="19"/>
  <c r="G102" i="19"/>
  <c r="F103" i="19"/>
  <c r="G103" i="19"/>
  <c r="F104" i="19"/>
  <c r="G104" i="19"/>
  <c r="F105" i="19"/>
  <c r="G105" i="19"/>
  <c r="F106" i="19"/>
  <c r="G106" i="19"/>
  <c r="F107" i="19"/>
  <c r="G107" i="19"/>
  <c r="F108" i="19"/>
  <c r="G108" i="19"/>
  <c r="F109" i="19"/>
  <c r="F9" i="18"/>
  <c r="G9" i="18"/>
  <c r="I9" i="18"/>
  <c r="H10" i="18"/>
  <c r="F10" i="18"/>
  <c r="G10" i="18"/>
  <c r="I10" i="18"/>
  <c r="H11" i="18"/>
  <c r="F11" i="18"/>
  <c r="G11" i="18"/>
  <c r="I11" i="18"/>
  <c r="H12" i="18"/>
  <c r="F12" i="18"/>
  <c r="G12" i="18"/>
  <c r="I12" i="18"/>
  <c r="H13" i="18"/>
  <c r="F13" i="18"/>
  <c r="G13" i="18"/>
  <c r="I13" i="18"/>
  <c r="H14" i="18"/>
  <c r="F14" i="18"/>
  <c r="G14" i="18"/>
  <c r="I14" i="18"/>
  <c r="H15" i="18"/>
  <c r="F15" i="18"/>
  <c r="G15" i="18"/>
  <c r="I15" i="18"/>
  <c r="H16" i="18"/>
  <c r="F16" i="18"/>
  <c r="G16" i="18"/>
  <c r="I16" i="18"/>
  <c r="H17" i="18"/>
  <c r="F17" i="18"/>
  <c r="G17" i="18"/>
  <c r="I17" i="18"/>
  <c r="H18" i="18"/>
  <c r="F18" i="18"/>
  <c r="G18" i="18"/>
  <c r="I18" i="18"/>
  <c r="H19" i="18"/>
  <c r="F19" i="18"/>
  <c r="G19" i="18"/>
  <c r="I19" i="18"/>
  <c r="H20" i="18"/>
  <c r="F20" i="18"/>
  <c r="G20" i="18"/>
  <c r="I20" i="18"/>
  <c r="H21" i="18"/>
  <c r="F21" i="18"/>
  <c r="G21" i="18"/>
  <c r="I21" i="18"/>
  <c r="H22" i="18"/>
  <c r="F22" i="18"/>
  <c r="G22" i="18"/>
  <c r="I22" i="18"/>
  <c r="H23" i="18"/>
  <c r="F23" i="18"/>
  <c r="G23" i="18"/>
  <c r="I23" i="18"/>
  <c r="H24" i="18"/>
  <c r="F24" i="18"/>
  <c r="G24" i="18"/>
  <c r="I24" i="18"/>
  <c r="H25" i="18"/>
  <c r="F25" i="18"/>
  <c r="G25" i="18"/>
  <c r="I25" i="18"/>
  <c r="H26" i="18"/>
  <c r="F26" i="18"/>
  <c r="G26" i="18"/>
  <c r="I26" i="18"/>
  <c r="H27" i="18"/>
  <c r="F27" i="18"/>
  <c r="G27" i="18"/>
  <c r="I27" i="18"/>
  <c r="H28" i="18"/>
  <c r="F28" i="18"/>
  <c r="G28" i="18"/>
  <c r="I28" i="18"/>
  <c r="H29" i="18"/>
  <c r="F29" i="18"/>
  <c r="G29" i="18"/>
  <c r="I29" i="18"/>
  <c r="H30" i="18"/>
  <c r="F30" i="18"/>
  <c r="G30" i="18"/>
  <c r="I30" i="18"/>
  <c r="H31" i="18"/>
  <c r="F31" i="18"/>
  <c r="G31" i="18"/>
  <c r="I31" i="18"/>
  <c r="H32" i="18"/>
  <c r="F32" i="18"/>
  <c r="G32" i="18"/>
  <c r="I32" i="18"/>
  <c r="H33" i="18"/>
  <c r="F33" i="18"/>
  <c r="G33" i="18"/>
  <c r="I33" i="18"/>
  <c r="H34" i="18"/>
  <c r="F34" i="18"/>
  <c r="G34" i="18"/>
  <c r="I34" i="18"/>
  <c r="H35" i="18"/>
  <c r="F35" i="18"/>
  <c r="G35" i="18"/>
  <c r="I35" i="18"/>
  <c r="H36" i="18"/>
  <c r="F36" i="18"/>
  <c r="G36" i="18"/>
  <c r="I36" i="18"/>
  <c r="H37" i="18"/>
  <c r="F37" i="18"/>
  <c r="G37" i="18"/>
  <c r="I37" i="18"/>
  <c r="H38" i="18"/>
  <c r="F38" i="18"/>
  <c r="G38" i="18"/>
  <c r="I38" i="18"/>
  <c r="H39" i="18"/>
  <c r="F39" i="18"/>
  <c r="G39" i="18"/>
  <c r="I39" i="18"/>
  <c r="H40" i="18"/>
  <c r="F40" i="18"/>
  <c r="G40" i="18"/>
  <c r="I40" i="18"/>
  <c r="H41" i="18"/>
  <c r="F41" i="18"/>
  <c r="G41" i="18"/>
  <c r="I41" i="18"/>
  <c r="H42" i="18"/>
  <c r="F42" i="18"/>
  <c r="G42" i="18"/>
  <c r="I42" i="18"/>
  <c r="H43" i="18"/>
  <c r="F43" i="18"/>
  <c r="G43" i="18"/>
  <c r="I43" i="18"/>
  <c r="H44" i="18"/>
  <c r="F44" i="18"/>
  <c r="G44" i="18"/>
  <c r="I44" i="18"/>
  <c r="H45" i="18"/>
  <c r="F45" i="18"/>
  <c r="G45" i="18"/>
  <c r="I45" i="18"/>
  <c r="H46" i="18"/>
  <c r="F46" i="18"/>
  <c r="G46" i="18"/>
  <c r="I46" i="18"/>
  <c r="H47" i="18"/>
  <c r="F47" i="18"/>
  <c r="G47" i="18"/>
  <c r="I47" i="18"/>
  <c r="H48" i="18"/>
  <c r="F48" i="18"/>
  <c r="G48" i="18"/>
  <c r="I48" i="18"/>
  <c r="H49" i="18"/>
  <c r="F49" i="18"/>
  <c r="G49" i="18"/>
  <c r="I49" i="18"/>
  <c r="H50" i="18"/>
  <c r="F50" i="18"/>
  <c r="G50" i="18"/>
  <c r="I50" i="18"/>
  <c r="H51" i="18"/>
  <c r="F51" i="18"/>
  <c r="G51" i="18"/>
  <c r="I51" i="18"/>
  <c r="H52" i="18"/>
  <c r="F52" i="18"/>
  <c r="G52" i="18"/>
  <c r="I52" i="18"/>
  <c r="H53" i="18"/>
  <c r="F53" i="18"/>
  <c r="G53" i="18"/>
  <c r="I53" i="18"/>
  <c r="H54" i="18"/>
  <c r="F54" i="18"/>
  <c r="G54" i="18"/>
  <c r="I54" i="18"/>
  <c r="H55" i="18"/>
  <c r="F55" i="18"/>
  <c r="G55" i="18"/>
  <c r="I55" i="18"/>
  <c r="H56" i="18"/>
  <c r="F56" i="18"/>
  <c r="G56" i="18"/>
  <c r="I56" i="18"/>
  <c r="H57" i="18"/>
  <c r="F57" i="18"/>
  <c r="G57" i="18"/>
  <c r="I57" i="18"/>
  <c r="H58" i="18"/>
  <c r="F58" i="18"/>
  <c r="G58" i="18"/>
  <c r="I58" i="18"/>
  <c r="H59" i="18"/>
  <c r="F59" i="18"/>
  <c r="G59" i="18"/>
  <c r="I59" i="18"/>
  <c r="H60" i="18"/>
  <c r="F60" i="18"/>
  <c r="G60" i="18"/>
  <c r="I60" i="18"/>
  <c r="H61" i="18"/>
  <c r="F61" i="18"/>
  <c r="G61" i="18"/>
  <c r="I61" i="18"/>
  <c r="H62" i="18"/>
  <c r="F62" i="18"/>
  <c r="G62" i="18"/>
  <c r="I62" i="18"/>
  <c r="H63" i="18"/>
  <c r="F63" i="18"/>
  <c r="G63" i="18"/>
  <c r="I63" i="18"/>
  <c r="H64" i="18"/>
  <c r="F64" i="18"/>
  <c r="G64" i="18"/>
  <c r="I64" i="18"/>
  <c r="H65" i="18"/>
  <c r="F65" i="18"/>
  <c r="G65" i="18"/>
  <c r="I65" i="18"/>
  <c r="H66" i="18"/>
  <c r="F66" i="18"/>
  <c r="G66" i="18"/>
  <c r="I66" i="18"/>
  <c r="H67" i="18"/>
  <c r="F67" i="18"/>
  <c r="G67" i="18"/>
  <c r="I67" i="18"/>
  <c r="H68" i="18"/>
  <c r="F68" i="18"/>
  <c r="G68" i="18"/>
  <c r="I68" i="18"/>
  <c r="H69" i="18"/>
  <c r="F69" i="18"/>
  <c r="G69" i="18"/>
  <c r="I69" i="18"/>
  <c r="H70" i="18"/>
  <c r="F70" i="18"/>
  <c r="G70" i="18"/>
  <c r="I70" i="18"/>
  <c r="H71" i="18"/>
  <c r="F71" i="18"/>
  <c r="G71" i="18"/>
  <c r="I71" i="18"/>
  <c r="H72" i="18"/>
  <c r="F72" i="18"/>
  <c r="G72" i="18"/>
  <c r="I72" i="18"/>
  <c r="H73" i="18"/>
  <c r="F73" i="18"/>
  <c r="G73" i="18"/>
  <c r="I73" i="18"/>
  <c r="H74" i="18"/>
  <c r="F74" i="18"/>
  <c r="G74" i="18"/>
  <c r="I74" i="18"/>
  <c r="H75" i="18"/>
  <c r="F75" i="18"/>
  <c r="G75" i="18"/>
  <c r="I75" i="18"/>
  <c r="H76" i="18"/>
  <c r="F76" i="18"/>
  <c r="G76" i="18"/>
  <c r="I76" i="18"/>
  <c r="H77" i="18"/>
  <c r="F77" i="18"/>
  <c r="G77" i="18"/>
  <c r="I77" i="18"/>
  <c r="H78" i="18"/>
  <c r="F78" i="18"/>
  <c r="G78" i="18"/>
  <c r="I78" i="18"/>
  <c r="H79" i="18"/>
  <c r="F79" i="18"/>
  <c r="G79" i="18"/>
  <c r="I79" i="18"/>
  <c r="H80" i="18"/>
  <c r="F80" i="18"/>
  <c r="G80" i="18"/>
  <c r="I80" i="18"/>
  <c r="H81" i="18"/>
  <c r="F81" i="18"/>
  <c r="G81" i="18"/>
  <c r="I81" i="18"/>
  <c r="H82" i="18"/>
  <c r="F82" i="18"/>
  <c r="G82" i="18"/>
  <c r="I82" i="18"/>
  <c r="H83" i="18"/>
  <c r="F83" i="18"/>
  <c r="G83" i="18"/>
  <c r="I83" i="18"/>
  <c r="H84" i="18"/>
  <c r="F84" i="18"/>
  <c r="G84" i="18"/>
  <c r="I84" i="18"/>
  <c r="H85" i="18"/>
  <c r="F85" i="18"/>
  <c r="G85" i="18"/>
  <c r="I85" i="18"/>
  <c r="H86" i="18"/>
  <c r="F86" i="18"/>
  <c r="G86" i="18"/>
  <c r="I86" i="18"/>
  <c r="H87" i="18"/>
  <c r="F87" i="18"/>
  <c r="G87" i="18"/>
  <c r="I87" i="18"/>
  <c r="H88" i="18"/>
  <c r="F88" i="18"/>
  <c r="G88" i="18"/>
  <c r="I88" i="18"/>
  <c r="H89" i="18"/>
  <c r="F89" i="18"/>
  <c r="G89" i="18"/>
  <c r="I89" i="18"/>
  <c r="H90" i="18"/>
  <c r="F90" i="18"/>
  <c r="G90" i="18"/>
  <c r="I90" i="18"/>
  <c r="H91" i="18"/>
  <c r="F91" i="18"/>
  <c r="G91" i="18"/>
  <c r="I91" i="18"/>
  <c r="H92" i="18"/>
  <c r="F92" i="18"/>
  <c r="G92" i="18"/>
  <c r="I92" i="18"/>
  <c r="H93" i="18"/>
  <c r="F93" i="18"/>
  <c r="G93" i="18"/>
  <c r="I93" i="18"/>
  <c r="H94" i="18"/>
  <c r="F94" i="18"/>
  <c r="G94" i="18"/>
  <c r="I94" i="18"/>
  <c r="H95" i="18"/>
  <c r="F95" i="18"/>
  <c r="G95" i="18"/>
  <c r="I95" i="18"/>
  <c r="H96" i="18"/>
  <c r="F96" i="18"/>
  <c r="G96" i="18"/>
  <c r="I96" i="18"/>
  <c r="H97" i="18"/>
  <c r="F97" i="18"/>
  <c r="G97" i="18"/>
  <c r="I97" i="18"/>
  <c r="H98" i="18"/>
  <c r="F98" i="18"/>
  <c r="G98" i="18"/>
  <c r="I98" i="18"/>
  <c r="H99" i="18"/>
  <c r="F99" i="18"/>
  <c r="G99" i="18"/>
  <c r="I99" i="18"/>
  <c r="H100" i="18"/>
  <c r="F100" i="18"/>
  <c r="G100" i="18"/>
  <c r="I100" i="18"/>
  <c r="H101" i="18"/>
  <c r="F101" i="18"/>
  <c r="G101" i="18"/>
  <c r="I101" i="18"/>
  <c r="H102" i="18"/>
  <c r="F102" i="18"/>
  <c r="G102" i="18"/>
  <c r="I102" i="18"/>
  <c r="H103" i="18"/>
  <c r="F103" i="18"/>
  <c r="G103" i="18"/>
  <c r="I103" i="18"/>
  <c r="H104" i="18"/>
  <c r="F104" i="18"/>
  <c r="G104" i="18"/>
  <c r="I104" i="18"/>
  <c r="H105" i="18"/>
  <c r="F105" i="18"/>
  <c r="G105" i="18"/>
  <c r="I105" i="18"/>
  <c r="H106" i="18"/>
  <c r="F106" i="18"/>
  <c r="G106" i="18"/>
  <c r="I106" i="18"/>
  <c r="H107" i="18"/>
  <c r="F107" i="18"/>
  <c r="G107" i="18"/>
  <c r="I107" i="18"/>
  <c r="H108" i="18"/>
  <c r="F108" i="18"/>
  <c r="G108" i="18"/>
  <c r="I108" i="18"/>
  <c r="H109" i="18"/>
  <c r="F109" i="18"/>
  <c r="K109" i="18"/>
  <c r="I109" i="18"/>
  <c r="J108" i="18"/>
  <c r="J107" i="18"/>
  <c r="J106" i="18"/>
  <c r="J105" i="18"/>
  <c r="J104" i="18"/>
  <c r="J103" i="18"/>
  <c r="J102" i="18"/>
  <c r="J101" i="18"/>
  <c r="J100" i="18"/>
  <c r="J99" i="18"/>
  <c r="J98" i="18"/>
  <c r="J97" i="18"/>
  <c r="J96" i="18"/>
  <c r="J95" i="18"/>
  <c r="J94" i="18"/>
  <c r="J93" i="18"/>
  <c r="J92" i="18"/>
  <c r="J91" i="18"/>
  <c r="J90" i="18"/>
  <c r="J89" i="18"/>
  <c r="J88" i="18"/>
  <c r="J87" i="18"/>
  <c r="J86" i="18"/>
  <c r="J85" i="18"/>
  <c r="J84" i="18"/>
  <c r="J83" i="18"/>
  <c r="J82" i="18"/>
  <c r="J81" i="18"/>
  <c r="J80" i="18"/>
  <c r="J79" i="18"/>
  <c r="J78" i="18"/>
  <c r="J77" i="18"/>
  <c r="J76" i="18"/>
  <c r="J75" i="18"/>
  <c r="J74" i="18"/>
  <c r="J73" i="18"/>
  <c r="J72" i="18"/>
  <c r="J71" i="18"/>
  <c r="J70" i="18"/>
  <c r="J69" i="18"/>
  <c r="J68" i="18"/>
  <c r="J67" i="18"/>
  <c r="J66" i="18"/>
  <c r="J65" i="18"/>
  <c r="J64" i="18"/>
  <c r="J63" i="18"/>
  <c r="J62" i="18"/>
  <c r="J61" i="18"/>
  <c r="J60" i="18"/>
  <c r="J59" i="18"/>
  <c r="J58" i="18"/>
  <c r="J57" i="18"/>
  <c r="J56" i="18"/>
  <c r="J55" i="18"/>
  <c r="J54" i="18"/>
  <c r="J53" i="18"/>
  <c r="J52" i="18"/>
  <c r="J51" i="18"/>
  <c r="J50" i="18"/>
  <c r="J49" i="18"/>
  <c r="J48" i="18"/>
  <c r="J47" i="18"/>
  <c r="J46" i="18"/>
  <c r="J45" i="18"/>
  <c r="J44" i="18"/>
  <c r="J43" i="18"/>
  <c r="J42" i="18"/>
  <c r="J41" i="18"/>
  <c r="J40" i="18"/>
  <c r="J39" i="18"/>
  <c r="J38" i="18"/>
  <c r="J37" i="18"/>
  <c r="J36" i="18"/>
  <c r="J35" i="18"/>
  <c r="J34" i="18"/>
  <c r="J33" i="18"/>
  <c r="J32" i="18"/>
  <c r="J31" i="18"/>
  <c r="J30" i="18"/>
  <c r="J29" i="18"/>
  <c r="J28" i="18"/>
  <c r="J27" i="18"/>
  <c r="J26" i="18"/>
  <c r="J25" i="18"/>
  <c r="J24" i="18"/>
  <c r="J23" i="18"/>
  <c r="J22" i="18"/>
  <c r="J21" i="18"/>
  <c r="J20" i="18"/>
  <c r="J19" i="18"/>
  <c r="J18" i="18"/>
  <c r="J17" i="18"/>
  <c r="J16" i="18"/>
  <c r="J15" i="18"/>
  <c r="J14" i="18"/>
  <c r="J13" i="18"/>
  <c r="J12" i="18"/>
  <c r="J11" i="18"/>
  <c r="J10" i="18"/>
  <c r="J9" i="18"/>
  <c r="F9" i="17"/>
  <c r="G9" i="17"/>
  <c r="I9" i="17"/>
  <c r="H10" i="17"/>
  <c r="F10" i="17"/>
  <c r="G10" i="17"/>
  <c r="I10" i="17"/>
  <c r="H11" i="17"/>
  <c r="F11" i="17"/>
  <c r="G11" i="17"/>
  <c r="I11" i="17"/>
  <c r="H12" i="17"/>
  <c r="F12" i="17"/>
  <c r="G12" i="17"/>
  <c r="I12" i="17"/>
  <c r="H13" i="17"/>
  <c r="F13" i="17"/>
  <c r="G13" i="17"/>
  <c r="I13" i="17"/>
  <c r="H14" i="17"/>
  <c r="F14" i="17"/>
  <c r="G14" i="17"/>
  <c r="I14" i="17"/>
  <c r="H15" i="17"/>
  <c r="F15" i="17"/>
  <c r="G15" i="17"/>
  <c r="I15" i="17"/>
  <c r="H16" i="17"/>
  <c r="F16" i="17"/>
  <c r="G16" i="17"/>
  <c r="I16" i="17"/>
  <c r="H17" i="17"/>
  <c r="F17" i="17"/>
  <c r="G17" i="17"/>
  <c r="I17" i="17"/>
  <c r="H18" i="17"/>
  <c r="F18" i="17"/>
  <c r="G18" i="17"/>
  <c r="I18" i="17"/>
  <c r="H19" i="17"/>
  <c r="F19" i="17"/>
  <c r="G19" i="17"/>
  <c r="I19" i="17"/>
  <c r="H20" i="17"/>
  <c r="F20" i="17"/>
  <c r="G20" i="17"/>
  <c r="I20" i="17"/>
  <c r="H21" i="17"/>
  <c r="F21" i="17"/>
  <c r="G21" i="17"/>
  <c r="I21" i="17"/>
  <c r="H22" i="17"/>
  <c r="F22" i="17"/>
  <c r="G22" i="17"/>
  <c r="I22" i="17"/>
  <c r="H23" i="17"/>
  <c r="F23" i="17"/>
  <c r="G23" i="17"/>
  <c r="I23" i="17"/>
  <c r="H24" i="17"/>
  <c r="F24" i="17"/>
  <c r="G24" i="17"/>
  <c r="I24" i="17"/>
  <c r="H25" i="17"/>
  <c r="F25" i="17"/>
  <c r="G25" i="17"/>
  <c r="I25" i="17"/>
  <c r="H26" i="17"/>
  <c r="F26" i="17"/>
  <c r="G26" i="17"/>
  <c r="I26" i="17"/>
  <c r="H27" i="17"/>
  <c r="F27" i="17"/>
  <c r="G27" i="17"/>
  <c r="I27" i="17"/>
  <c r="H28" i="17"/>
  <c r="F28" i="17"/>
  <c r="G28" i="17"/>
  <c r="I28" i="17"/>
  <c r="H29" i="17"/>
  <c r="F29" i="17"/>
  <c r="G29" i="17"/>
  <c r="I29" i="17"/>
  <c r="H30" i="17"/>
  <c r="F30" i="17"/>
  <c r="G30" i="17"/>
  <c r="I30" i="17"/>
  <c r="H31" i="17"/>
  <c r="F31" i="17"/>
  <c r="G31" i="17"/>
  <c r="I31" i="17"/>
  <c r="H32" i="17"/>
  <c r="F32" i="17"/>
  <c r="G32" i="17"/>
  <c r="I32" i="17"/>
  <c r="H33" i="17"/>
  <c r="F33" i="17"/>
  <c r="G33" i="17"/>
  <c r="I33" i="17"/>
  <c r="H34" i="17"/>
  <c r="F34" i="17"/>
  <c r="G34" i="17"/>
  <c r="I34" i="17"/>
  <c r="H35" i="17"/>
  <c r="F35" i="17"/>
  <c r="G35" i="17"/>
  <c r="I35" i="17"/>
  <c r="H36" i="17"/>
  <c r="F36" i="17"/>
  <c r="G36" i="17"/>
  <c r="I36" i="17"/>
  <c r="H37" i="17"/>
  <c r="F37" i="17"/>
  <c r="G37" i="17"/>
  <c r="I37" i="17"/>
  <c r="H38" i="17"/>
  <c r="F38" i="17"/>
  <c r="G38" i="17"/>
  <c r="I38" i="17"/>
  <c r="H39" i="17"/>
  <c r="F39" i="17"/>
  <c r="G39" i="17"/>
  <c r="I39" i="17"/>
  <c r="H40" i="17"/>
  <c r="F40" i="17"/>
  <c r="G40" i="17"/>
  <c r="I40" i="17"/>
  <c r="H41" i="17"/>
  <c r="F41" i="17"/>
  <c r="G41" i="17"/>
  <c r="I41" i="17"/>
  <c r="H42" i="17"/>
  <c r="F42" i="17"/>
  <c r="G42" i="17"/>
  <c r="I42" i="17"/>
  <c r="H43" i="17"/>
  <c r="F43" i="17"/>
  <c r="G43" i="17"/>
  <c r="I43" i="17"/>
  <c r="H44" i="17"/>
  <c r="F44" i="17"/>
  <c r="G44" i="17"/>
  <c r="I44" i="17"/>
  <c r="H45" i="17"/>
  <c r="F45" i="17"/>
  <c r="G45" i="17"/>
  <c r="I45" i="17"/>
  <c r="H46" i="17"/>
  <c r="F46" i="17"/>
  <c r="G46" i="17"/>
  <c r="I46" i="17"/>
  <c r="H47" i="17"/>
  <c r="F47" i="17"/>
  <c r="G47" i="17"/>
  <c r="I47" i="17"/>
  <c r="H48" i="17"/>
  <c r="F48" i="17"/>
  <c r="G48" i="17"/>
  <c r="I48" i="17"/>
  <c r="H49" i="17"/>
  <c r="F49" i="17"/>
  <c r="G49" i="17"/>
  <c r="I49" i="17"/>
  <c r="H50" i="17"/>
  <c r="F50" i="17"/>
  <c r="G50" i="17"/>
  <c r="I50" i="17"/>
  <c r="H51" i="17"/>
  <c r="F51" i="17"/>
  <c r="G51" i="17"/>
  <c r="I51" i="17"/>
  <c r="H52" i="17"/>
  <c r="F52" i="17"/>
  <c r="G52" i="17"/>
  <c r="I52" i="17"/>
  <c r="H53" i="17"/>
  <c r="F53" i="17"/>
  <c r="G53" i="17"/>
  <c r="I53" i="17"/>
  <c r="H54" i="17"/>
  <c r="F54" i="17"/>
  <c r="G54" i="17"/>
  <c r="I54" i="17"/>
  <c r="H55" i="17"/>
  <c r="F55" i="17"/>
  <c r="G55" i="17"/>
  <c r="I55" i="17"/>
  <c r="H56" i="17"/>
  <c r="F56" i="17"/>
  <c r="G56" i="17"/>
  <c r="I56" i="17"/>
  <c r="H57" i="17"/>
  <c r="F57" i="17"/>
  <c r="G57" i="17"/>
  <c r="I57" i="17"/>
  <c r="H58" i="17"/>
  <c r="F58" i="17"/>
  <c r="G58" i="17"/>
  <c r="I58" i="17"/>
  <c r="H59" i="17"/>
  <c r="F59" i="17"/>
  <c r="G59" i="17"/>
  <c r="I59" i="17"/>
  <c r="H60" i="17"/>
  <c r="F60" i="17"/>
  <c r="G60" i="17"/>
  <c r="I60" i="17"/>
  <c r="H61" i="17"/>
  <c r="F61" i="17"/>
  <c r="G61" i="17"/>
  <c r="I61" i="17"/>
  <c r="H62" i="17"/>
  <c r="F62" i="17"/>
  <c r="G62" i="17"/>
  <c r="I62" i="17"/>
  <c r="H63" i="17"/>
  <c r="F63" i="17"/>
  <c r="G63" i="17"/>
  <c r="I63" i="17"/>
  <c r="H64" i="17"/>
  <c r="F64" i="17"/>
  <c r="G64" i="17"/>
  <c r="I64" i="17"/>
  <c r="H65" i="17"/>
  <c r="F65" i="17"/>
  <c r="G65" i="17"/>
  <c r="I65" i="17"/>
  <c r="H66" i="17"/>
  <c r="F66" i="17"/>
  <c r="G66" i="17"/>
  <c r="I66" i="17"/>
  <c r="H67" i="17"/>
  <c r="F67" i="17"/>
  <c r="G67" i="17"/>
  <c r="I67" i="17"/>
  <c r="H68" i="17"/>
  <c r="F68" i="17"/>
  <c r="G68" i="17"/>
  <c r="I68" i="17"/>
  <c r="H69" i="17"/>
  <c r="F69" i="17"/>
  <c r="G69" i="17"/>
  <c r="I69" i="17"/>
  <c r="H70" i="17"/>
  <c r="F70" i="17"/>
  <c r="G70" i="17"/>
  <c r="I70" i="17"/>
  <c r="H71" i="17"/>
  <c r="F71" i="17"/>
  <c r="G71" i="17"/>
  <c r="I71" i="17"/>
  <c r="H72" i="17"/>
  <c r="F72" i="17"/>
  <c r="G72" i="17"/>
  <c r="I72" i="17"/>
  <c r="H73" i="17"/>
  <c r="F73" i="17"/>
  <c r="G73" i="17"/>
  <c r="I73" i="17"/>
  <c r="H74" i="17"/>
  <c r="F74" i="17"/>
  <c r="G74" i="17"/>
  <c r="I74" i="17"/>
  <c r="H75" i="17"/>
  <c r="F75" i="17"/>
  <c r="G75" i="17"/>
  <c r="I75" i="17"/>
  <c r="H76" i="17"/>
  <c r="F76" i="17"/>
  <c r="G76" i="17"/>
  <c r="I76" i="17"/>
  <c r="H77" i="17"/>
  <c r="F77" i="17"/>
  <c r="G77" i="17"/>
  <c r="I77" i="17"/>
  <c r="H78" i="17"/>
  <c r="F78" i="17"/>
  <c r="G78" i="17"/>
  <c r="I78" i="17"/>
  <c r="H79" i="17"/>
  <c r="F79" i="17"/>
  <c r="G79" i="17"/>
  <c r="I79" i="17"/>
  <c r="H80" i="17"/>
  <c r="F80" i="17"/>
  <c r="G80" i="17"/>
  <c r="I80" i="17"/>
  <c r="H81" i="17"/>
  <c r="F81" i="17"/>
  <c r="G81" i="17"/>
  <c r="I81" i="17"/>
  <c r="H82" i="17"/>
  <c r="F82" i="17"/>
  <c r="G82" i="17"/>
  <c r="I82" i="17"/>
  <c r="H83" i="17"/>
  <c r="F83" i="17"/>
  <c r="G83" i="17"/>
  <c r="I83" i="17"/>
  <c r="H84" i="17"/>
  <c r="F84" i="17"/>
  <c r="G84" i="17"/>
  <c r="I84" i="17"/>
  <c r="H85" i="17"/>
  <c r="F85" i="17"/>
  <c r="G85" i="17"/>
  <c r="I85" i="17"/>
  <c r="H86" i="17"/>
  <c r="F86" i="17"/>
  <c r="G86" i="17"/>
  <c r="I86" i="17"/>
  <c r="H87" i="17"/>
  <c r="F87" i="17"/>
  <c r="G87" i="17"/>
  <c r="I87" i="17"/>
  <c r="H88" i="17"/>
  <c r="F88" i="17"/>
  <c r="G88" i="17"/>
  <c r="I88" i="17"/>
  <c r="H89" i="17"/>
  <c r="F89" i="17"/>
  <c r="G89" i="17"/>
  <c r="I89" i="17"/>
  <c r="H90" i="17"/>
  <c r="F90" i="17"/>
  <c r="G90" i="17"/>
  <c r="I90" i="17"/>
  <c r="H91" i="17"/>
  <c r="F91" i="17"/>
  <c r="G91" i="17"/>
  <c r="I91" i="17"/>
  <c r="H92" i="17"/>
  <c r="F92" i="17"/>
  <c r="G92" i="17"/>
  <c r="I92" i="17"/>
  <c r="H93" i="17"/>
  <c r="F93" i="17"/>
  <c r="G93" i="17"/>
  <c r="I93" i="17"/>
  <c r="H94" i="17"/>
  <c r="F94" i="17"/>
  <c r="G94" i="17"/>
  <c r="I94" i="17"/>
  <c r="H95" i="17"/>
  <c r="F95" i="17"/>
  <c r="G95" i="17"/>
  <c r="I95" i="17"/>
  <c r="H96" i="17"/>
  <c r="F96" i="17"/>
  <c r="G96" i="17"/>
  <c r="I96" i="17"/>
  <c r="H97" i="17"/>
  <c r="F97" i="17"/>
  <c r="G97" i="17"/>
  <c r="I97" i="17"/>
  <c r="H98" i="17"/>
  <c r="F98" i="17"/>
  <c r="G98" i="17"/>
  <c r="I98" i="17"/>
  <c r="H99" i="17"/>
  <c r="F99" i="17"/>
  <c r="G99" i="17"/>
  <c r="I99" i="17"/>
  <c r="H100" i="17"/>
  <c r="F100" i="17"/>
  <c r="G100" i="17"/>
  <c r="I100" i="17"/>
  <c r="H101" i="17"/>
  <c r="F101" i="17"/>
  <c r="G101" i="17"/>
  <c r="I101" i="17"/>
  <c r="H102" i="17"/>
  <c r="F102" i="17"/>
  <c r="G102" i="17"/>
  <c r="I102" i="17"/>
  <c r="H103" i="17"/>
  <c r="F103" i="17"/>
  <c r="G103" i="17"/>
  <c r="I103" i="17"/>
  <c r="H104" i="17"/>
  <c r="F104" i="17"/>
  <c r="G104" i="17"/>
  <c r="I104" i="17"/>
  <c r="H105" i="17"/>
  <c r="F105" i="17"/>
  <c r="G105" i="17"/>
  <c r="I105" i="17"/>
  <c r="H106" i="17"/>
  <c r="F106" i="17"/>
  <c r="G106" i="17"/>
  <c r="I106" i="17"/>
  <c r="H107" i="17"/>
  <c r="F107" i="17"/>
  <c r="G107" i="17"/>
  <c r="I107" i="17"/>
  <c r="H108" i="17"/>
  <c r="F108" i="17"/>
  <c r="G108" i="17"/>
  <c r="I108" i="17"/>
  <c r="H109" i="17"/>
  <c r="F109" i="17"/>
  <c r="K109" i="17"/>
  <c r="I109" i="17"/>
  <c r="J108" i="17"/>
  <c r="J107" i="17"/>
  <c r="J106" i="17"/>
  <c r="J105" i="17"/>
  <c r="J104" i="17"/>
  <c r="J103" i="17"/>
  <c r="J102" i="17"/>
  <c r="J101" i="17"/>
  <c r="J100" i="17"/>
  <c r="J99" i="17"/>
  <c r="J98" i="17"/>
  <c r="J97" i="17"/>
  <c r="J96" i="17"/>
  <c r="J95" i="17"/>
  <c r="J94" i="17"/>
  <c r="J93" i="17"/>
  <c r="J92" i="17"/>
  <c r="J91" i="17"/>
  <c r="J90" i="17"/>
  <c r="J89" i="17"/>
  <c r="J88" i="17"/>
  <c r="J87" i="17"/>
  <c r="J86" i="17"/>
  <c r="J85" i="17"/>
  <c r="J84" i="17"/>
  <c r="J83" i="17"/>
  <c r="J82" i="17"/>
  <c r="J81" i="17"/>
  <c r="J80" i="17"/>
  <c r="J79" i="17"/>
  <c r="J78" i="17"/>
  <c r="J77" i="17"/>
  <c r="J76" i="17"/>
  <c r="J75" i="17"/>
  <c r="J74" i="17"/>
  <c r="J73" i="17"/>
  <c r="J72" i="17"/>
  <c r="J71" i="17"/>
  <c r="J70" i="17"/>
  <c r="J69" i="17"/>
  <c r="J68" i="17"/>
  <c r="J67" i="17"/>
  <c r="J66" i="17"/>
  <c r="J65" i="17"/>
  <c r="J64" i="17"/>
  <c r="J63" i="17"/>
  <c r="J62" i="17"/>
  <c r="J61" i="17"/>
  <c r="J60" i="17"/>
  <c r="J59" i="17"/>
  <c r="J58" i="17"/>
  <c r="J57" i="17"/>
  <c r="J56" i="17"/>
  <c r="J55" i="17"/>
  <c r="J54" i="17"/>
  <c r="J53" i="17"/>
  <c r="J52" i="17"/>
  <c r="J51" i="17"/>
  <c r="J50" i="17"/>
  <c r="J49" i="17"/>
  <c r="J48" i="17"/>
  <c r="J47" i="17"/>
  <c r="J46" i="17"/>
  <c r="J45" i="17"/>
  <c r="J44" i="17"/>
  <c r="J43" i="17"/>
  <c r="J42" i="17"/>
  <c r="J41" i="17"/>
  <c r="J40" i="17"/>
  <c r="J39" i="17"/>
  <c r="J38" i="17"/>
  <c r="J37" i="17"/>
  <c r="J36" i="17"/>
  <c r="J35" i="17"/>
  <c r="J34" i="17"/>
  <c r="J33" i="17"/>
  <c r="J32" i="17"/>
  <c r="J31" i="17"/>
  <c r="J30" i="17"/>
  <c r="J29" i="17"/>
  <c r="J28" i="17"/>
  <c r="J27" i="17"/>
  <c r="J26" i="17"/>
  <c r="J25" i="17"/>
  <c r="J24" i="17"/>
  <c r="J23" i="17"/>
  <c r="J22" i="17"/>
  <c r="J21" i="17"/>
  <c r="J20" i="17"/>
  <c r="J19" i="17"/>
  <c r="J18" i="17"/>
  <c r="J17" i="17"/>
  <c r="J16" i="17"/>
  <c r="J15" i="17"/>
  <c r="J14" i="17"/>
  <c r="J13" i="17"/>
  <c r="J12" i="17"/>
  <c r="J11" i="17"/>
  <c r="J10" i="17"/>
  <c r="J9" i="17"/>
  <c r="F9" i="16"/>
  <c r="G9" i="16"/>
  <c r="I9" i="16"/>
  <c r="H10" i="16"/>
  <c r="F10" i="16"/>
  <c r="G10" i="16"/>
  <c r="I10" i="16"/>
  <c r="H11" i="16"/>
  <c r="F11" i="16"/>
  <c r="G11" i="16"/>
  <c r="I11" i="16"/>
  <c r="H12" i="16"/>
  <c r="F12" i="16"/>
  <c r="G12" i="16"/>
  <c r="I12" i="16"/>
  <c r="H13" i="16"/>
  <c r="F13" i="16"/>
  <c r="G13" i="16"/>
  <c r="I13" i="16"/>
  <c r="H14" i="16"/>
  <c r="F14" i="16"/>
  <c r="G14" i="16"/>
  <c r="I14" i="16"/>
  <c r="H15" i="16"/>
  <c r="F15" i="16"/>
  <c r="G15" i="16"/>
  <c r="I15" i="16"/>
  <c r="H16" i="16"/>
  <c r="F16" i="16"/>
  <c r="G16" i="16"/>
  <c r="I16" i="16"/>
  <c r="H17" i="16"/>
  <c r="F17" i="16"/>
  <c r="G17" i="16"/>
  <c r="I17" i="16"/>
  <c r="H18" i="16"/>
  <c r="F18" i="16"/>
  <c r="G18" i="16"/>
  <c r="I18" i="16"/>
  <c r="H19" i="16"/>
  <c r="F19" i="16"/>
  <c r="G19" i="16"/>
  <c r="I19" i="16"/>
  <c r="H20" i="16"/>
  <c r="F20" i="16"/>
  <c r="G20" i="16"/>
  <c r="I20" i="16"/>
  <c r="H21" i="16"/>
  <c r="F21" i="16"/>
  <c r="G21" i="16"/>
  <c r="I21" i="16"/>
  <c r="H22" i="16"/>
  <c r="F22" i="16"/>
  <c r="G22" i="16"/>
  <c r="I22" i="16"/>
  <c r="H23" i="16"/>
  <c r="F23" i="16"/>
  <c r="G23" i="16"/>
  <c r="I23" i="16"/>
  <c r="H24" i="16"/>
  <c r="F24" i="16"/>
  <c r="G24" i="16"/>
  <c r="I24" i="16"/>
  <c r="H25" i="16"/>
  <c r="F25" i="16"/>
  <c r="G25" i="16"/>
  <c r="I25" i="16"/>
  <c r="H26" i="16"/>
  <c r="F26" i="16"/>
  <c r="G26" i="16"/>
  <c r="I26" i="16"/>
  <c r="H27" i="16"/>
  <c r="F27" i="16"/>
  <c r="G27" i="16"/>
  <c r="I27" i="16"/>
  <c r="H28" i="16"/>
  <c r="F28" i="16"/>
  <c r="G28" i="16"/>
  <c r="I28" i="16"/>
  <c r="H29" i="16"/>
  <c r="F29" i="16"/>
  <c r="G29" i="16"/>
  <c r="I29" i="16"/>
  <c r="H30" i="16"/>
  <c r="F30" i="16"/>
  <c r="G30" i="16"/>
  <c r="I30" i="16"/>
  <c r="H31" i="16"/>
  <c r="F31" i="16"/>
  <c r="G31" i="16"/>
  <c r="I31" i="16"/>
  <c r="H32" i="16"/>
  <c r="F32" i="16"/>
  <c r="G32" i="16"/>
  <c r="I32" i="16"/>
  <c r="H33" i="16"/>
  <c r="F33" i="16"/>
  <c r="G33" i="16"/>
  <c r="I33" i="16"/>
  <c r="H34" i="16"/>
  <c r="F34" i="16"/>
  <c r="G34" i="16"/>
  <c r="I34" i="16"/>
  <c r="H35" i="16"/>
  <c r="F35" i="16"/>
  <c r="G35" i="16"/>
  <c r="I35" i="16"/>
  <c r="H36" i="16"/>
  <c r="F36" i="16"/>
  <c r="G36" i="16"/>
  <c r="I36" i="16"/>
  <c r="H37" i="16"/>
  <c r="F37" i="16"/>
  <c r="G37" i="16"/>
  <c r="I37" i="16"/>
  <c r="H38" i="16"/>
  <c r="F38" i="16"/>
  <c r="G38" i="16"/>
  <c r="I38" i="16"/>
  <c r="H39" i="16"/>
  <c r="F39" i="16"/>
  <c r="G39" i="16"/>
  <c r="I39" i="16"/>
  <c r="H40" i="16"/>
  <c r="F40" i="16"/>
  <c r="G40" i="16"/>
  <c r="I40" i="16"/>
  <c r="H41" i="16"/>
  <c r="F41" i="16"/>
  <c r="G41" i="16"/>
  <c r="I41" i="16"/>
  <c r="H42" i="16"/>
  <c r="F42" i="16"/>
  <c r="G42" i="16"/>
  <c r="I42" i="16"/>
  <c r="H43" i="16"/>
  <c r="F43" i="16"/>
  <c r="G43" i="16"/>
  <c r="I43" i="16"/>
  <c r="H44" i="16"/>
  <c r="F44" i="16"/>
  <c r="G44" i="16"/>
  <c r="I44" i="16"/>
  <c r="H45" i="16"/>
  <c r="F45" i="16"/>
  <c r="G45" i="16"/>
  <c r="I45" i="16"/>
  <c r="H46" i="16"/>
  <c r="F46" i="16"/>
  <c r="G46" i="16"/>
  <c r="I46" i="16"/>
  <c r="H47" i="16"/>
  <c r="F47" i="16"/>
  <c r="G47" i="16"/>
  <c r="I47" i="16"/>
  <c r="H48" i="16"/>
  <c r="F48" i="16"/>
  <c r="G48" i="16"/>
  <c r="I48" i="16"/>
  <c r="H49" i="16"/>
  <c r="F49" i="16"/>
  <c r="G49" i="16"/>
  <c r="I49" i="16"/>
  <c r="H50" i="16"/>
  <c r="F50" i="16"/>
  <c r="G50" i="16"/>
  <c r="I50" i="16"/>
  <c r="H51" i="16"/>
  <c r="F51" i="16"/>
  <c r="G51" i="16"/>
  <c r="I51" i="16"/>
  <c r="H52" i="16"/>
  <c r="F52" i="16"/>
  <c r="G52" i="16"/>
  <c r="I52" i="16"/>
  <c r="H53" i="16"/>
  <c r="F53" i="16"/>
  <c r="G53" i="16"/>
  <c r="I53" i="16"/>
  <c r="H54" i="16"/>
  <c r="F54" i="16"/>
  <c r="G54" i="16"/>
  <c r="I54" i="16"/>
  <c r="H55" i="16"/>
  <c r="F55" i="16"/>
  <c r="G55" i="16"/>
  <c r="I55" i="16"/>
  <c r="H56" i="16"/>
  <c r="F56" i="16"/>
  <c r="G56" i="16"/>
  <c r="I56" i="16"/>
  <c r="H57" i="16"/>
  <c r="F57" i="16"/>
  <c r="G57" i="16"/>
  <c r="I57" i="16"/>
  <c r="H58" i="16"/>
  <c r="F58" i="16"/>
  <c r="G58" i="16"/>
  <c r="I58" i="16"/>
  <c r="H59" i="16"/>
  <c r="F59" i="16"/>
  <c r="G59" i="16"/>
  <c r="I59" i="16"/>
  <c r="H60" i="16"/>
  <c r="F60" i="16"/>
  <c r="G60" i="16"/>
  <c r="I60" i="16"/>
  <c r="H61" i="16"/>
  <c r="F61" i="16"/>
  <c r="G61" i="16"/>
  <c r="I61" i="16"/>
  <c r="H62" i="16"/>
  <c r="F62" i="16"/>
  <c r="G62" i="16"/>
  <c r="I62" i="16"/>
  <c r="H63" i="16"/>
  <c r="F63" i="16"/>
  <c r="G63" i="16"/>
  <c r="I63" i="16"/>
  <c r="H64" i="16"/>
  <c r="F64" i="16"/>
  <c r="G64" i="16"/>
  <c r="I64" i="16"/>
  <c r="H65" i="16"/>
  <c r="F65" i="16"/>
  <c r="G65" i="16"/>
  <c r="I65" i="16"/>
  <c r="H66" i="16"/>
  <c r="F66" i="16"/>
  <c r="G66" i="16"/>
  <c r="I66" i="16"/>
  <c r="H67" i="16"/>
  <c r="F67" i="16"/>
  <c r="G67" i="16"/>
  <c r="I67" i="16"/>
  <c r="H68" i="16"/>
  <c r="F68" i="16"/>
  <c r="G68" i="16"/>
  <c r="I68" i="16"/>
  <c r="H69" i="16"/>
  <c r="F69" i="16"/>
  <c r="G69" i="16"/>
  <c r="I69" i="16"/>
  <c r="H70" i="16"/>
  <c r="F70" i="16"/>
  <c r="G70" i="16"/>
  <c r="I70" i="16"/>
  <c r="H71" i="16"/>
  <c r="F71" i="16"/>
  <c r="G71" i="16"/>
  <c r="I71" i="16"/>
  <c r="H72" i="16"/>
  <c r="F72" i="16"/>
  <c r="G72" i="16"/>
  <c r="I72" i="16"/>
  <c r="H73" i="16"/>
  <c r="F73" i="16"/>
  <c r="G73" i="16"/>
  <c r="I73" i="16"/>
  <c r="H74" i="16"/>
  <c r="F74" i="16"/>
  <c r="G74" i="16"/>
  <c r="I74" i="16"/>
  <c r="H75" i="16"/>
  <c r="F75" i="16"/>
  <c r="G75" i="16"/>
  <c r="I75" i="16"/>
  <c r="H76" i="16"/>
  <c r="F76" i="16"/>
  <c r="G76" i="16"/>
  <c r="I76" i="16"/>
  <c r="H77" i="16"/>
  <c r="F77" i="16"/>
  <c r="G77" i="16"/>
  <c r="I77" i="16"/>
  <c r="H78" i="16"/>
  <c r="F78" i="16"/>
  <c r="G78" i="16"/>
  <c r="I78" i="16"/>
  <c r="H79" i="16"/>
  <c r="F79" i="16"/>
  <c r="G79" i="16"/>
  <c r="I79" i="16"/>
  <c r="H80" i="16"/>
  <c r="F80" i="16"/>
  <c r="G80" i="16"/>
  <c r="I80" i="16"/>
  <c r="H81" i="16"/>
  <c r="F81" i="16"/>
  <c r="G81" i="16"/>
  <c r="I81" i="16"/>
  <c r="H82" i="16"/>
  <c r="F82" i="16"/>
  <c r="G82" i="16"/>
  <c r="I82" i="16"/>
  <c r="H83" i="16"/>
  <c r="F83" i="16"/>
  <c r="G83" i="16"/>
  <c r="I83" i="16"/>
  <c r="H84" i="16"/>
  <c r="F84" i="16"/>
  <c r="G84" i="16"/>
  <c r="I84" i="16"/>
  <c r="H85" i="16"/>
  <c r="F85" i="16"/>
  <c r="G85" i="16"/>
  <c r="I85" i="16"/>
  <c r="H86" i="16"/>
  <c r="F86" i="16"/>
  <c r="G86" i="16"/>
  <c r="I86" i="16"/>
  <c r="H87" i="16"/>
  <c r="F87" i="16"/>
  <c r="G87" i="16"/>
  <c r="I87" i="16"/>
  <c r="H88" i="16"/>
  <c r="F88" i="16"/>
  <c r="G88" i="16"/>
  <c r="I88" i="16"/>
  <c r="H89" i="16"/>
  <c r="F89" i="16"/>
  <c r="G89" i="16"/>
  <c r="I89" i="16"/>
  <c r="H90" i="16"/>
  <c r="F90" i="16"/>
  <c r="G90" i="16"/>
  <c r="I90" i="16"/>
  <c r="H91" i="16"/>
  <c r="F91" i="16"/>
  <c r="G91" i="16"/>
  <c r="I91" i="16"/>
  <c r="H92" i="16"/>
  <c r="F92" i="16"/>
  <c r="G92" i="16"/>
  <c r="I92" i="16"/>
  <c r="H93" i="16"/>
  <c r="F93" i="16"/>
  <c r="G93" i="16"/>
  <c r="I93" i="16"/>
  <c r="H94" i="16"/>
  <c r="F94" i="16"/>
  <c r="G94" i="16"/>
  <c r="I94" i="16"/>
  <c r="H95" i="16"/>
  <c r="F95" i="16"/>
  <c r="G95" i="16"/>
  <c r="I95" i="16"/>
  <c r="H96" i="16"/>
  <c r="F96" i="16"/>
  <c r="G96" i="16"/>
  <c r="I96" i="16"/>
  <c r="H97" i="16"/>
  <c r="F97" i="16"/>
  <c r="G97" i="16"/>
  <c r="I97" i="16"/>
  <c r="H98" i="16"/>
  <c r="F98" i="16"/>
  <c r="G98" i="16"/>
  <c r="I98" i="16"/>
  <c r="H99" i="16"/>
  <c r="F99" i="16"/>
  <c r="G99" i="16"/>
  <c r="I99" i="16"/>
  <c r="H100" i="16"/>
  <c r="F100" i="16"/>
  <c r="G100" i="16"/>
  <c r="I100" i="16"/>
  <c r="H101" i="16"/>
  <c r="F101" i="16"/>
  <c r="G101" i="16"/>
  <c r="I101" i="16"/>
  <c r="H102" i="16"/>
  <c r="F102" i="16"/>
  <c r="G102" i="16"/>
  <c r="I102" i="16"/>
  <c r="H103" i="16"/>
  <c r="F103" i="16"/>
  <c r="G103" i="16"/>
  <c r="I103" i="16"/>
  <c r="H104" i="16"/>
  <c r="F104" i="16"/>
  <c r="G104" i="16"/>
  <c r="I104" i="16"/>
  <c r="H105" i="16"/>
  <c r="F105" i="16"/>
  <c r="G105" i="16"/>
  <c r="I105" i="16"/>
  <c r="H106" i="16"/>
  <c r="F106" i="16"/>
  <c r="G106" i="16"/>
  <c r="I106" i="16"/>
  <c r="H107" i="16"/>
  <c r="F107" i="16"/>
  <c r="G107" i="16"/>
  <c r="I107" i="16"/>
  <c r="H108" i="16"/>
  <c r="F108" i="16"/>
  <c r="G108" i="16"/>
  <c r="I108" i="16"/>
  <c r="H109" i="16"/>
  <c r="F109" i="16"/>
  <c r="K109" i="16"/>
  <c r="L109" i="16"/>
  <c r="I109" i="16"/>
  <c r="J108" i="16"/>
  <c r="K108" i="16"/>
  <c r="L108" i="16"/>
  <c r="J107" i="16"/>
  <c r="K107" i="16"/>
  <c r="J106" i="16"/>
  <c r="J105" i="16"/>
  <c r="J104" i="16"/>
  <c r="J103" i="16"/>
  <c r="J102" i="16"/>
  <c r="J101" i="16"/>
  <c r="J100" i="16"/>
  <c r="J99" i="16"/>
  <c r="J98" i="16"/>
  <c r="J97" i="16"/>
  <c r="J96" i="16"/>
  <c r="J95" i="16"/>
  <c r="J94" i="16"/>
  <c r="J93" i="16"/>
  <c r="J92" i="16"/>
  <c r="J91" i="16"/>
  <c r="J90" i="16"/>
  <c r="J89" i="16"/>
  <c r="J88" i="16"/>
  <c r="J87" i="16"/>
  <c r="J86" i="16"/>
  <c r="J85" i="16"/>
  <c r="J84" i="16"/>
  <c r="J83" i="16"/>
  <c r="J82" i="16"/>
  <c r="J81" i="16"/>
  <c r="J80" i="16"/>
  <c r="J79" i="16"/>
  <c r="J78" i="16"/>
  <c r="J77" i="16"/>
  <c r="J76" i="16"/>
  <c r="J75" i="16"/>
  <c r="J74" i="16"/>
  <c r="J73" i="16"/>
  <c r="J72" i="16"/>
  <c r="J71" i="16"/>
  <c r="J70" i="16"/>
  <c r="J69" i="16"/>
  <c r="J68" i="16"/>
  <c r="J67" i="16"/>
  <c r="J66" i="16"/>
  <c r="J65" i="16"/>
  <c r="J64" i="16"/>
  <c r="J63" i="16"/>
  <c r="J62" i="16"/>
  <c r="J61" i="16"/>
  <c r="J60" i="16"/>
  <c r="J59" i="16"/>
  <c r="J58" i="16"/>
  <c r="J57" i="16"/>
  <c r="J56" i="16"/>
  <c r="J55" i="16"/>
  <c r="J54" i="16"/>
  <c r="J53" i="16"/>
  <c r="J52" i="16"/>
  <c r="J51" i="16"/>
  <c r="J50" i="16"/>
  <c r="J49" i="16"/>
  <c r="J48" i="16"/>
  <c r="J47" i="16"/>
  <c r="J46" i="16"/>
  <c r="J45" i="16"/>
  <c r="J44" i="16"/>
  <c r="J43" i="16"/>
  <c r="J42" i="16"/>
  <c r="J41" i="16"/>
  <c r="J40" i="16"/>
  <c r="J39" i="16"/>
  <c r="J38" i="16"/>
  <c r="J37" i="16"/>
  <c r="J36" i="16"/>
  <c r="J35" i="16"/>
  <c r="J34" i="16"/>
  <c r="J33" i="16"/>
  <c r="J32" i="16"/>
  <c r="J31" i="16"/>
  <c r="J30" i="16"/>
  <c r="J29" i="16"/>
  <c r="J28" i="16"/>
  <c r="J27" i="16"/>
  <c r="J26" i="16"/>
  <c r="J25" i="16"/>
  <c r="J24" i="16"/>
  <c r="J23" i="16"/>
  <c r="J22" i="16"/>
  <c r="J21" i="16"/>
  <c r="J20" i="16"/>
  <c r="J19" i="16"/>
  <c r="J18" i="16"/>
  <c r="J17" i="16"/>
  <c r="J16" i="16"/>
  <c r="J15" i="16"/>
  <c r="J14" i="16"/>
  <c r="J13" i="16"/>
  <c r="J12" i="16"/>
  <c r="J11" i="16"/>
  <c r="J10" i="16"/>
  <c r="J9" i="16"/>
  <c r="F9" i="15"/>
  <c r="G9" i="15"/>
  <c r="I9" i="15"/>
  <c r="H10" i="15"/>
  <c r="F10" i="15"/>
  <c r="G10" i="15"/>
  <c r="I10" i="15"/>
  <c r="H11" i="15"/>
  <c r="F11" i="15"/>
  <c r="G11" i="15"/>
  <c r="I11" i="15"/>
  <c r="H12" i="15"/>
  <c r="F12" i="15"/>
  <c r="G12" i="15"/>
  <c r="I12" i="15"/>
  <c r="H13" i="15"/>
  <c r="F13" i="15"/>
  <c r="G13" i="15"/>
  <c r="I13" i="15"/>
  <c r="H14" i="15"/>
  <c r="F14" i="15"/>
  <c r="G14" i="15"/>
  <c r="I14" i="15"/>
  <c r="H15" i="15"/>
  <c r="F15" i="15"/>
  <c r="G15" i="15"/>
  <c r="I15" i="15"/>
  <c r="H16" i="15"/>
  <c r="F16" i="15"/>
  <c r="G16" i="15"/>
  <c r="I16" i="15"/>
  <c r="H17" i="15"/>
  <c r="F17" i="15"/>
  <c r="G17" i="15"/>
  <c r="I17" i="15"/>
  <c r="H18" i="15"/>
  <c r="F18" i="15"/>
  <c r="G18" i="15"/>
  <c r="I18" i="15"/>
  <c r="H19" i="15"/>
  <c r="F19" i="15"/>
  <c r="G19" i="15"/>
  <c r="I19" i="15"/>
  <c r="H20" i="15"/>
  <c r="F20" i="15"/>
  <c r="G20" i="15"/>
  <c r="I20" i="15"/>
  <c r="H21" i="15"/>
  <c r="F21" i="15"/>
  <c r="G21" i="15"/>
  <c r="I21" i="15"/>
  <c r="H22" i="15"/>
  <c r="F22" i="15"/>
  <c r="G22" i="15"/>
  <c r="I22" i="15"/>
  <c r="H23" i="15"/>
  <c r="F23" i="15"/>
  <c r="G23" i="15"/>
  <c r="I23" i="15"/>
  <c r="H24" i="15"/>
  <c r="F24" i="15"/>
  <c r="G24" i="15"/>
  <c r="I24" i="15"/>
  <c r="H25" i="15"/>
  <c r="F25" i="15"/>
  <c r="G25" i="15"/>
  <c r="I25" i="15"/>
  <c r="H26" i="15"/>
  <c r="F26" i="15"/>
  <c r="G26" i="15"/>
  <c r="I26" i="15"/>
  <c r="H27" i="15"/>
  <c r="F27" i="15"/>
  <c r="G27" i="15"/>
  <c r="I27" i="15"/>
  <c r="H28" i="15"/>
  <c r="F28" i="15"/>
  <c r="G28" i="15"/>
  <c r="I28" i="15"/>
  <c r="H29" i="15"/>
  <c r="F29" i="15"/>
  <c r="G29" i="15"/>
  <c r="I29" i="15"/>
  <c r="H30" i="15"/>
  <c r="F30" i="15"/>
  <c r="G30" i="15"/>
  <c r="I30" i="15"/>
  <c r="H31" i="15"/>
  <c r="F31" i="15"/>
  <c r="G31" i="15"/>
  <c r="I31" i="15"/>
  <c r="H32" i="15"/>
  <c r="F32" i="15"/>
  <c r="G32" i="15"/>
  <c r="I32" i="15"/>
  <c r="H33" i="15"/>
  <c r="F33" i="15"/>
  <c r="G33" i="15"/>
  <c r="I33" i="15"/>
  <c r="H34" i="15"/>
  <c r="F34" i="15"/>
  <c r="G34" i="15"/>
  <c r="I34" i="15"/>
  <c r="H35" i="15"/>
  <c r="F35" i="15"/>
  <c r="G35" i="15"/>
  <c r="I35" i="15"/>
  <c r="H36" i="15"/>
  <c r="F36" i="15"/>
  <c r="G36" i="15"/>
  <c r="I36" i="15"/>
  <c r="H37" i="15"/>
  <c r="F37" i="15"/>
  <c r="G37" i="15"/>
  <c r="I37" i="15"/>
  <c r="H38" i="15"/>
  <c r="F38" i="15"/>
  <c r="G38" i="15"/>
  <c r="I38" i="15"/>
  <c r="H39" i="15"/>
  <c r="F39" i="15"/>
  <c r="G39" i="15"/>
  <c r="I39" i="15"/>
  <c r="H40" i="15"/>
  <c r="F40" i="15"/>
  <c r="G40" i="15"/>
  <c r="I40" i="15"/>
  <c r="H41" i="15"/>
  <c r="F41" i="15"/>
  <c r="G41" i="15"/>
  <c r="I41" i="15"/>
  <c r="H42" i="15"/>
  <c r="F42" i="15"/>
  <c r="G42" i="15"/>
  <c r="I42" i="15"/>
  <c r="H43" i="15"/>
  <c r="F43" i="15"/>
  <c r="G43" i="15"/>
  <c r="I43" i="15"/>
  <c r="H44" i="15"/>
  <c r="F44" i="15"/>
  <c r="G44" i="15"/>
  <c r="I44" i="15"/>
  <c r="H45" i="15"/>
  <c r="F45" i="15"/>
  <c r="G45" i="15"/>
  <c r="I45" i="15"/>
  <c r="H46" i="15"/>
  <c r="F46" i="15"/>
  <c r="G46" i="15"/>
  <c r="I46" i="15"/>
  <c r="H47" i="15"/>
  <c r="F47" i="15"/>
  <c r="G47" i="15"/>
  <c r="I47" i="15"/>
  <c r="H48" i="15"/>
  <c r="F48" i="15"/>
  <c r="G48" i="15"/>
  <c r="I48" i="15"/>
  <c r="H49" i="15"/>
  <c r="F49" i="15"/>
  <c r="G49" i="15"/>
  <c r="I49" i="15"/>
  <c r="H50" i="15"/>
  <c r="F50" i="15"/>
  <c r="G50" i="15"/>
  <c r="I50" i="15"/>
  <c r="H51" i="15"/>
  <c r="F51" i="15"/>
  <c r="G51" i="15"/>
  <c r="I51" i="15"/>
  <c r="H52" i="15"/>
  <c r="F52" i="15"/>
  <c r="G52" i="15"/>
  <c r="I52" i="15"/>
  <c r="H53" i="15"/>
  <c r="F53" i="15"/>
  <c r="G53" i="15"/>
  <c r="I53" i="15"/>
  <c r="H54" i="15"/>
  <c r="F54" i="15"/>
  <c r="G54" i="15"/>
  <c r="I54" i="15"/>
  <c r="H55" i="15"/>
  <c r="F55" i="15"/>
  <c r="G55" i="15"/>
  <c r="I55" i="15"/>
  <c r="H56" i="15"/>
  <c r="F56" i="15"/>
  <c r="G56" i="15"/>
  <c r="I56" i="15"/>
  <c r="H57" i="15"/>
  <c r="F57" i="15"/>
  <c r="G57" i="15"/>
  <c r="I57" i="15"/>
  <c r="H58" i="15"/>
  <c r="F58" i="15"/>
  <c r="G58" i="15"/>
  <c r="I58" i="15"/>
  <c r="H59" i="15"/>
  <c r="F59" i="15"/>
  <c r="G59" i="15"/>
  <c r="I59" i="15"/>
  <c r="H60" i="15"/>
  <c r="F60" i="15"/>
  <c r="G60" i="15"/>
  <c r="I60" i="15"/>
  <c r="H61" i="15"/>
  <c r="F61" i="15"/>
  <c r="G61" i="15"/>
  <c r="I61" i="15"/>
  <c r="H62" i="15"/>
  <c r="F62" i="15"/>
  <c r="G62" i="15"/>
  <c r="I62" i="15"/>
  <c r="H63" i="15"/>
  <c r="F63" i="15"/>
  <c r="G63" i="15"/>
  <c r="I63" i="15"/>
  <c r="H64" i="15"/>
  <c r="F64" i="15"/>
  <c r="G64" i="15"/>
  <c r="I64" i="15"/>
  <c r="H65" i="15"/>
  <c r="F65" i="15"/>
  <c r="G65" i="15"/>
  <c r="I65" i="15"/>
  <c r="H66" i="15"/>
  <c r="F66" i="15"/>
  <c r="G66" i="15"/>
  <c r="I66" i="15"/>
  <c r="H67" i="15"/>
  <c r="F67" i="15"/>
  <c r="G67" i="15"/>
  <c r="I67" i="15"/>
  <c r="H68" i="15"/>
  <c r="F68" i="15"/>
  <c r="G68" i="15"/>
  <c r="I68" i="15"/>
  <c r="H69" i="15"/>
  <c r="F69" i="15"/>
  <c r="G69" i="15"/>
  <c r="I69" i="15"/>
  <c r="H70" i="15"/>
  <c r="F70" i="15"/>
  <c r="G70" i="15"/>
  <c r="I70" i="15"/>
  <c r="H71" i="15"/>
  <c r="F71" i="15"/>
  <c r="G71" i="15"/>
  <c r="I71" i="15"/>
  <c r="H72" i="15"/>
  <c r="F72" i="15"/>
  <c r="G72" i="15"/>
  <c r="I72" i="15"/>
  <c r="H73" i="15"/>
  <c r="F73" i="15"/>
  <c r="G73" i="15"/>
  <c r="I73" i="15"/>
  <c r="H74" i="15"/>
  <c r="F74" i="15"/>
  <c r="G74" i="15"/>
  <c r="I74" i="15"/>
  <c r="H75" i="15"/>
  <c r="F75" i="15"/>
  <c r="G75" i="15"/>
  <c r="I75" i="15"/>
  <c r="H76" i="15"/>
  <c r="F76" i="15"/>
  <c r="G76" i="15"/>
  <c r="I76" i="15"/>
  <c r="H77" i="15"/>
  <c r="F77" i="15"/>
  <c r="G77" i="15"/>
  <c r="I77" i="15"/>
  <c r="H78" i="15"/>
  <c r="F78" i="15"/>
  <c r="G78" i="15"/>
  <c r="I78" i="15"/>
  <c r="H79" i="15"/>
  <c r="F79" i="15"/>
  <c r="G79" i="15"/>
  <c r="I79" i="15"/>
  <c r="H80" i="15"/>
  <c r="F80" i="15"/>
  <c r="G80" i="15"/>
  <c r="I80" i="15"/>
  <c r="H81" i="15"/>
  <c r="F81" i="15"/>
  <c r="G81" i="15"/>
  <c r="I81" i="15"/>
  <c r="H82" i="15"/>
  <c r="F82" i="15"/>
  <c r="G82" i="15"/>
  <c r="I82" i="15"/>
  <c r="H83" i="15"/>
  <c r="F83" i="15"/>
  <c r="G83" i="15"/>
  <c r="I83" i="15"/>
  <c r="H84" i="15"/>
  <c r="F84" i="15"/>
  <c r="G84" i="15"/>
  <c r="I84" i="15"/>
  <c r="H85" i="15"/>
  <c r="F85" i="15"/>
  <c r="G85" i="15"/>
  <c r="I85" i="15"/>
  <c r="H86" i="15"/>
  <c r="F86" i="15"/>
  <c r="G86" i="15"/>
  <c r="I86" i="15"/>
  <c r="H87" i="15"/>
  <c r="F87" i="15"/>
  <c r="G87" i="15"/>
  <c r="I87" i="15"/>
  <c r="H88" i="15"/>
  <c r="F88" i="15"/>
  <c r="G88" i="15"/>
  <c r="I88" i="15"/>
  <c r="H89" i="15"/>
  <c r="F89" i="15"/>
  <c r="G89" i="15"/>
  <c r="I89" i="15"/>
  <c r="H90" i="15"/>
  <c r="F90" i="15"/>
  <c r="G90" i="15"/>
  <c r="I90" i="15"/>
  <c r="H91" i="15"/>
  <c r="F91" i="15"/>
  <c r="G91" i="15"/>
  <c r="I91" i="15"/>
  <c r="H92" i="15"/>
  <c r="F92" i="15"/>
  <c r="G92" i="15"/>
  <c r="I92" i="15"/>
  <c r="H93" i="15"/>
  <c r="F93" i="15"/>
  <c r="G93" i="15"/>
  <c r="I93" i="15"/>
  <c r="H94" i="15"/>
  <c r="F94" i="15"/>
  <c r="G94" i="15"/>
  <c r="I94" i="15"/>
  <c r="H95" i="15"/>
  <c r="F95" i="15"/>
  <c r="G95" i="15"/>
  <c r="I95" i="15"/>
  <c r="H96" i="15"/>
  <c r="F96" i="15"/>
  <c r="G96" i="15"/>
  <c r="I96" i="15"/>
  <c r="H97" i="15"/>
  <c r="F97" i="15"/>
  <c r="G97" i="15"/>
  <c r="I97" i="15"/>
  <c r="H98" i="15"/>
  <c r="F98" i="15"/>
  <c r="G98" i="15"/>
  <c r="I98" i="15"/>
  <c r="H99" i="15"/>
  <c r="F99" i="15"/>
  <c r="G99" i="15"/>
  <c r="I99" i="15"/>
  <c r="H100" i="15"/>
  <c r="F100" i="15"/>
  <c r="G100" i="15"/>
  <c r="I100" i="15"/>
  <c r="H101" i="15"/>
  <c r="F101" i="15"/>
  <c r="G101" i="15"/>
  <c r="I101" i="15"/>
  <c r="H102" i="15"/>
  <c r="F102" i="15"/>
  <c r="G102" i="15"/>
  <c r="I102" i="15"/>
  <c r="H103" i="15"/>
  <c r="F103" i="15"/>
  <c r="G103" i="15"/>
  <c r="I103" i="15"/>
  <c r="H104" i="15"/>
  <c r="F104" i="15"/>
  <c r="G104" i="15"/>
  <c r="I104" i="15"/>
  <c r="H105" i="15"/>
  <c r="F105" i="15"/>
  <c r="G105" i="15"/>
  <c r="I105" i="15"/>
  <c r="H106" i="15"/>
  <c r="F106" i="15"/>
  <c r="G106" i="15"/>
  <c r="I106" i="15"/>
  <c r="H107" i="15"/>
  <c r="F107" i="15"/>
  <c r="G107" i="15"/>
  <c r="I107" i="15"/>
  <c r="H108" i="15"/>
  <c r="F108" i="15"/>
  <c r="G108" i="15"/>
  <c r="I108" i="15"/>
  <c r="H109" i="15"/>
  <c r="F109" i="15"/>
  <c r="K109" i="15"/>
  <c r="J108" i="15"/>
  <c r="J107" i="15"/>
  <c r="J106" i="15"/>
  <c r="J105" i="15"/>
  <c r="J104" i="15"/>
  <c r="J103" i="15"/>
  <c r="J102" i="15"/>
  <c r="J101" i="15"/>
  <c r="J100" i="15"/>
  <c r="J99" i="15"/>
  <c r="J98" i="15"/>
  <c r="J97" i="15"/>
  <c r="J96" i="15"/>
  <c r="J95" i="15"/>
  <c r="J94" i="15"/>
  <c r="J93" i="15"/>
  <c r="J92" i="15"/>
  <c r="J91" i="15"/>
  <c r="J90" i="15"/>
  <c r="J89" i="15"/>
  <c r="J88" i="15"/>
  <c r="J87" i="15"/>
  <c r="J86" i="15"/>
  <c r="J85" i="15"/>
  <c r="J84" i="15"/>
  <c r="J83" i="15"/>
  <c r="J82" i="15"/>
  <c r="J81" i="15"/>
  <c r="J80" i="15"/>
  <c r="J79" i="15"/>
  <c r="J78" i="15"/>
  <c r="J77" i="15"/>
  <c r="J76" i="15"/>
  <c r="J75" i="15"/>
  <c r="J74" i="15"/>
  <c r="J73" i="15"/>
  <c r="J72" i="15"/>
  <c r="J71" i="15"/>
  <c r="J70" i="15"/>
  <c r="J69" i="15"/>
  <c r="J68" i="15"/>
  <c r="J67" i="15"/>
  <c r="J66" i="15"/>
  <c r="J65" i="15"/>
  <c r="J64" i="15"/>
  <c r="J63" i="15"/>
  <c r="J62" i="15"/>
  <c r="J61" i="15"/>
  <c r="J60" i="15"/>
  <c r="J59" i="15"/>
  <c r="J58" i="15"/>
  <c r="J57" i="15"/>
  <c r="J56" i="15"/>
  <c r="J55" i="15"/>
  <c r="J54" i="15"/>
  <c r="J53" i="15"/>
  <c r="J52" i="15"/>
  <c r="J51" i="15"/>
  <c r="J50" i="15"/>
  <c r="J49" i="15"/>
  <c r="J48" i="15"/>
  <c r="J47" i="15"/>
  <c r="J46" i="15"/>
  <c r="J45" i="15"/>
  <c r="J44" i="15"/>
  <c r="J43" i="15"/>
  <c r="J42" i="15"/>
  <c r="J41" i="15"/>
  <c r="J40" i="15"/>
  <c r="J39" i="15"/>
  <c r="J38" i="15"/>
  <c r="J37" i="15"/>
  <c r="J36" i="15"/>
  <c r="J35" i="15"/>
  <c r="J34" i="15"/>
  <c r="J33" i="15"/>
  <c r="J32" i="15"/>
  <c r="J31" i="15"/>
  <c r="J30" i="15"/>
  <c r="J29" i="15"/>
  <c r="J28" i="15"/>
  <c r="J27" i="15"/>
  <c r="J26" i="15"/>
  <c r="J25" i="15"/>
  <c r="J24" i="15"/>
  <c r="J23" i="15"/>
  <c r="J22" i="15"/>
  <c r="J21" i="15"/>
  <c r="J20" i="15"/>
  <c r="J19" i="15"/>
  <c r="J18" i="15"/>
  <c r="J17" i="15"/>
  <c r="J16" i="15"/>
  <c r="J15" i="15"/>
  <c r="J14" i="15"/>
  <c r="J13" i="15"/>
  <c r="J12" i="15"/>
  <c r="J11" i="15"/>
  <c r="J10" i="15"/>
  <c r="J9" i="15"/>
  <c r="F109" i="13"/>
  <c r="F108" i="13"/>
  <c r="G108" i="13"/>
  <c r="F107" i="13"/>
  <c r="G107" i="13"/>
  <c r="F106" i="13"/>
  <c r="G106" i="13"/>
  <c r="F105" i="13"/>
  <c r="G105" i="13"/>
  <c r="F104" i="13"/>
  <c r="G104" i="13"/>
  <c r="F103" i="13"/>
  <c r="G103" i="13"/>
  <c r="F102" i="13"/>
  <c r="G102" i="13"/>
  <c r="F101" i="13"/>
  <c r="G101" i="13"/>
  <c r="F100" i="13"/>
  <c r="G100" i="13"/>
  <c r="F99" i="13"/>
  <c r="G99" i="13"/>
  <c r="F98" i="13"/>
  <c r="G98" i="13"/>
  <c r="F97" i="13"/>
  <c r="G97" i="13"/>
  <c r="F96" i="13"/>
  <c r="G96" i="13"/>
  <c r="F95" i="13"/>
  <c r="G95" i="13"/>
  <c r="F94" i="13"/>
  <c r="G94" i="13"/>
  <c r="F93" i="13"/>
  <c r="G93" i="13"/>
  <c r="F92" i="13"/>
  <c r="G92" i="13"/>
  <c r="F91" i="13"/>
  <c r="G91" i="13"/>
  <c r="F90" i="13"/>
  <c r="G90" i="13"/>
  <c r="F89" i="13"/>
  <c r="G89" i="13"/>
  <c r="F88" i="13"/>
  <c r="G88" i="13"/>
  <c r="F87" i="13"/>
  <c r="G87" i="13"/>
  <c r="F86" i="13"/>
  <c r="G86" i="13"/>
  <c r="F85" i="13"/>
  <c r="G85" i="13"/>
  <c r="F84" i="13"/>
  <c r="G84" i="13"/>
  <c r="F83" i="13"/>
  <c r="G83" i="13"/>
  <c r="F82" i="13"/>
  <c r="G82" i="13"/>
  <c r="F81" i="13"/>
  <c r="G81" i="13"/>
  <c r="F80" i="13"/>
  <c r="G80" i="13"/>
  <c r="F79" i="13"/>
  <c r="G79" i="13"/>
  <c r="F78" i="13"/>
  <c r="G78" i="13"/>
  <c r="F77" i="13"/>
  <c r="G77" i="13"/>
  <c r="F76" i="13"/>
  <c r="G76" i="13"/>
  <c r="F75" i="13"/>
  <c r="G75" i="13"/>
  <c r="F74" i="13"/>
  <c r="G74" i="13"/>
  <c r="F73" i="13"/>
  <c r="G73" i="13"/>
  <c r="F72" i="13"/>
  <c r="G72" i="13"/>
  <c r="F71" i="13"/>
  <c r="G71" i="13"/>
  <c r="F70" i="13"/>
  <c r="G70" i="13"/>
  <c r="F69" i="13"/>
  <c r="G69" i="13"/>
  <c r="F68" i="13"/>
  <c r="G68" i="13"/>
  <c r="F67" i="13"/>
  <c r="G67" i="13"/>
  <c r="F66" i="13"/>
  <c r="G66" i="13"/>
  <c r="F65" i="13"/>
  <c r="G65" i="13"/>
  <c r="F64" i="13"/>
  <c r="G64" i="13"/>
  <c r="F63" i="13"/>
  <c r="G63" i="13"/>
  <c r="F62" i="13"/>
  <c r="G62" i="13"/>
  <c r="F61" i="13"/>
  <c r="G61" i="13"/>
  <c r="F60" i="13"/>
  <c r="G60" i="13"/>
  <c r="F59" i="13"/>
  <c r="G59" i="13"/>
  <c r="F58" i="13"/>
  <c r="G58" i="13"/>
  <c r="F57" i="13"/>
  <c r="G57" i="13"/>
  <c r="F56" i="13"/>
  <c r="G56" i="13"/>
  <c r="F55" i="13"/>
  <c r="G55" i="13"/>
  <c r="F54" i="13"/>
  <c r="G54" i="13"/>
  <c r="F53" i="13"/>
  <c r="G53" i="13"/>
  <c r="F52" i="13"/>
  <c r="G52" i="13"/>
  <c r="F51" i="13"/>
  <c r="G51" i="13"/>
  <c r="F50" i="13"/>
  <c r="G50" i="13"/>
  <c r="F49" i="13"/>
  <c r="G49" i="13"/>
  <c r="F48" i="13"/>
  <c r="G48" i="13"/>
  <c r="F47" i="13"/>
  <c r="G47" i="13"/>
  <c r="F46" i="13"/>
  <c r="G46" i="13"/>
  <c r="F45" i="13"/>
  <c r="G45" i="13"/>
  <c r="F44" i="13"/>
  <c r="G44" i="13"/>
  <c r="F43" i="13"/>
  <c r="G43" i="13"/>
  <c r="F42" i="13"/>
  <c r="G42" i="13"/>
  <c r="F41" i="13"/>
  <c r="G41" i="13"/>
  <c r="F40" i="13"/>
  <c r="G40" i="13"/>
  <c r="F39" i="13"/>
  <c r="G39" i="13"/>
  <c r="F38" i="13"/>
  <c r="G38" i="13"/>
  <c r="F37" i="13"/>
  <c r="G37" i="13"/>
  <c r="F36" i="13"/>
  <c r="G36" i="13"/>
  <c r="F35" i="13"/>
  <c r="G35" i="13"/>
  <c r="F34" i="13"/>
  <c r="G34" i="13"/>
  <c r="F33" i="13"/>
  <c r="G33" i="13"/>
  <c r="F32" i="13"/>
  <c r="G32" i="13"/>
  <c r="F31" i="13"/>
  <c r="G31" i="13"/>
  <c r="F30" i="13"/>
  <c r="G30" i="13"/>
  <c r="F29" i="13"/>
  <c r="G29" i="13"/>
  <c r="F28" i="13"/>
  <c r="G28" i="13"/>
  <c r="F27" i="13"/>
  <c r="G27" i="13"/>
  <c r="F26" i="13"/>
  <c r="G26" i="13"/>
  <c r="F25" i="13"/>
  <c r="G25" i="13"/>
  <c r="F24" i="13"/>
  <c r="G24" i="13"/>
  <c r="F23" i="13"/>
  <c r="G23" i="13"/>
  <c r="F22" i="13"/>
  <c r="G22" i="13"/>
  <c r="F21" i="13"/>
  <c r="G21" i="13"/>
  <c r="F20" i="13"/>
  <c r="G20" i="13"/>
  <c r="F19" i="13"/>
  <c r="G19" i="13"/>
  <c r="F18" i="13"/>
  <c r="G18" i="13"/>
  <c r="F17" i="13"/>
  <c r="G17" i="13"/>
  <c r="F16" i="13"/>
  <c r="G16" i="13"/>
  <c r="F15" i="13"/>
  <c r="G15" i="13"/>
  <c r="F14" i="13"/>
  <c r="G14" i="13"/>
  <c r="F13" i="13"/>
  <c r="G13" i="13"/>
  <c r="F12" i="13"/>
  <c r="G12" i="13"/>
  <c r="F11" i="13"/>
  <c r="G11" i="13"/>
  <c r="F10" i="13"/>
  <c r="G10" i="13"/>
  <c r="F9" i="13"/>
  <c r="G9" i="13"/>
  <c r="I9" i="13"/>
  <c r="H10" i="13"/>
  <c r="I10" i="13"/>
  <c r="H11" i="13"/>
  <c r="J9" i="13"/>
  <c r="F109" i="12"/>
  <c r="F108" i="12"/>
  <c r="G108" i="12"/>
  <c r="F107" i="12"/>
  <c r="G107" i="12"/>
  <c r="F106" i="12"/>
  <c r="G106" i="12"/>
  <c r="F105" i="12"/>
  <c r="G105" i="12"/>
  <c r="F104" i="12"/>
  <c r="G104" i="12"/>
  <c r="F103" i="12"/>
  <c r="G103" i="12"/>
  <c r="F102" i="12"/>
  <c r="G102" i="12"/>
  <c r="F101" i="12"/>
  <c r="G101" i="12"/>
  <c r="F100" i="12"/>
  <c r="G100" i="12"/>
  <c r="F99" i="12"/>
  <c r="G99" i="12"/>
  <c r="F98" i="12"/>
  <c r="G98" i="12"/>
  <c r="F97" i="12"/>
  <c r="G97" i="12"/>
  <c r="F96" i="12"/>
  <c r="G96" i="12"/>
  <c r="F95" i="12"/>
  <c r="G95" i="12"/>
  <c r="F94" i="12"/>
  <c r="G94" i="12"/>
  <c r="F93" i="12"/>
  <c r="G93" i="12"/>
  <c r="F92" i="12"/>
  <c r="G92" i="12"/>
  <c r="F91" i="12"/>
  <c r="G91" i="12"/>
  <c r="F90" i="12"/>
  <c r="G90" i="12"/>
  <c r="F89" i="12"/>
  <c r="G89" i="12"/>
  <c r="F88" i="12"/>
  <c r="G88" i="12"/>
  <c r="F87" i="12"/>
  <c r="G87" i="12"/>
  <c r="F86" i="12"/>
  <c r="G86" i="12"/>
  <c r="F85" i="12"/>
  <c r="G85" i="12"/>
  <c r="F84" i="12"/>
  <c r="G84" i="12"/>
  <c r="F83" i="12"/>
  <c r="G83" i="12"/>
  <c r="F82" i="12"/>
  <c r="G82" i="12"/>
  <c r="F81" i="12"/>
  <c r="G81" i="12"/>
  <c r="F80" i="12"/>
  <c r="G80" i="12"/>
  <c r="F79" i="12"/>
  <c r="G79" i="12"/>
  <c r="F78" i="12"/>
  <c r="G78" i="12"/>
  <c r="F77" i="12"/>
  <c r="G77" i="12"/>
  <c r="F76" i="12"/>
  <c r="G76" i="12"/>
  <c r="F75" i="12"/>
  <c r="G75" i="12"/>
  <c r="F74" i="12"/>
  <c r="G74" i="12"/>
  <c r="F73" i="12"/>
  <c r="G73" i="12"/>
  <c r="F72" i="12"/>
  <c r="G72" i="12"/>
  <c r="F71" i="12"/>
  <c r="G71" i="12"/>
  <c r="F70" i="12"/>
  <c r="G70" i="12"/>
  <c r="F69" i="12"/>
  <c r="G69" i="12"/>
  <c r="F68" i="12"/>
  <c r="G68" i="12"/>
  <c r="F67" i="12"/>
  <c r="G67" i="12"/>
  <c r="F66" i="12"/>
  <c r="G66" i="12"/>
  <c r="F65" i="12"/>
  <c r="G65" i="12"/>
  <c r="F64" i="12"/>
  <c r="G64" i="12"/>
  <c r="F63" i="12"/>
  <c r="G63" i="12"/>
  <c r="F62" i="12"/>
  <c r="G62" i="12"/>
  <c r="F61" i="12"/>
  <c r="G61" i="12"/>
  <c r="F60" i="12"/>
  <c r="G60" i="12"/>
  <c r="F59" i="12"/>
  <c r="G59" i="12"/>
  <c r="F58" i="12"/>
  <c r="G58" i="12"/>
  <c r="F57" i="12"/>
  <c r="G57" i="12"/>
  <c r="F56" i="12"/>
  <c r="G56" i="12"/>
  <c r="F55" i="12"/>
  <c r="G55" i="12"/>
  <c r="F54" i="12"/>
  <c r="G54" i="12"/>
  <c r="F53" i="12"/>
  <c r="G53" i="12"/>
  <c r="F52" i="12"/>
  <c r="G52" i="12"/>
  <c r="F51" i="12"/>
  <c r="G51" i="12"/>
  <c r="F50" i="12"/>
  <c r="G50" i="12"/>
  <c r="F49" i="12"/>
  <c r="G49" i="12"/>
  <c r="F48" i="12"/>
  <c r="G48" i="12"/>
  <c r="F47" i="12"/>
  <c r="G47" i="12"/>
  <c r="F46" i="12"/>
  <c r="G46" i="12"/>
  <c r="F45" i="12"/>
  <c r="G45" i="12"/>
  <c r="F44" i="12"/>
  <c r="G44" i="12"/>
  <c r="F43" i="12"/>
  <c r="G43" i="12"/>
  <c r="F42" i="12"/>
  <c r="G42" i="12"/>
  <c r="F41" i="12"/>
  <c r="G41" i="12"/>
  <c r="F40" i="12"/>
  <c r="G40" i="12"/>
  <c r="F39" i="12"/>
  <c r="G39" i="12"/>
  <c r="F38" i="12"/>
  <c r="G38" i="12"/>
  <c r="F37" i="12"/>
  <c r="G37" i="12"/>
  <c r="F36" i="12"/>
  <c r="G36" i="12"/>
  <c r="F35" i="12"/>
  <c r="G35" i="12"/>
  <c r="F34" i="12"/>
  <c r="G34" i="12"/>
  <c r="F33" i="12"/>
  <c r="G33" i="12"/>
  <c r="F32" i="12"/>
  <c r="G32" i="12"/>
  <c r="F31" i="12"/>
  <c r="G31" i="12"/>
  <c r="F30" i="12"/>
  <c r="G30" i="12"/>
  <c r="F29" i="12"/>
  <c r="G29" i="12"/>
  <c r="F28" i="12"/>
  <c r="G28" i="12"/>
  <c r="F27" i="12"/>
  <c r="G27" i="12"/>
  <c r="F26" i="12"/>
  <c r="G26" i="12"/>
  <c r="F25" i="12"/>
  <c r="G25" i="12"/>
  <c r="F24" i="12"/>
  <c r="G24" i="12"/>
  <c r="F23" i="12"/>
  <c r="G23" i="12"/>
  <c r="F22" i="12"/>
  <c r="G22" i="12"/>
  <c r="F21" i="12"/>
  <c r="G21" i="12"/>
  <c r="F20" i="12"/>
  <c r="G20" i="12"/>
  <c r="F19" i="12"/>
  <c r="G19" i="12"/>
  <c r="F18" i="12"/>
  <c r="G18" i="12"/>
  <c r="F17" i="12"/>
  <c r="G17" i="12"/>
  <c r="F16" i="12"/>
  <c r="G16" i="12"/>
  <c r="F15" i="12"/>
  <c r="G15" i="12"/>
  <c r="F14" i="12"/>
  <c r="G14" i="12"/>
  <c r="F13" i="12"/>
  <c r="G13" i="12"/>
  <c r="F12" i="12"/>
  <c r="G12" i="12"/>
  <c r="F11" i="12"/>
  <c r="G11" i="12"/>
  <c r="F10" i="12"/>
  <c r="G10" i="12"/>
  <c r="F9" i="12"/>
  <c r="G9" i="12"/>
  <c r="I9" i="12"/>
  <c r="H10" i="12"/>
  <c r="J10" i="13"/>
  <c r="I11" i="13"/>
  <c r="H12" i="13"/>
  <c r="I10" i="12"/>
  <c r="H11" i="12"/>
  <c r="J9" i="12"/>
  <c r="F109" i="6"/>
  <c r="I12" i="13"/>
  <c r="H13" i="13"/>
  <c r="J11" i="13"/>
  <c r="I11" i="12"/>
  <c r="H12" i="12"/>
  <c r="J10" i="12"/>
  <c r="F109" i="11"/>
  <c r="F108" i="11"/>
  <c r="G108" i="11"/>
  <c r="F107" i="11"/>
  <c r="G107" i="11"/>
  <c r="F106" i="11"/>
  <c r="G106" i="11"/>
  <c r="F105" i="11"/>
  <c r="G105" i="11"/>
  <c r="F104" i="11"/>
  <c r="G104" i="11"/>
  <c r="F103" i="11"/>
  <c r="G103" i="11"/>
  <c r="F102" i="11"/>
  <c r="G102" i="11"/>
  <c r="F101" i="11"/>
  <c r="G101" i="11"/>
  <c r="F100" i="11"/>
  <c r="G100" i="11"/>
  <c r="F99" i="11"/>
  <c r="G99" i="11"/>
  <c r="F98" i="11"/>
  <c r="G98" i="11"/>
  <c r="F97" i="11"/>
  <c r="G97" i="11"/>
  <c r="F96" i="11"/>
  <c r="G96" i="11"/>
  <c r="F95" i="11"/>
  <c r="G95" i="11"/>
  <c r="F94" i="11"/>
  <c r="G94" i="11"/>
  <c r="F93" i="11"/>
  <c r="G93" i="11"/>
  <c r="F92" i="11"/>
  <c r="G92" i="11"/>
  <c r="F91" i="11"/>
  <c r="G91" i="11"/>
  <c r="F90" i="11"/>
  <c r="G90" i="11"/>
  <c r="F89" i="11"/>
  <c r="G89" i="11"/>
  <c r="F88" i="11"/>
  <c r="G88" i="11"/>
  <c r="F87" i="11"/>
  <c r="G87" i="11"/>
  <c r="F86" i="11"/>
  <c r="G86" i="11"/>
  <c r="F85" i="11"/>
  <c r="G85" i="11"/>
  <c r="F84" i="11"/>
  <c r="G84" i="11"/>
  <c r="F83" i="11"/>
  <c r="G83" i="11"/>
  <c r="F82" i="11"/>
  <c r="G82" i="11"/>
  <c r="F81" i="11"/>
  <c r="G81" i="11"/>
  <c r="F80" i="11"/>
  <c r="G80" i="11"/>
  <c r="F79" i="11"/>
  <c r="G79" i="11"/>
  <c r="F78" i="11"/>
  <c r="G78" i="11"/>
  <c r="F77" i="11"/>
  <c r="G77" i="11"/>
  <c r="F76" i="11"/>
  <c r="G76" i="11"/>
  <c r="F75" i="11"/>
  <c r="G75" i="11"/>
  <c r="F74" i="11"/>
  <c r="G74" i="11"/>
  <c r="F73" i="11"/>
  <c r="G73" i="11"/>
  <c r="F72" i="11"/>
  <c r="G72" i="11"/>
  <c r="F71" i="11"/>
  <c r="G71" i="11"/>
  <c r="F70" i="11"/>
  <c r="G70" i="11"/>
  <c r="F69" i="11"/>
  <c r="G69" i="11"/>
  <c r="F68" i="11"/>
  <c r="G68" i="11"/>
  <c r="F67" i="11"/>
  <c r="G67" i="11"/>
  <c r="F66" i="11"/>
  <c r="G66" i="11"/>
  <c r="F65" i="11"/>
  <c r="G65" i="11"/>
  <c r="F64" i="11"/>
  <c r="G64" i="11"/>
  <c r="F63" i="11"/>
  <c r="G63" i="11"/>
  <c r="F62" i="11"/>
  <c r="G62" i="11"/>
  <c r="F61" i="11"/>
  <c r="G61" i="11"/>
  <c r="F60" i="11"/>
  <c r="G60" i="11"/>
  <c r="F59" i="11"/>
  <c r="G59" i="11"/>
  <c r="F58" i="11"/>
  <c r="G58" i="11"/>
  <c r="F57" i="11"/>
  <c r="G57" i="11"/>
  <c r="F56" i="11"/>
  <c r="G56" i="11"/>
  <c r="F55" i="11"/>
  <c r="G55" i="11"/>
  <c r="F54" i="11"/>
  <c r="G54" i="11"/>
  <c r="F53" i="11"/>
  <c r="G53" i="11"/>
  <c r="F52" i="11"/>
  <c r="G52" i="11"/>
  <c r="F51" i="11"/>
  <c r="G51" i="11"/>
  <c r="F50" i="11"/>
  <c r="G50" i="11"/>
  <c r="F49" i="11"/>
  <c r="G49" i="11"/>
  <c r="F48" i="11"/>
  <c r="G48" i="11"/>
  <c r="F47" i="11"/>
  <c r="G47" i="11"/>
  <c r="F46" i="11"/>
  <c r="G46" i="11"/>
  <c r="F45" i="11"/>
  <c r="G45" i="11"/>
  <c r="F44" i="11"/>
  <c r="G44" i="11"/>
  <c r="F43" i="11"/>
  <c r="G43" i="11"/>
  <c r="F42" i="11"/>
  <c r="G42" i="11"/>
  <c r="F41" i="11"/>
  <c r="G41" i="11"/>
  <c r="F40" i="11"/>
  <c r="G40" i="11"/>
  <c r="F39" i="11"/>
  <c r="G39" i="11"/>
  <c r="F38" i="11"/>
  <c r="G38" i="11"/>
  <c r="F37" i="11"/>
  <c r="G37" i="11"/>
  <c r="F36" i="11"/>
  <c r="G36" i="11"/>
  <c r="F35" i="11"/>
  <c r="G35" i="11"/>
  <c r="F34" i="11"/>
  <c r="G34" i="11"/>
  <c r="F33" i="11"/>
  <c r="G33" i="11"/>
  <c r="F32" i="11"/>
  <c r="G32" i="11"/>
  <c r="F31" i="11"/>
  <c r="G31" i="11"/>
  <c r="F30" i="11"/>
  <c r="G30" i="11"/>
  <c r="F29" i="11"/>
  <c r="G29" i="11"/>
  <c r="F28" i="11"/>
  <c r="G28" i="11"/>
  <c r="F27" i="11"/>
  <c r="G27" i="11"/>
  <c r="F26" i="11"/>
  <c r="G26" i="11"/>
  <c r="F25" i="11"/>
  <c r="G25" i="11"/>
  <c r="F24" i="11"/>
  <c r="G24" i="11"/>
  <c r="F23" i="11"/>
  <c r="G23" i="11"/>
  <c r="F22" i="11"/>
  <c r="G22" i="11"/>
  <c r="F21" i="11"/>
  <c r="G21" i="11"/>
  <c r="F20" i="11"/>
  <c r="G20" i="11"/>
  <c r="F19" i="11"/>
  <c r="G19" i="11"/>
  <c r="F18" i="11"/>
  <c r="G18" i="11"/>
  <c r="F17" i="11"/>
  <c r="G17" i="11"/>
  <c r="F16" i="11"/>
  <c r="G16" i="11"/>
  <c r="F15" i="11"/>
  <c r="G15" i="11"/>
  <c r="F14" i="11"/>
  <c r="G14" i="11"/>
  <c r="F13" i="11"/>
  <c r="G13" i="11"/>
  <c r="F12" i="11"/>
  <c r="G12" i="11"/>
  <c r="F11" i="11"/>
  <c r="G11" i="11"/>
  <c r="F10" i="11"/>
  <c r="G10" i="11"/>
  <c r="F9" i="11"/>
  <c r="G9" i="11"/>
  <c r="I9" i="11"/>
  <c r="H10" i="11"/>
  <c r="F109" i="10"/>
  <c r="F108" i="10"/>
  <c r="G108" i="10"/>
  <c r="F107" i="10"/>
  <c r="G107" i="10"/>
  <c r="F106" i="10"/>
  <c r="G106" i="10"/>
  <c r="F105" i="10"/>
  <c r="G105" i="10"/>
  <c r="F104" i="10"/>
  <c r="G104" i="10"/>
  <c r="F103" i="10"/>
  <c r="G103" i="10"/>
  <c r="F102" i="10"/>
  <c r="G102" i="10"/>
  <c r="F101" i="10"/>
  <c r="G101" i="10"/>
  <c r="F100" i="10"/>
  <c r="G100" i="10"/>
  <c r="F99" i="10"/>
  <c r="G99" i="10"/>
  <c r="F98" i="10"/>
  <c r="G98" i="10"/>
  <c r="F97" i="10"/>
  <c r="G97" i="10"/>
  <c r="F96" i="10"/>
  <c r="G96" i="10"/>
  <c r="F95" i="10"/>
  <c r="G95" i="10"/>
  <c r="F94" i="10"/>
  <c r="G94" i="10"/>
  <c r="F93" i="10"/>
  <c r="G93" i="10"/>
  <c r="F92" i="10"/>
  <c r="G92" i="10"/>
  <c r="F91" i="10"/>
  <c r="G91" i="10"/>
  <c r="F90" i="10"/>
  <c r="G90" i="10"/>
  <c r="F89" i="10"/>
  <c r="G89" i="10"/>
  <c r="F88" i="10"/>
  <c r="G88" i="10"/>
  <c r="F87" i="10"/>
  <c r="G87" i="10"/>
  <c r="F86" i="10"/>
  <c r="G86" i="10"/>
  <c r="F85" i="10"/>
  <c r="G85" i="10"/>
  <c r="F84" i="10"/>
  <c r="G84" i="10"/>
  <c r="F83" i="10"/>
  <c r="G83" i="10"/>
  <c r="F82" i="10"/>
  <c r="G82" i="10"/>
  <c r="F81" i="10"/>
  <c r="G81" i="10"/>
  <c r="F80" i="10"/>
  <c r="G80" i="10"/>
  <c r="F79" i="10"/>
  <c r="G79" i="10"/>
  <c r="F78" i="10"/>
  <c r="G78" i="10"/>
  <c r="F77" i="10"/>
  <c r="G77" i="10"/>
  <c r="F76" i="10"/>
  <c r="G76" i="10"/>
  <c r="F75" i="10"/>
  <c r="G75" i="10"/>
  <c r="F74" i="10"/>
  <c r="G74" i="10"/>
  <c r="F73" i="10"/>
  <c r="G73" i="10"/>
  <c r="F72" i="10"/>
  <c r="G72" i="10"/>
  <c r="F71" i="10"/>
  <c r="G71" i="10"/>
  <c r="F70" i="10"/>
  <c r="G70" i="10"/>
  <c r="F69" i="10"/>
  <c r="G69" i="10"/>
  <c r="F68" i="10"/>
  <c r="G68" i="10"/>
  <c r="F67" i="10"/>
  <c r="G67" i="10"/>
  <c r="F66" i="10"/>
  <c r="G66" i="10"/>
  <c r="F65" i="10"/>
  <c r="G65" i="10"/>
  <c r="F64" i="10"/>
  <c r="G64" i="10"/>
  <c r="F63" i="10"/>
  <c r="G63" i="10"/>
  <c r="F62" i="10"/>
  <c r="G62" i="10"/>
  <c r="F61" i="10"/>
  <c r="G61" i="10"/>
  <c r="F60" i="10"/>
  <c r="G60" i="10"/>
  <c r="F59" i="10"/>
  <c r="G59" i="10"/>
  <c r="F58" i="10"/>
  <c r="G58" i="10"/>
  <c r="F57" i="10"/>
  <c r="G57" i="10"/>
  <c r="F56" i="10"/>
  <c r="G56" i="10"/>
  <c r="F55" i="10"/>
  <c r="G55" i="10"/>
  <c r="F54" i="10"/>
  <c r="G54" i="10"/>
  <c r="F53" i="10"/>
  <c r="G53" i="10"/>
  <c r="F52" i="10"/>
  <c r="G52" i="10"/>
  <c r="F51" i="10"/>
  <c r="G51" i="10"/>
  <c r="F50" i="10"/>
  <c r="G50" i="10"/>
  <c r="F49" i="10"/>
  <c r="G49" i="10"/>
  <c r="F48" i="10"/>
  <c r="G48" i="10"/>
  <c r="F47" i="10"/>
  <c r="G47" i="10"/>
  <c r="F46" i="10"/>
  <c r="G46" i="10"/>
  <c r="F45" i="10"/>
  <c r="G45" i="10"/>
  <c r="F44" i="10"/>
  <c r="G44" i="10"/>
  <c r="F43" i="10"/>
  <c r="G43" i="10"/>
  <c r="F42" i="10"/>
  <c r="G42" i="10"/>
  <c r="F41" i="10"/>
  <c r="G41" i="10"/>
  <c r="F40" i="10"/>
  <c r="G40" i="10"/>
  <c r="F39" i="10"/>
  <c r="G39" i="10"/>
  <c r="F38" i="10"/>
  <c r="G38" i="10"/>
  <c r="F37" i="10"/>
  <c r="G37" i="10"/>
  <c r="F36" i="10"/>
  <c r="G36" i="10"/>
  <c r="F35" i="10"/>
  <c r="G35" i="10"/>
  <c r="F34" i="10"/>
  <c r="G34" i="10"/>
  <c r="F33" i="10"/>
  <c r="G33" i="10"/>
  <c r="F32" i="10"/>
  <c r="G32" i="10"/>
  <c r="F31" i="10"/>
  <c r="G31" i="10"/>
  <c r="F30" i="10"/>
  <c r="G30" i="10"/>
  <c r="F29" i="10"/>
  <c r="G29" i="10"/>
  <c r="F28" i="10"/>
  <c r="G28" i="10"/>
  <c r="F27" i="10"/>
  <c r="G27" i="10"/>
  <c r="F26" i="10"/>
  <c r="G26" i="10"/>
  <c r="F25" i="10"/>
  <c r="G25" i="10"/>
  <c r="F24" i="10"/>
  <c r="G24" i="10"/>
  <c r="F23" i="10"/>
  <c r="G23" i="10"/>
  <c r="F22" i="10"/>
  <c r="G22" i="10"/>
  <c r="F21" i="10"/>
  <c r="G21" i="10"/>
  <c r="F20" i="10"/>
  <c r="G20" i="10"/>
  <c r="F19" i="10"/>
  <c r="G19" i="10"/>
  <c r="F18" i="10"/>
  <c r="G18" i="10"/>
  <c r="F17" i="10"/>
  <c r="G17" i="10"/>
  <c r="F16" i="10"/>
  <c r="G16" i="10"/>
  <c r="F15" i="10"/>
  <c r="G15" i="10"/>
  <c r="F14" i="10"/>
  <c r="G14" i="10"/>
  <c r="F13" i="10"/>
  <c r="G13" i="10"/>
  <c r="F12" i="10"/>
  <c r="G12" i="10"/>
  <c r="F11" i="10"/>
  <c r="G11" i="10"/>
  <c r="F10" i="10"/>
  <c r="G10" i="10"/>
  <c r="F9" i="10"/>
  <c r="G9" i="10"/>
  <c r="I9" i="10"/>
  <c r="H10" i="10"/>
  <c r="I13" i="13"/>
  <c r="H14" i="13"/>
  <c r="J12" i="13"/>
  <c r="J11" i="12"/>
  <c r="I12" i="12"/>
  <c r="H13" i="12"/>
  <c r="I10" i="11"/>
  <c r="H11" i="11"/>
  <c r="J9" i="11"/>
  <c r="I10" i="10"/>
  <c r="H11" i="10"/>
  <c r="J9" i="10"/>
  <c r="F9" i="9"/>
  <c r="G9" i="9"/>
  <c r="I9" i="9"/>
  <c r="J13" i="13"/>
  <c r="I14" i="13"/>
  <c r="H15" i="13"/>
  <c r="I13" i="12"/>
  <c r="H14" i="12"/>
  <c r="J12" i="12"/>
  <c r="J10" i="11"/>
  <c r="I11" i="11"/>
  <c r="H12" i="11"/>
  <c r="I11" i="10"/>
  <c r="H12" i="10"/>
  <c r="J10" i="10"/>
  <c r="J14" i="13"/>
  <c r="I15" i="13"/>
  <c r="H16" i="13"/>
  <c r="I14" i="12"/>
  <c r="H15" i="12"/>
  <c r="J13" i="12"/>
  <c r="J11" i="11"/>
  <c r="I12" i="11"/>
  <c r="H13" i="11"/>
  <c r="J11" i="10"/>
  <c r="I12" i="10"/>
  <c r="H13" i="10"/>
  <c r="F109" i="9"/>
  <c r="F108" i="9"/>
  <c r="G108" i="9"/>
  <c r="F107" i="9"/>
  <c r="G107" i="9"/>
  <c r="F106" i="9"/>
  <c r="G106" i="9"/>
  <c r="F105" i="9"/>
  <c r="G105" i="9"/>
  <c r="F104" i="9"/>
  <c r="G104" i="9"/>
  <c r="F103" i="9"/>
  <c r="G103" i="9"/>
  <c r="F102" i="9"/>
  <c r="G102" i="9"/>
  <c r="F101" i="9"/>
  <c r="G101" i="9"/>
  <c r="F100" i="9"/>
  <c r="G100" i="9"/>
  <c r="F99" i="9"/>
  <c r="G99" i="9"/>
  <c r="F98" i="9"/>
  <c r="G98" i="9"/>
  <c r="F97" i="9"/>
  <c r="G97" i="9"/>
  <c r="F96" i="9"/>
  <c r="G96" i="9"/>
  <c r="F95" i="9"/>
  <c r="G95" i="9"/>
  <c r="F94" i="9"/>
  <c r="G94" i="9"/>
  <c r="F93" i="9"/>
  <c r="G93" i="9"/>
  <c r="F92" i="9"/>
  <c r="G92" i="9"/>
  <c r="F91" i="9"/>
  <c r="G91" i="9"/>
  <c r="F90" i="9"/>
  <c r="G90" i="9"/>
  <c r="F89" i="9"/>
  <c r="G89" i="9"/>
  <c r="F88" i="9"/>
  <c r="G88" i="9"/>
  <c r="F87" i="9"/>
  <c r="G87" i="9"/>
  <c r="F86" i="9"/>
  <c r="G86" i="9"/>
  <c r="F85" i="9"/>
  <c r="G85" i="9"/>
  <c r="F84" i="9"/>
  <c r="G84" i="9"/>
  <c r="F83" i="9"/>
  <c r="G83" i="9"/>
  <c r="F82" i="9"/>
  <c r="G82" i="9"/>
  <c r="F81" i="9"/>
  <c r="G81" i="9"/>
  <c r="F80" i="9"/>
  <c r="G80" i="9"/>
  <c r="F79" i="9"/>
  <c r="G79" i="9"/>
  <c r="F78" i="9"/>
  <c r="G78" i="9"/>
  <c r="F77" i="9"/>
  <c r="G77" i="9"/>
  <c r="F76" i="9"/>
  <c r="G76" i="9"/>
  <c r="F75" i="9"/>
  <c r="G75" i="9"/>
  <c r="F74" i="9"/>
  <c r="G74" i="9"/>
  <c r="F73" i="9"/>
  <c r="G73" i="9"/>
  <c r="F72" i="9"/>
  <c r="G72" i="9"/>
  <c r="F71" i="9"/>
  <c r="G71" i="9"/>
  <c r="F70" i="9"/>
  <c r="G70" i="9"/>
  <c r="F69" i="9"/>
  <c r="G69" i="9"/>
  <c r="F68" i="9"/>
  <c r="G68" i="9"/>
  <c r="F67" i="9"/>
  <c r="G67" i="9"/>
  <c r="F66" i="9"/>
  <c r="G66" i="9"/>
  <c r="F65" i="9"/>
  <c r="G65" i="9"/>
  <c r="F64" i="9"/>
  <c r="G64" i="9"/>
  <c r="F63" i="9"/>
  <c r="G63" i="9"/>
  <c r="F62" i="9"/>
  <c r="G62" i="9"/>
  <c r="F61" i="9"/>
  <c r="G61" i="9"/>
  <c r="F60" i="9"/>
  <c r="G60" i="9"/>
  <c r="F59" i="9"/>
  <c r="G59" i="9"/>
  <c r="F58" i="9"/>
  <c r="G58" i="9"/>
  <c r="F57" i="9"/>
  <c r="G57" i="9"/>
  <c r="F56" i="9"/>
  <c r="G56" i="9"/>
  <c r="F55" i="9"/>
  <c r="G55" i="9"/>
  <c r="F54" i="9"/>
  <c r="G54" i="9"/>
  <c r="F53" i="9"/>
  <c r="G53" i="9"/>
  <c r="F52" i="9"/>
  <c r="G52" i="9"/>
  <c r="F51" i="9"/>
  <c r="G51" i="9"/>
  <c r="F50" i="9"/>
  <c r="G50" i="9"/>
  <c r="F49" i="9"/>
  <c r="G49" i="9"/>
  <c r="F48" i="9"/>
  <c r="G48" i="9"/>
  <c r="F47" i="9"/>
  <c r="G47" i="9"/>
  <c r="F46" i="9"/>
  <c r="G46" i="9"/>
  <c r="F45" i="9"/>
  <c r="G45" i="9"/>
  <c r="F44" i="9"/>
  <c r="G44" i="9"/>
  <c r="F43" i="9"/>
  <c r="G43" i="9"/>
  <c r="F42" i="9"/>
  <c r="G42" i="9"/>
  <c r="F41" i="9"/>
  <c r="G41" i="9"/>
  <c r="F40" i="9"/>
  <c r="G40" i="9"/>
  <c r="F39" i="9"/>
  <c r="G39" i="9"/>
  <c r="F38" i="9"/>
  <c r="G38" i="9"/>
  <c r="F37" i="9"/>
  <c r="G37" i="9"/>
  <c r="F36" i="9"/>
  <c r="G36" i="9"/>
  <c r="F35" i="9"/>
  <c r="G35" i="9"/>
  <c r="F34" i="9"/>
  <c r="G34" i="9"/>
  <c r="F33" i="9"/>
  <c r="G33" i="9"/>
  <c r="F32" i="9"/>
  <c r="G32" i="9"/>
  <c r="F31" i="9"/>
  <c r="G31" i="9"/>
  <c r="F30" i="9"/>
  <c r="G30" i="9"/>
  <c r="F29" i="9"/>
  <c r="G29" i="9"/>
  <c r="F28" i="9"/>
  <c r="G28" i="9"/>
  <c r="F27" i="9"/>
  <c r="G27" i="9"/>
  <c r="F26" i="9"/>
  <c r="G26" i="9"/>
  <c r="F25" i="9"/>
  <c r="G25" i="9"/>
  <c r="F24" i="9"/>
  <c r="G24" i="9"/>
  <c r="F23" i="9"/>
  <c r="G23" i="9"/>
  <c r="F22" i="9"/>
  <c r="G22" i="9"/>
  <c r="F21" i="9"/>
  <c r="G21" i="9"/>
  <c r="F20" i="9"/>
  <c r="G20" i="9"/>
  <c r="F19" i="9"/>
  <c r="G19" i="9"/>
  <c r="F18" i="9"/>
  <c r="G18" i="9"/>
  <c r="F17" i="9"/>
  <c r="G17" i="9"/>
  <c r="F16" i="9"/>
  <c r="G16" i="9"/>
  <c r="F15" i="9"/>
  <c r="G15" i="9"/>
  <c r="F14" i="9"/>
  <c r="G14" i="9"/>
  <c r="F13" i="9"/>
  <c r="G13" i="9"/>
  <c r="F12" i="9"/>
  <c r="G12" i="9"/>
  <c r="F11" i="9"/>
  <c r="G11" i="9"/>
  <c r="F10" i="9"/>
  <c r="G10" i="9"/>
  <c r="H10" i="9"/>
  <c r="J9" i="9"/>
  <c r="I16" i="13"/>
  <c r="H17" i="13"/>
  <c r="J15" i="13"/>
  <c r="J14" i="12"/>
  <c r="I15" i="12"/>
  <c r="H16" i="12"/>
  <c r="I13" i="11"/>
  <c r="H14" i="11"/>
  <c r="J12" i="11"/>
  <c r="J12" i="10"/>
  <c r="I13" i="10"/>
  <c r="H14" i="10"/>
  <c r="I10" i="9"/>
  <c r="H11" i="9"/>
  <c r="F109" i="8"/>
  <c r="F108" i="8"/>
  <c r="G108" i="8"/>
  <c r="F107" i="8"/>
  <c r="G107" i="8"/>
  <c r="F106" i="8"/>
  <c r="G106" i="8"/>
  <c r="F105" i="8"/>
  <c r="G105" i="8"/>
  <c r="F104" i="8"/>
  <c r="G104" i="8"/>
  <c r="F103" i="8"/>
  <c r="G103" i="8"/>
  <c r="F102" i="8"/>
  <c r="G102" i="8"/>
  <c r="F101" i="8"/>
  <c r="G101" i="8"/>
  <c r="F100" i="8"/>
  <c r="G100" i="8"/>
  <c r="F99" i="8"/>
  <c r="G99" i="8"/>
  <c r="F98" i="8"/>
  <c r="G98" i="8"/>
  <c r="F97" i="8"/>
  <c r="G97" i="8"/>
  <c r="F96" i="8"/>
  <c r="G96" i="8"/>
  <c r="F95" i="8"/>
  <c r="G95" i="8"/>
  <c r="F94" i="8"/>
  <c r="G94" i="8"/>
  <c r="F93" i="8"/>
  <c r="G93" i="8"/>
  <c r="F92" i="8"/>
  <c r="G92" i="8"/>
  <c r="F91" i="8"/>
  <c r="G91" i="8"/>
  <c r="F90" i="8"/>
  <c r="G90" i="8"/>
  <c r="F89" i="8"/>
  <c r="G89" i="8"/>
  <c r="F88" i="8"/>
  <c r="G88" i="8"/>
  <c r="F87" i="8"/>
  <c r="G87" i="8"/>
  <c r="F86" i="8"/>
  <c r="G86" i="8"/>
  <c r="F85" i="8"/>
  <c r="G85" i="8"/>
  <c r="F84" i="8"/>
  <c r="G84" i="8"/>
  <c r="F83" i="8"/>
  <c r="G83" i="8"/>
  <c r="F82" i="8"/>
  <c r="G82" i="8"/>
  <c r="F81" i="8"/>
  <c r="G81" i="8"/>
  <c r="F80" i="8"/>
  <c r="G80" i="8"/>
  <c r="F79" i="8"/>
  <c r="G79" i="8"/>
  <c r="F78" i="8"/>
  <c r="G78" i="8"/>
  <c r="F77" i="8"/>
  <c r="G77" i="8"/>
  <c r="F76" i="8"/>
  <c r="G76" i="8"/>
  <c r="F75" i="8"/>
  <c r="G75" i="8"/>
  <c r="F74" i="8"/>
  <c r="G74" i="8"/>
  <c r="F73" i="8"/>
  <c r="G73" i="8"/>
  <c r="F72" i="8"/>
  <c r="G72" i="8"/>
  <c r="F71" i="8"/>
  <c r="G71" i="8"/>
  <c r="F70" i="8"/>
  <c r="G70" i="8"/>
  <c r="F69" i="8"/>
  <c r="G69" i="8"/>
  <c r="F68" i="8"/>
  <c r="G68" i="8"/>
  <c r="F67" i="8"/>
  <c r="G67" i="8"/>
  <c r="F66" i="8"/>
  <c r="G66" i="8"/>
  <c r="F65" i="8"/>
  <c r="G65" i="8"/>
  <c r="F64" i="8"/>
  <c r="G64" i="8"/>
  <c r="F63" i="8"/>
  <c r="G63" i="8"/>
  <c r="F62" i="8"/>
  <c r="G62" i="8"/>
  <c r="F61" i="8"/>
  <c r="G61" i="8"/>
  <c r="F60" i="8"/>
  <c r="G60" i="8"/>
  <c r="F59" i="8"/>
  <c r="G59" i="8"/>
  <c r="F58" i="8"/>
  <c r="G58" i="8"/>
  <c r="F57" i="8"/>
  <c r="G57" i="8"/>
  <c r="F56" i="8"/>
  <c r="G56" i="8"/>
  <c r="F55" i="8"/>
  <c r="G55" i="8"/>
  <c r="F54" i="8"/>
  <c r="G54" i="8"/>
  <c r="F53" i="8"/>
  <c r="G53" i="8"/>
  <c r="F52" i="8"/>
  <c r="G52" i="8"/>
  <c r="F51" i="8"/>
  <c r="G51" i="8"/>
  <c r="F50" i="8"/>
  <c r="G50" i="8"/>
  <c r="F49" i="8"/>
  <c r="G49" i="8"/>
  <c r="F48" i="8"/>
  <c r="G48" i="8"/>
  <c r="F47" i="8"/>
  <c r="G47" i="8"/>
  <c r="F46" i="8"/>
  <c r="G46" i="8"/>
  <c r="F45" i="8"/>
  <c r="G45" i="8"/>
  <c r="F44" i="8"/>
  <c r="G44" i="8"/>
  <c r="F43" i="8"/>
  <c r="G43" i="8"/>
  <c r="F42" i="8"/>
  <c r="G42" i="8"/>
  <c r="F41" i="8"/>
  <c r="G41" i="8"/>
  <c r="F40" i="8"/>
  <c r="G40" i="8"/>
  <c r="F39" i="8"/>
  <c r="G39" i="8"/>
  <c r="F38" i="8"/>
  <c r="G38" i="8"/>
  <c r="F37" i="8"/>
  <c r="G37" i="8"/>
  <c r="F36" i="8"/>
  <c r="G36" i="8"/>
  <c r="F35" i="8"/>
  <c r="G35" i="8"/>
  <c r="F34" i="8"/>
  <c r="G34" i="8"/>
  <c r="F33" i="8"/>
  <c r="G33" i="8"/>
  <c r="F32" i="8"/>
  <c r="G32" i="8"/>
  <c r="F31" i="8"/>
  <c r="G31" i="8"/>
  <c r="F30" i="8"/>
  <c r="G30" i="8"/>
  <c r="F29" i="8"/>
  <c r="G29" i="8"/>
  <c r="F28" i="8"/>
  <c r="G28" i="8"/>
  <c r="F27" i="8"/>
  <c r="G27" i="8"/>
  <c r="F26" i="8"/>
  <c r="G26" i="8"/>
  <c r="F25" i="8"/>
  <c r="G25" i="8"/>
  <c r="F24" i="8"/>
  <c r="G24" i="8"/>
  <c r="F23" i="8"/>
  <c r="G23" i="8"/>
  <c r="F22" i="8"/>
  <c r="G22" i="8"/>
  <c r="F21" i="8"/>
  <c r="G21" i="8"/>
  <c r="F20" i="8"/>
  <c r="G20" i="8"/>
  <c r="F19" i="8"/>
  <c r="G19" i="8"/>
  <c r="F18" i="8"/>
  <c r="G18" i="8"/>
  <c r="F17" i="8"/>
  <c r="G17" i="8"/>
  <c r="F16" i="8"/>
  <c r="G16" i="8"/>
  <c r="F15" i="8"/>
  <c r="G15" i="8"/>
  <c r="F14" i="8"/>
  <c r="G14" i="8"/>
  <c r="F13" i="8"/>
  <c r="G13" i="8"/>
  <c r="F12" i="8"/>
  <c r="G12" i="8"/>
  <c r="F11" i="8"/>
  <c r="G11" i="8"/>
  <c r="F10" i="8"/>
  <c r="G10" i="8"/>
  <c r="F9" i="8"/>
  <c r="G9" i="8"/>
  <c r="I9" i="8"/>
  <c r="H10" i="8"/>
  <c r="I17" i="13"/>
  <c r="H18" i="13"/>
  <c r="J16" i="13"/>
  <c r="J15" i="12"/>
  <c r="I16" i="12"/>
  <c r="H17" i="12"/>
  <c r="I14" i="11"/>
  <c r="H15" i="11"/>
  <c r="J13" i="11"/>
  <c r="I14" i="10"/>
  <c r="H15" i="10"/>
  <c r="J13" i="10"/>
  <c r="I11" i="9"/>
  <c r="H12" i="9"/>
  <c r="J10" i="9"/>
  <c r="I10" i="8"/>
  <c r="H11" i="8"/>
  <c r="J9" i="8"/>
  <c r="F109" i="7"/>
  <c r="F108" i="7"/>
  <c r="G108" i="7"/>
  <c r="F107" i="7"/>
  <c r="G107" i="7"/>
  <c r="F106" i="7"/>
  <c r="G106" i="7"/>
  <c r="F105" i="7"/>
  <c r="G105" i="7"/>
  <c r="F104" i="7"/>
  <c r="G104" i="7"/>
  <c r="F103" i="7"/>
  <c r="G103" i="7"/>
  <c r="F102" i="7"/>
  <c r="G102" i="7"/>
  <c r="F101" i="7"/>
  <c r="G101" i="7"/>
  <c r="F100" i="7"/>
  <c r="G100" i="7"/>
  <c r="F99" i="7"/>
  <c r="G99" i="7"/>
  <c r="F98" i="7"/>
  <c r="G98" i="7"/>
  <c r="F97" i="7"/>
  <c r="G97" i="7"/>
  <c r="F96" i="7"/>
  <c r="G96" i="7"/>
  <c r="F95" i="7"/>
  <c r="G95" i="7"/>
  <c r="F94" i="7"/>
  <c r="G94" i="7"/>
  <c r="F93" i="7"/>
  <c r="G93" i="7"/>
  <c r="F92" i="7"/>
  <c r="G92" i="7"/>
  <c r="F91" i="7"/>
  <c r="G91" i="7"/>
  <c r="F90" i="7"/>
  <c r="G90" i="7"/>
  <c r="F89" i="7"/>
  <c r="G89" i="7"/>
  <c r="F88" i="7"/>
  <c r="G88" i="7"/>
  <c r="F87" i="7"/>
  <c r="G87" i="7"/>
  <c r="F86" i="7"/>
  <c r="G86" i="7"/>
  <c r="F85" i="7"/>
  <c r="G85" i="7"/>
  <c r="F84" i="7"/>
  <c r="G84" i="7"/>
  <c r="F83" i="7"/>
  <c r="G83" i="7"/>
  <c r="F82" i="7"/>
  <c r="G82" i="7"/>
  <c r="F81" i="7"/>
  <c r="G81" i="7"/>
  <c r="F80" i="7"/>
  <c r="G80" i="7"/>
  <c r="F79" i="7"/>
  <c r="G79" i="7"/>
  <c r="F78" i="7"/>
  <c r="G78" i="7"/>
  <c r="F77" i="7"/>
  <c r="G77" i="7"/>
  <c r="F76" i="7"/>
  <c r="G76" i="7"/>
  <c r="F75" i="7"/>
  <c r="G75" i="7"/>
  <c r="F74" i="7"/>
  <c r="G74" i="7"/>
  <c r="F73" i="7"/>
  <c r="G73" i="7"/>
  <c r="F72" i="7"/>
  <c r="G72" i="7"/>
  <c r="F71" i="7"/>
  <c r="G71" i="7"/>
  <c r="F70" i="7"/>
  <c r="G70" i="7"/>
  <c r="F69" i="7"/>
  <c r="G69" i="7"/>
  <c r="F68" i="7"/>
  <c r="G68" i="7"/>
  <c r="F67" i="7"/>
  <c r="G67" i="7"/>
  <c r="F66" i="7"/>
  <c r="G66" i="7"/>
  <c r="F65" i="7"/>
  <c r="G65" i="7"/>
  <c r="F64" i="7"/>
  <c r="G64" i="7"/>
  <c r="F63" i="7"/>
  <c r="G63" i="7"/>
  <c r="F62" i="7"/>
  <c r="G62" i="7"/>
  <c r="F61" i="7"/>
  <c r="G61" i="7"/>
  <c r="F60" i="7"/>
  <c r="G60" i="7"/>
  <c r="F59" i="7"/>
  <c r="G59" i="7"/>
  <c r="F58" i="7"/>
  <c r="G58" i="7"/>
  <c r="F57" i="7"/>
  <c r="G57" i="7"/>
  <c r="F56" i="7"/>
  <c r="G56" i="7"/>
  <c r="F55" i="7"/>
  <c r="G55" i="7"/>
  <c r="F54" i="7"/>
  <c r="G54" i="7"/>
  <c r="F53" i="7"/>
  <c r="G53" i="7"/>
  <c r="F52" i="7"/>
  <c r="G52" i="7"/>
  <c r="F51" i="7"/>
  <c r="G51" i="7"/>
  <c r="F50" i="7"/>
  <c r="G50" i="7"/>
  <c r="F49" i="7"/>
  <c r="G49" i="7"/>
  <c r="F48" i="7"/>
  <c r="G48" i="7"/>
  <c r="F47" i="7"/>
  <c r="G47" i="7"/>
  <c r="F46" i="7"/>
  <c r="G46" i="7"/>
  <c r="F45" i="7"/>
  <c r="G45" i="7"/>
  <c r="F44" i="7"/>
  <c r="G44" i="7"/>
  <c r="F43" i="7"/>
  <c r="G43" i="7"/>
  <c r="F42" i="7"/>
  <c r="G42" i="7"/>
  <c r="F41" i="7"/>
  <c r="G41" i="7"/>
  <c r="F40" i="7"/>
  <c r="G40" i="7"/>
  <c r="F39" i="7"/>
  <c r="G39" i="7"/>
  <c r="F38" i="7"/>
  <c r="G38" i="7"/>
  <c r="F37" i="7"/>
  <c r="G37" i="7"/>
  <c r="F36" i="7"/>
  <c r="G36" i="7"/>
  <c r="F35" i="7"/>
  <c r="G35" i="7"/>
  <c r="F34" i="7"/>
  <c r="G34" i="7"/>
  <c r="F33" i="7"/>
  <c r="G33" i="7"/>
  <c r="F32" i="7"/>
  <c r="G32" i="7"/>
  <c r="F31" i="7"/>
  <c r="G31" i="7"/>
  <c r="F30" i="7"/>
  <c r="G30" i="7"/>
  <c r="F29" i="7"/>
  <c r="G29" i="7"/>
  <c r="F28" i="7"/>
  <c r="G28" i="7"/>
  <c r="F27" i="7"/>
  <c r="G27" i="7"/>
  <c r="F26" i="7"/>
  <c r="G26" i="7"/>
  <c r="F25" i="7"/>
  <c r="G25" i="7"/>
  <c r="F24" i="7"/>
  <c r="G24" i="7"/>
  <c r="F23" i="7"/>
  <c r="G23" i="7"/>
  <c r="F22" i="7"/>
  <c r="G22" i="7"/>
  <c r="F21" i="7"/>
  <c r="G21" i="7"/>
  <c r="F20" i="7"/>
  <c r="G20" i="7"/>
  <c r="F19" i="7"/>
  <c r="G19" i="7"/>
  <c r="F18" i="7"/>
  <c r="G18" i="7"/>
  <c r="F17" i="7"/>
  <c r="G17" i="7"/>
  <c r="F16" i="7"/>
  <c r="G16" i="7"/>
  <c r="F15" i="7"/>
  <c r="G15" i="7"/>
  <c r="F14" i="7"/>
  <c r="G14" i="7"/>
  <c r="F13" i="7"/>
  <c r="G13" i="7"/>
  <c r="F12" i="7"/>
  <c r="G12" i="7"/>
  <c r="F11" i="7"/>
  <c r="G11" i="7"/>
  <c r="F10" i="7"/>
  <c r="G10" i="7"/>
  <c r="F9" i="7"/>
  <c r="G9" i="7"/>
  <c r="I9" i="7"/>
  <c r="H10" i="7"/>
  <c r="F108" i="6"/>
  <c r="G108" i="6"/>
  <c r="F107" i="6"/>
  <c r="G107" i="6"/>
  <c r="F106" i="6"/>
  <c r="G106" i="6"/>
  <c r="F105" i="6"/>
  <c r="G105" i="6"/>
  <c r="F104" i="6"/>
  <c r="G104" i="6"/>
  <c r="F103" i="6"/>
  <c r="G103" i="6"/>
  <c r="F102" i="6"/>
  <c r="G102" i="6"/>
  <c r="F101" i="6"/>
  <c r="G101" i="6"/>
  <c r="F100" i="6"/>
  <c r="G100" i="6"/>
  <c r="F99" i="6"/>
  <c r="G99" i="6"/>
  <c r="F98" i="6"/>
  <c r="G98" i="6"/>
  <c r="F97" i="6"/>
  <c r="G97" i="6"/>
  <c r="F96" i="6"/>
  <c r="G96" i="6"/>
  <c r="F95" i="6"/>
  <c r="G95" i="6"/>
  <c r="F94" i="6"/>
  <c r="G94" i="6"/>
  <c r="F93" i="6"/>
  <c r="G93" i="6"/>
  <c r="F92" i="6"/>
  <c r="G92" i="6"/>
  <c r="F91" i="6"/>
  <c r="G91" i="6"/>
  <c r="F90" i="6"/>
  <c r="G90" i="6"/>
  <c r="F89" i="6"/>
  <c r="G89" i="6"/>
  <c r="F88" i="6"/>
  <c r="G88" i="6"/>
  <c r="F87" i="6"/>
  <c r="G87" i="6"/>
  <c r="F86" i="6"/>
  <c r="G86" i="6"/>
  <c r="F85" i="6"/>
  <c r="G85" i="6"/>
  <c r="F84" i="6"/>
  <c r="G84" i="6"/>
  <c r="F83" i="6"/>
  <c r="G83" i="6"/>
  <c r="F82" i="6"/>
  <c r="G82" i="6"/>
  <c r="F81" i="6"/>
  <c r="G81" i="6"/>
  <c r="F80" i="6"/>
  <c r="G80" i="6"/>
  <c r="F79" i="6"/>
  <c r="G79" i="6"/>
  <c r="F78" i="6"/>
  <c r="G78" i="6"/>
  <c r="F77" i="6"/>
  <c r="G77" i="6"/>
  <c r="F76" i="6"/>
  <c r="G76" i="6"/>
  <c r="F75" i="6"/>
  <c r="G75" i="6"/>
  <c r="F74" i="6"/>
  <c r="G74" i="6"/>
  <c r="F73" i="6"/>
  <c r="G73" i="6"/>
  <c r="F72" i="6"/>
  <c r="G72" i="6"/>
  <c r="F71" i="6"/>
  <c r="G71" i="6"/>
  <c r="F70" i="6"/>
  <c r="G70" i="6"/>
  <c r="F69" i="6"/>
  <c r="G69" i="6"/>
  <c r="F68" i="6"/>
  <c r="G68" i="6"/>
  <c r="F67" i="6"/>
  <c r="G67" i="6"/>
  <c r="F66" i="6"/>
  <c r="G66" i="6"/>
  <c r="F65" i="6"/>
  <c r="G65" i="6"/>
  <c r="F64" i="6"/>
  <c r="G64" i="6"/>
  <c r="F63" i="6"/>
  <c r="G63" i="6"/>
  <c r="F62" i="6"/>
  <c r="G62" i="6"/>
  <c r="F61" i="6"/>
  <c r="G61" i="6"/>
  <c r="F60" i="6"/>
  <c r="G60" i="6"/>
  <c r="F59" i="6"/>
  <c r="G59" i="6"/>
  <c r="F58" i="6"/>
  <c r="G58" i="6"/>
  <c r="F57" i="6"/>
  <c r="G57" i="6"/>
  <c r="F56" i="6"/>
  <c r="G56" i="6"/>
  <c r="F55" i="6"/>
  <c r="G55" i="6"/>
  <c r="F54" i="6"/>
  <c r="G54" i="6"/>
  <c r="F53" i="6"/>
  <c r="G53" i="6"/>
  <c r="F52" i="6"/>
  <c r="G52" i="6"/>
  <c r="F51" i="6"/>
  <c r="G51" i="6"/>
  <c r="F50" i="6"/>
  <c r="G50" i="6"/>
  <c r="F49" i="6"/>
  <c r="G49" i="6"/>
  <c r="F48" i="6"/>
  <c r="G48" i="6"/>
  <c r="F47" i="6"/>
  <c r="G47" i="6"/>
  <c r="F46" i="6"/>
  <c r="G46" i="6"/>
  <c r="F45" i="6"/>
  <c r="G45" i="6"/>
  <c r="F44" i="6"/>
  <c r="G44" i="6"/>
  <c r="F43" i="6"/>
  <c r="G43" i="6"/>
  <c r="F42" i="6"/>
  <c r="G42" i="6"/>
  <c r="F41" i="6"/>
  <c r="G41" i="6"/>
  <c r="F40" i="6"/>
  <c r="G40" i="6"/>
  <c r="F39" i="6"/>
  <c r="G39" i="6"/>
  <c r="F38" i="6"/>
  <c r="G38" i="6"/>
  <c r="F37" i="6"/>
  <c r="G37" i="6"/>
  <c r="F36" i="6"/>
  <c r="G36" i="6"/>
  <c r="F35" i="6"/>
  <c r="G35" i="6"/>
  <c r="F34" i="6"/>
  <c r="G34" i="6"/>
  <c r="F33" i="6"/>
  <c r="G33" i="6"/>
  <c r="F32" i="6"/>
  <c r="G32" i="6"/>
  <c r="F31" i="6"/>
  <c r="G31" i="6"/>
  <c r="F30" i="6"/>
  <c r="G30" i="6"/>
  <c r="F29" i="6"/>
  <c r="G29" i="6"/>
  <c r="F28" i="6"/>
  <c r="G28" i="6"/>
  <c r="F27" i="6"/>
  <c r="G27" i="6"/>
  <c r="F26" i="6"/>
  <c r="G26" i="6"/>
  <c r="F25" i="6"/>
  <c r="G25" i="6"/>
  <c r="F24" i="6"/>
  <c r="G24" i="6"/>
  <c r="F23" i="6"/>
  <c r="G23" i="6"/>
  <c r="F22" i="6"/>
  <c r="G22" i="6"/>
  <c r="F21" i="6"/>
  <c r="G21" i="6"/>
  <c r="F20" i="6"/>
  <c r="G20" i="6"/>
  <c r="F19" i="6"/>
  <c r="G19" i="6"/>
  <c r="F18" i="6"/>
  <c r="G18" i="6"/>
  <c r="F17" i="6"/>
  <c r="G17" i="6"/>
  <c r="F16" i="6"/>
  <c r="G16" i="6"/>
  <c r="F15" i="6"/>
  <c r="G15" i="6"/>
  <c r="F14" i="6"/>
  <c r="G14" i="6"/>
  <c r="F13" i="6"/>
  <c r="G13" i="6"/>
  <c r="F12" i="6"/>
  <c r="G12" i="6"/>
  <c r="F11" i="6"/>
  <c r="G11" i="6"/>
  <c r="F10" i="6"/>
  <c r="G10" i="6"/>
  <c r="F9" i="6"/>
  <c r="G9" i="6"/>
  <c r="I9" i="6"/>
  <c r="H10" i="6"/>
  <c r="J9" i="6"/>
  <c r="F9" i="4"/>
  <c r="G9" i="4"/>
  <c r="I9" i="4"/>
  <c r="H10" i="4"/>
  <c r="F109" i="4"/>
  <c r="F108" i="4"/>
  <c r="G108" i="4"/>
  <c r="F107" i="4"/>
  <c r="G107" i="4"/>
  <c r="F106" i="4"/>
  <c r="G106" i="4"/>
  <c r="F105" i="4"/>
  <c r="G105" i="4"/>
  <c r="F104" i="4"/>
  <c r="G104" i="4"/>
  <c r="F103" i="4"/>
  <c r="G103" i="4"/>
  <c r="F102" i="4"/>
  <c r="G102" i="4"/>
  <c r="F101" i="4"/>
  <c r="G101" i="4"/>
  <c r="F100" i="4"/>
  <c r="G100" i="4"/>
  <c r="F99" i="4"/>
  <c r="G99" i="4"/>
  <c r="F98" i="4"/>
  <c r="G98" i="4"/>
  <c r="F97" i="4"/>
  <c r="G97" i="4"/>
  <c r="F96" i="4"/>
  <c r="G96" i="4"/>
  <c r="F95" i="4"/>
  <c r="G95" i="4"/>
  <c r="F94" i="4"/>
  <c r="G94" i="4"/>
  <c r="F93" i="4"/>
  <c r="G93" i="4"/>
  <c r="F92" i="4"/>
  <c r="G92" i="4"/>
  <c r="F91" i="4"/>
  <c r="G91" i="4"/>
  <c r="F90" i="4"/>
  <c r="G90" i="4"/>
  <c r="F89" i="4"/>
  <c r="G89" i="4"/>
  <c r="F88" i="4"/>
  <c r="G88" i="4"/>
  <c r="F87" i="4"/>
  <c r="G87" i="4"/>
  <c r="F86" i="4"/>
  <c r="G86" i="4"/>
  <c r="F85" i="4"/>
  <c r="G85" i="4"/>
  <c r="F84" i="4"/>
  <c r="G84" i="4"/>
  <c r="F83" i="4"/>
  <c r="G83" i="4"/>
  <c r="F82" i="4"/>
  <c r="G82" i="4"/>
  <c r="F81" i="4"/>
  <c r="G81" i="4"/>
  <c r="F80" i="4"/>
  <c r="G80" i="4"/>
  <c r="F79" i="4"/>
  <c r="G79" i="4"/>
  <c r="F78" i="4"/>
  <c r="G78" i="4"/>
  <c r="F77" i="4"/>
  <c r="G77" i="4"/>
  <c r="F76" i="4"/>
  <c r="G76" i="4"/>
  <c r="F75" i="4"/>
  <c r="G75" i="4"/>
  <c r="F74" i="4"/>
  <c r="G74" i="4"/>
  <c r="F73" i="4"/>
  <c r="G73" i="4"/>
  <c r="F72" i="4"/>
  <c r="G72" i="4"/>
  <c r="F71" i="4"/>
  <c r="G71" i="4"/>
  <c r="F70" i="4"/>
  <c r="G70" i="4"/>
  <c r="F69" i="4"/>
  <c r="G69" i="4"/>
  <c r="F68" i="4"/>
  <c r="G68" i="4"/>
  <c r="F67" i="4"/>
  <c r="G67" i="4"/>
  <c r="F66" i="4"/>
  <c r="G66" i="4"/>
  <c r="F65" i="4"/>
  <c r="G65" i="4"/>
  <c r="F64" i="4"/>
  <c r="G64" i="4"/>
  <c r="F63" i="4"/>
  <c r="G63" i="4"/>
  <c r="F62" i="4"/>
  <c r="G62" i="4"/>
  <c r="F61" i="4"/>
  <c r="G61" i="4"/>
  <c r="F60" i="4"/>
  <c r="G60" i="4"/>
  <c r="F59" i="4"/>
  <c r="G59" i="4"/>
  <c r="F58" i="4"/>
  <c r="G58" i="4"/>
  <c r="F57" i="4"/>
  <c r="G57" i="4"/>
  <c r="F56" i="4"/>
  <c r="G56" i="4"/>
  <c r="F55" i="4"/>
  <c r="G55" i="4"/>
  <c r="F54" i="4"/>
  <c r="G54" i="4"/>
  <c r="F53" i="4"/>
  <c r="G53" i="4"/>
  <c r="F52" i="4"/>
  <c r="G52" i="4"/>
  <c r="F51" i="4"/>
  <c r="G51" i="4"/>
  <c r="F50" i="4"/>
  <c r="G50" i="4"/>
  <c r="F49" i="4"/>
  <c r="G49" i="4"/>
  <c r="F48" i="4"/>
  <c r="G48" i="4"/>
  <c r="F47" i="4"/>
  <c r="G47" i="4"/>
  <c r="F46" i="4"/>
  <c r="G46" i="4"/>
  <c r="F45" i="4"/>
  <c r="G45" i="4"/>
  <c r="F44" i="4"/>
  <c r="G44" i="4"/>
  <c r="F43" i="4"/>
  <c r="G43" i="4"/>
  <c r="F42" i="4"/>
  <c r="G42" i="4"/>
  <c r="F41" i="4"/>
  <c r="G41" i="4"/>
  <c r="F40" i="4"/>
  <c r="G40" i="4"/>
  <c r="F39" i="4"/>
  <c r="G39" i="4"/>
  <c r="F38" i="4"/>
  <c r="G38" i="4"/>
  <c r="F37" i="4"/>
  <c r="G37" i="4"/>
  <c r="F36" i="4"/>
  <c r="G36" i="4"/>
  <c r="F35" i="4"/>
  <c r="G35" i="4"/>
  <c r="F34" i="4"/>
  <c r="G34" i="4"/>
  <c r="F33" i="4"/>
  <c r="G33" i="4"/>
  <c r="F32" i="4"/>
  <c r="G32" i="4"/>
  <c r="F31" i="4"/>
  <c r="G31" i="4"/>
  <c r="F30" i="4"/>
  <c r="G30" i="4"/>
  <c r="F29" i="4"/>
  <c r="G29" i="4"/>
  <c r="F28" i="4"/>
  <c r="G28" i="4"/>
  <c r="F27" i="4"/>
  <c r="G27" i="4"/>
  <c r="F26" i="4"/>
  <c r="G26" i="4"/>
  <c r="F25" i="4"/>
  <c r="G25" i="4"/>
  <c r="F24" i="4"/>
  <c r="G24" i="4"/>
  <c r="F23" i="4"/>
  <c r="G23" i="4"/>
  <c r="F22" i="4"/>
  <c r="G22" i="4"/>
  <c r="F21" i="4"/>
  <c r="G21" i="4"/>
  <c r="F20" i="4"/>
  <c r="G20" i="4"/>
  <c r="F19" i="4"/>
  <c r="G19" i="4"/>
  <c r="F18" i="4"/>
  <c r="G18" i="4"/>
  <c r="F17" i="4"/>
  <c r="G17" i="4"/>
  <c r="F16" i="4"/>
  <c r="G16" i="4"/>
  <c r="F15" i="4"/>
  <c r="G15" i="4"/>
  <c r="F14" i="4"/>
  <c r="G14" i="4"/>
  <c r="F13" i="4"/>
  <c r="G13" i="4"/>
  <c r="F12" i="4"/>
  <c r="G12" i="4"/>
  <c r="F11" i="4"/>
  <c r="G11" i="4"/>
  <c r="F10" i="4"/>
  <c r="G10" i="4"/>
  <c r="I18" i="13"/>
  <c r="H19" i="13"/>
  <c r="J17" i="13"/>
  <c r="I17" i="12"/>
  <c r="H18" i="12"/>
  <c r="J16" i="12"/>
  <c r="I15" i="11"/>
  <c r="H16" i="11"/>
  <c r="J14" i="11"/>
  <c r="J14" i="10"/>
  <c r="I15" i="10"/>
  <c r="H16" i="10"/>
  <c r="J11" i="9"/>
  <c r="I12" i="9"/>
  <c r="H13" i="9"/>
  <c r="J10" i="8"/>
  <c r="I11" i="8"/>
  <c r="H12" i="8"/>
  <c r="J9" i="7"/>
  <c r="I10" i="7"/>
  <c r="H11" i="7"/>
  <c r="I10" i="6"/>
  <c r="H11" i="6"/>
  <c r="J9" i="4"/>
  <c r="I10" i="4"/>
  <c r="H11" i="4"/>
  <c r="J18" i="13"/>
  <c r="I19" i="13"/>
  <c r="H20" i="13"/>
  <c r="I18" i="12"/>
  <c r="H19" i="12"/>
  <c r="J17" i="12"/>
  <c r="J15" i="11"/>
  <c r="I16" i="11"/>
  <c r="H17" i="11"/>
  <c r="J15" i="10"/>
  <c r="I16" i="10"/>
  <c r="H17" i="10"/>
  <c r="J12" i="9"/>
  <c r="I13" i="9"/>
  <c r="H14" i="9"/>
  <c r="I12" i="8"/>
  <c r="H13" i="8"/>
  <c r="J11" i="8"/>
  <c r="I11" i="7"/>
  <c r="H12" i="7"/>
  <c r="J10" i="7"/>
  <c r="I11" i="6"/>
  <c r="H12" i="6"/>
  <c r="J10" i="6"/>
  <c r="I11" i="4"/>
  <c r="H12" i="4"/>
  <c r="J10" i="4"/>
  <c r="I20" i="13"/>
  <c r="H21" i="13"/>
  <c r="J19" i="13"/>
  <c r="I19" i="12"/>
  <c r="H20" i="12"/>
  <c r="J18" i="12"/>
  <c r="I17" i="11"/>
  <c r="H18" i="11"/>
  <c r="J16" i="11"/>
  <c r="I17" i="10"/>
  <c r="H18" i="10"/>
  <c r="J16" i="10"/>
  <c r="I14" i="9"/>
  <c r="H15" i="9"/>
  <c r="J13" i="9"/>
  <c r="I13" i="8"/>
  <c r="H14" i="8"/>
  <c r="J12" i="8"/>
  <c r="I12" i="7"/>
  <c r="H13" i="7"/>
  <c r="J11" i="7"/>
  <c r="I12" i="6"/>
  <c r="H13" i="6"/>
  <c r="J11" i="6"/>
  <c r="I12" i="4"/>
  <c r="H13" i="4"/>
  <c r="J11" i="4"/>
  <c r="I21" i="13"/>
  <c r="H22" i="13"/>
  <c r="J20" i="13"/>
  <c r="J19" i="12"/>
  <c r="I20" i="12"/>
  <c r="H21" i="12"/>
  <c r="I18" i="11"/>
  <c r="H19" i="11"/>
  <c r="J17" i="11"/>
  <c r="I18" i="10"/>
  <c r="H19" i="10"/>
  <c r="J17" i="10"/>
  <c r="I15" i="9"/>
  <c r="H16" i="9"/>
  <c r="J14" i="9"/>
  <c r="J13" i="8"/>
  <c r="I14" i="8"/>
  <c r="H15" i="8"/>
  <c r="J12" i="7"/>
  <c r="I13" i="7"/>
  <c r="H14" i="7"/>
  <c r="J12" i="6"/>
  <c r="I13" i="6"/>
  <c r="H14" i="6"/>
  <c r="J12" i="4"/>
  <c r="I13" i="4"/>
  <c r="H14" i="4"/>
  <c r="J21" i="13"/>
  <c r="I22" i="13"/>
  <c r="H23" i="13"/>
  <c r="I21" i="12"/>
  <c r="H22" i="12"/>
  <c r="J20" i="12"/>
  <c r="J18" i="11"/>
  <c r="I19" i="11"/>
  <c r="H20" i="11"/>
  <c r="I19" i="10"/>
  <c r="H20" i="10"/>
  <c r="J18" i="10"/>
  <c r="J15" i="9"/>
  <c r="I16" i="9"/>
  <c r="H17" i="9"/>
  <c r="J14" i="8"/>
  <c r="I15" i="8"/>
  <c r="H16" i="8"/>
  <c r="J13" i="7"/>
  <c r="I14" i="7"/>
  <c r="H15" i="7"/>
  <c r="I14" i="6"/>
  <c r="H15" i="6"/>
  <c r="J13" i="6"/>
  <c r="J13" i="4"/>
  <c r="I14" i="4"/>
  <c r="H15" i="4"/>
  <c r="J22" i="13"/>
  <c r="I23" i="13"/>
  <c r="H24" i="13"/>
  <c r="I22" i="12"/>
  <c r="H23" i="12"/>
  <c r="J21" i="12"/>
  <c r="J19" i="11"/>
  <c r="I20" i="11"/>
  <c r="H21" i="11"/>
  <c r="J19" i="10"/>
  <c r="I20" i="10"/>
  <c r="H21" i="10"/>
  <c r="J16" i="9"/>
  <c r="I17" i="9"/>
  <c r="H18" i="9"/>
  <c r="I16" i="8"/>
  <c r="H17" i="8"/>
  <c r="J15" i="8"/>
  <c r="I15" i="7"/>
  <c r="H16" i="7"/>
  <c r="J14" i="7"/>
  <c r="I15" i="6"/>
  <c r="H16" i="6"/>
  <c r="J14" i="6"/>
  <c r="I15" i="4"/>
  <c r="H16" i="4"/>
  <c r="J14" i="4"/>
  <c r="J23" i="13"/>
  <c r="I24" i="13"/>
  <c r="H25" i="13"/>
  <c r="J22" i="12"/>
  <c r="I23" i="12"/>
  <c r="H24" i="12"/>
  <c r="I21" i="11"/>
  <c r="H22" i="11"/>
  <c r="J20" i="11"/>
  <c r="I21" i="10"/>
  <c r="H22" i="10"/>
  <c r="J20" i="10"/>
  <c r="I18" i="9"/>
  <c r="H19" i="9"/>
  <c r="J17" i="9"/>
  <c r="I17" i="8"/>
  <c r="H18" i="8"/>
  <c r="J16" i="8"/>
  <c r="I16" i="7"/>
  <c r="H17" i="7"/>
  <c r="J15" i="7"/>
  <c r="J15" i="6"/>
  <c r="I16" i="6"/>
  <c r="H17" i="6"/>
  <c r="J15" i="4"/>
  <c r="I16" i="4"/>
  <c r="H17" i="4"/>
  <c r="I25" i="13"/>
  <c r="H26" i="13"/>
  <c r="J24" i="13"/>
  <c r="J23" i="12"/>
  <c r="I24" i="12"/>
  <c r="H25" i="12"/>
  <c r="I22" i="11"/>
  <c r="H23" i="11"/>
  <c r="J21" i="11"/>
  <c r="I22" i="10"/>
  <c r="H23" i="10"/>
  <c r="J21" i="10"/>
  <c r="I19" i="9"/>
  <c r="H20" i="9"/>
  <c r="J18" i="9"/>
  <c r="J17" i="8"/>
  <c r="I18" i="8"/>
  <c r="H19" i="8"/>
  <c r="I17" i="7"/>
  <c r="H18" i="7"/>
  <c r="J16" i="7"/>
  <c r="J16" i="6"/>
  <c r="I17" i="6"/>
  <c r="H18" i="6"/>
  <c r="J16" i="4"/>
  <c r="I17" i="4"/>
  <c r="H18" i="4"/>
  <c r="I26" i="13"/>
  <c r="H27" i="13"/>
  <c r="J25" i="13"/>
  <c r="J24" i="12"/>
  <c r="I25" i="12"/>
  <c r="H26" i="12"/>
  <c r="I23" i="11"/>
  <c r="H24" i="11"/>
  <c r="J22" i="11"/>
  <c r="J22" i="10"/>
  <c r="I23" i="10"/>
  <c r="H24" i="10"/>
  <c r="J19" i="9"/>
  <c r="I20" i="9"/>
  <c r="H21" i="9"/>
  <c r="J18" i="8"/>
  <c r="I19" i="8"/>
  <c r="H20" i="8"/>
  <c r="J17" i="7"/>
  <c r="I18" i="7"/>
  <c r="H19" i="7"/>
  <c r="I18" i="6"/>
  <c r="H19" i="6"/>
  <c r="J17" i="6"/>
  <c r="J17" i="4"/>
  <c r="I18" i="4"/>
  <c r="H19" i="4"/>
  <c r="J26" i="13"/>
  <c r="I27" i="13"/>
  <c r="H28" i="13"/>
  <c r="I26" i="12"/>
  <c r="H27" i="12"/>
  <c r="J25" i="12"/>
  <c r="J23" i="11"/>
  <c r="I24" i="11"/>
  <c r="H25" i="11"/>
  <c r="J23" i="10"/>
  <c r="I24" i="10"/>
  <c r="H25" i="10"/>
  <c r="J20" i="9"/>
  <c r="I21" i="9"/>
  <c r="H22" i="9"/>
  <c r="J19" i="8"/>
  <c r="I20" i="8"/>
  <c r="H21" i="8"/>
  <c r="J18" i="7"/>
  <c r="I19" i="7"/>
  <c r="H20" i="7"/>
  <c r="I19" i="6"/>
  <c r="H20" i="6"/>
  <c r="J18" i="6"/>
  <c r="I19" i="4"/>
  <c r="H20" i="4"/>
  <c r="J18" i="4"/>
  <c r="I28" i="13"/>
  <c r="H29" i="13"/>
  <c r="J27" i="13"/>
  <c r="I27" i="12"/>
  <c r="H28" i="12"/>
  <c r="J26" i="12"/>
  <c r="I25" i="11"/>
  <c r="H26" i="11"/>
  <c r="J24" i="11"/>
  <c r="I25" i="10"/>
  <c r="H26" i="10"/>
  <c r="J24" i="10"/>
  <c r="I22" i="9"/>
  <c r="H23" i="9"/>
  <c r="J21" i="9"/>
  <c r="I21" i="8"/>
  <c r="H22" i="8"/>
  <c r="J20" i="8"/>
  <c r="I20" i="7"/>
  <c r="H21" i="7"/>
  <c r="J19" i="7"/>
  <c r="J19" i="6"/>
  <c r="I20" i="6"/>
  <c r="H21" i="6"/>
  <c r="I20" i="4"/>
  <c r="H21" i="4"/>
  <c r="J19" i="4"/>
  <c r="I29" i="13"/>
  <c r="H30" i="13"/>
  <c r="J28" i="13"/>
  <c r="J27" i="12"/>
  <c r="I28" i="12"/>
  <c r="H29" i="12"/>
  <c r="I26" i="11"/>
  <c r="H27" i="11"/>
  <c r="J25" i="11"/>
  <c r="I26" i="10"/>
  <c r="H27" i="10"/>
  <c r="J25" i="10"/>
  <c r="I23" i="9"/>
  <c r="H24" i="9"/>
  <c r="J22" i="9"/>
  <c r="I22" i="8"/>
  <c r="H23" i="8"/>
  <c r="J21" i="8"/>
  <c r="J20" i="7"/>
  <c r="I21" i="7"/>
  <c r="H22" i="7"/>
  <c r="J20" i="6"/>
  <c r="I21" i="6"/>
  <c r="H22" i="6"/>
  <c r="J20" i="4"/>
  <c r="I21" i="4"/>
  <c r="H22" i="4"/>
  <c r="J29" i="13"/>
  <c r="I30" i="13"/>
  <c r="H31" i="13"/>
  <c r="I29" i="12"/>
  <c r="H30" i="12"/>
  <c r="J28" i="12"/>
  <c r="J26" i="11"/>
  <c r="I27" i="11"/>
  <c r="H28" i="11"/>
  <c r="I27" i="10"/>
  <c r="H28" i="10"/>
  <c r="J26" i="10"/>
  <c r="J23" i="9"/>
  <c r="I24" i="9"/>
  <c r="H25" i="9"/>
  <c r="J22" i="8"/>
  <c r="I23" i="8"/>
  <c r="H24" i="8"/>
  <c r="J21" i="7"/>
  <c r="I22" i="7"/>
  <c r="H23" i="7"/>
  <c r="I22" i="6"/>
  <c r="H23" i="6"/>
  <c r="J21" i="6"/>
  <c r="I22" i="4"/>
  <c r="H23" i="4"/>
  <c r="J21" i="4"/>
  <c r="J30" i="13"/>
  <c r="I31" i="13"/>
  <c r="H32" i="13"/>
  <c r="I30" i="12"/>
  <c r="H31" i="12"/>
  <c r="J29" i="12"/>
  <c r="J27" i="11"/>
  <c r="I28" i="11"/>
  <c r="H29" i="11"/>
  <c r="J27" i="10"/>
  <c r="I28" i="10"/>
  <c r="H29" i="10"/>
  <c r="J24" i="9"/>
  <c r="I25" i="9"/>
  <c r="H26" i="9"/>
  <c r="I24" i="8"/>
  <c r="H25" i="8"/>
  <c r="J23" i="8"/>
  <c r="I23" i="7"/>
  <c r="H24" i="7"/>
  <c r="J22" i="7"/>
  <c r="I23" i="6"/>
  <c r="H24" i="6"/>
  <c r="J22" i="6"/>
  <c r="I23" i="4"/>
  <c r="H24" i="4"/>
  <c r="J22" i="4"/>
  <c r="J31" i="13"/>
  <c r="I32" i="13"/>
  <c r="H33" i="13"/>
  <c r="J30" i="12"/>
  <c r="I31" i="12"/>
  <c r="H32" i="12"/>
  <c r="I29" i="11"/>
  <c r="H30" i="11"/>
  <c r="J28" i="11"/>
  <c r="J28" i="10"/>
  <c r="I29" i="10"/>
  <c r="H30" i="10"/>
  <c r="I26" i="9"/>
  <c r="H27" i="9"/>
  <c r="J25" i="9"/>
  <c r="I25" i="8"/>
  <c r="H26" i="8"/>
  <c r="J24" i="8"/>
  <c r="I24" i="7"/>
  <c r="H25" i="7"/>
  <c r="J23" i="7"/>
  <c r="J23" i="6"/>
  <c r="I24" i="6"/>
  <c r="H25" i="6"/>
  <c r="J23" i="4"/>
  <c r="I24" i="4"/>
  <c r="H25" i="4"/>
  <c r="I33" i="13"/>
  <c r="H34" i="13"/>
  <c r="J32" i="13"/>
  <c r="J31" i="12"/>
  <c r="I32" i="12"/>
  <c r="H33" i="12"/>
  <c r="I30" i="11"/>
  <c r="H31" i="11"/>
  <c r="J29" i="11"/>
  <c r="I30" i="10"/>
  <c r="H31" i="10"/>
  <c r="J29" i="10"/>
  <c r="I27" i="9"/>
  <c r="H28" i="9"/>
  <c r="J26" i="9"/>
  <c r="I26" i="8"/>
  <c r="H27" i="8"/>
  <c r="J25" i="8"/>
  <c r="I25" i="7"/>
  <c r="H26" i="7"/>
  <c r="J24" i="7"/>
  <c r="J24" i="6"/>
  <c r="I25" i="6"/>
  <c r="H26" i="6"/>
  <c r="J24" i="4"/>
  <c r="I25" i="4"/>
  <c r="H26" i="4"/>
  <c r="I34" i="13"/>
  <c r="H35" i="13"/>
  <c r="J33" i="13"/>
  <c r="I33" i="12"/>
  <c r="H34" i="12"/>
  <c r="J32" i="12"/>
  <c r="I31" i="11"/>
  <c r="H32" i="11"/>
  <c r="J30" i="11"/>
  <c r="I31" i="10"/>
  <c r="H32" i="10"/>
  <c r="J30" i="10"/>
  <c r="J27" i="9"/>
  <c r="I28" i="9"/>
  <c r="H29" i="9"/>
  <c r="J26" i="8"/>
  <c r="I27" i="8"/>
  <c r="H28" i="8"/>
  <c r="J25" i="7"/>
  <c r="I26" i="7"/>
  <c r="H27" i="7"/>
  <c r="I26" i="6"/>
  <c r="H27" i="6"/>
  <c r="J25" i="6"/>
  <c r="I26" i="4"/>
  <c r="H27" i="4"/>
  <c r="J25" i="4"/>
  <c r="J34" i="13"/>
  <c r="I35" i="13"/>
  <c r="H36" i="13"/>
  <c r="I34" i="12"/>
  <c r="H35" i="12"/>
  <c r="J33" i="12"/>
  <c r="J31" i="11"/>
  <c r="I32" i="11"/>
  <c r="H33" i="11"/>
  <c r="J31" i="10"/>
  <c r="I32" i="10"/>
  <c r="H33" i="10"/>
  <c r="J28" i="9"/>
  <c r="I29" i="9"/>
  <c r="H30" i="9"/>
  <c r="I28" i="8"/>
  <c r="H29" i="8"/>
  <c r="J27" i="8"/>
  <c r="J26" i="7"/>
  <c r="I27" i="7"/>
  <c r="H28" i="7"/>
  <c r="I27" i="6"/>
  <c r="H28" i="6"/>
  <c r="J26" i="6"/>
  <c r="I27" i="4"/>
  <c r="H28" i="4"/>
  <c r="J26" i="4"/>
  <c r="I36" i="13"/>
  <c r="H37" i="13"/>
  <c r="J35" i="13"/>
  <c r="I35" i="12"/>
  <c r="H36" i="12"/>
  <c r="J34" i="12"/>
  <c r="I33" i="11"/>
  <c r="H34" i="11"/>
  <c r="J32" i="11"/>
  <c r="I33" i="10"/>
  <c r="H34" i="10"/>
  <c r="J32" i="10"/>
  <c r="I30" i="9"/>
  <c r="H31" i="9"/>
  <c r="J29" i="9"/>
  <c r="I29" i="8"/>
  <c r="H30" i="8"/>
  <c r="J28" i="8"/>
  <c r="I28" i="7"/>
  <c r="H29" i="7"/>
  <c r="J27" i="7"/>
  <c r="J27" i="6"/>
  <c r="I28" i="6"/>
  <c r="H29" i="6"/>
  <c r="I28" i="4"/>
  <c r="H29" i="4"/>
  <c r="J27" i="4"/>
  <c r="I37" i="13"/>
  <c r="H38" i="13"/>
  <c r="J36" i="13"/>
  <c r="J35" i="12"/>
  <c r="I36" i="12"/>
  <c r="H37" i="12"/>
  <c r="I34" i="11"/>
  <c r="H35" i="11"/>
  <c r="J33" i="11"/>
  <c r="I34" i="10"/>
  <c r="H35" i="10"/>
  <c r="J33" i="10"/>
  <c r="I31" i="9"/>
  <c r="H32" i="9"/>
  <c r="J30" i="9"/>
  <c r="I30" i="8"/>
  <c r="H31" i="8"/>
  <c r="J29" i="8"/>
  <c r="J28" i="7"/>
  <c r="I29" i="7"/>
  <c r="H30" i="7"/>
  <c r="J28" i="6"/>
  <c r="I29" i="6"/>
  <c r="H30" i="6"/>
  <c r="I29" i="4"/>
  <c r="H30" i="4"/>
  <c r="J28" i="4"/>
  <c r="J37" i="13"/>
  <c r="I38" i="13"/>
  <c r="H39" i="13"/>
  <c r="I37" i="12"/>
  <c r="H38" i="12"/>
  <c r="J36" i="12"/>
  <c r="J34" i="11"/>
  <c r="I35" i="11"/>
  <c r="H36" i="11"/>
  <c r="I35" i="10"/>
  <c r="H36" i="10"/>
  <c r="J34" i="10"/>
  <c r="J31" i="9"/>
  <c r="I32" i="9"/>
  <c r="H33" i="9"/>
  <c r="J30" i="8"/>
  <c r="I31" i="8"/>
  <c r="H32" i="8"/>
  <c r="J29" i="7"/>
  <c r="I30" i="7"/>
  <c r="H31" i="7"/>
  <c r="J29" i="6"/>
  <c r="I30" i="6"/>
  <c r="H31" i="6"/>
  <c r="I30" i="4"/>
  <c r="H31" i="4"/>
  <c r="J29" i="4"/>
  <c r="J38" i="13"/>
  <c r="I39" i="13"/>
  <c r="H40" i="13"/>
  <c r="I38" i="12"/>
  <c r="J37" i="12"/>
  <c r="H39" i="12"/>
  <c r="J35" i="11"/>
  <c r="I36" i="11"/>
  <c r="H37" i="11"/>
  <c r="J35" i="10"/>
  <c r="I36" i="10"/>
  <c r="H37" i="10"/>
  <c r="J32" i="9"/>
  <c r="I33" i="9"/>
  <c r="H34" i="9"/>
  <c r="J31" i="8"/>
  <c r="I32" i="8"/>
  <c r="H33" i="8"/>
  <c r="I31" i="7"/>
  <c r="H32" i="7"/>
  <c r="J30" i="7"/>
  <c r="I31" i="6"/>
  <c r="H32" i="6"/>
  <c r="J30" i="6"/>
  <c r="J30" i="4"/>
  <c r="I31" i="4"/>
  <c r="H32" i="4"/>
  <c r="J39" i="13"/>
  <c r="I40" i="13"/>
  <c r="H41" i="13"/>
  <c r="I39" i="12"/>
  <c r="H40" i="12"/>
  <c r="J38" i="12"/>
  <c r="I37" i="11"/>
  <c r="H38" i="11"/>
  <c r="J36" i="11"/>
  <c r="I37" i="10"/>
  <c r="H38" i="10"/>
  <c r="J36" i="10"/>
  <c r="I34" i="9"/>
  <c r="H35" i="9"/>
  <c r="J33" i="9"/>
  <c r="I33" i="8"/>
  <c r="H34" i="8"/>
  <c r="J32" i="8"/>
  <c r="I32" i="7"/>
  <c r="H33" i="7"/>
  <c r="J31" i="7"/>
  <c r="I32" i="6"/>
  <c r="H33" i="6"/>
  <c r="J31" i="6"/>
  <c r="I32" i="4"/>
  <c r="H33" i="4"/>
  <c r="J31" i="4"/>
  <c r="I41" i="13"/>
  <c r="H42" i="13"/>
  <c r="J40" i="13"/>
  <c r="J39" i="12"/>
  <c r="I40" i="12"/>
  <c r="H41" i="12"/>
  <c r="I38" i="11"/>
  <c r="H39" i="11"/>
  <c r="J37" i="11"/>
  <c r="I38" i="10"/>
  <c r="H39" i="10"/>
  <c r="J37" i="10"/>
  <c r="I35" i="9"/>
  <c r="H36" i="9"/>
  <c r="J34" i="9"/>
  <c r="I34" i="8"/>
  <c r="H35" i="8"/>
  <c r="J33" i="8"/>
  <c r="I33" i="7"/>
  <c r="H34" i="7"/>
  <c r="J32" i="7"/>
  <c r="J32" i="6"/>
  <c r="I33" i="6"/>
  <c r="H34" i="6"/>
  <c r="I33" i="4"/>
  <c r="H34" i="4"/>
  <c r="J32" i="4"/>
  <c r="J41" i="13"/>
  <c r="I42" i="13"/>
  <c r="H43" i="13"/>
  <c r="J40" i="12"/>
  <c r="I41" i="12"/>
  <c r="H42" i="12"/>
  <c r="I39" i="11"/>
  <c r="H40" i="11"/>
  <c r="J38" i="11"/>
  <c r="I39" i="10"/>
  <c r="H40" i="10"/>
  <c r="J38" i="10"/>
  <c r="J35" i="9"/>
  <c r="I36" i="9"/>
  <c r="H37" i="9"/>
  <c r="J34" i="8"/>
  <c r="I35" i="8"/>
  <c r="H36" i="8"/>
  <c r="J33" i="7"/>
  <c r="I34" i="7"/>
  <c r="H35" i="7"/>
  <c r="J33" i="6"/>
  <c r="I34" i="6"/>
  <c r="H35" i="6"/>
  <c r="I34" i="4"/>
  <c r="H35" i="4"/>
  <c r="J33" i="4"/>
  <c r="J42" i="13"/>
  <c r="I43" i="13"/>
  <c r="H44" i="13"/>
  <c r="I42" i="12"/>
  <c r="J41" i="12"/>
  <c r="H43" i="12"/>
  <c r="J39" i="11"/>
  <c r="I40" i="11"/>
  <c r="H41" i="11"/>
  <c r="J39" i="10"/>
  <c r="I40" i="10"/>
  <c r="H41" i="10"/>
  <c r="J36" i="9"/>
  <c r="I37" i="9"/>
  <c r="H38" i="9"/>
  <c r="J35" i="8"/>
  <c r="I36" i="8"/>
  <c r="H37" i="8"/>
  <c r="I35" i="7"/>
  <c r="H36" i="7"/>
  <c r="J34" i="7"/>
  <c r="I35" i="6"/>
  <c r="H36" i="6"/>
  <c r="J34" i="6"/>
  <c r="J34" i="4"/>
  <c r="I35" i="4"/>
  <c r="H36" i="4"/>
  <c r="I44" i="13"/>
  <c r="H45" i="13"/>
  <c r="J43" i="13"/>
  <c r="I43" i="12"/>
  <c r="H44" i="12"/>
  <c r="J42" i="12"/>
  <c r="I41" i="11"/>
  <c r="H42" i="11"/>
  <c r="J40" i="11"/>
  <c r="I41" i="10"/>
  <c r="H42" i="10"/>
  <c r="J40" i="10"/>
  <c r="I38" i="9"/>
  <c r="H39" i="9"/>
  <c r="J37" i="9"/>
  <c r="I37" i="8"/>
  <c r="H38" i="8"/>
  <c r="J36" i="8"/>
  <c r="I36" i="7"/>
  <c r="H37" i="7"/>
  <c r="J35" i="7"/>
  <c r="I36" i="6"/>
  <c r="H37" i="6"/>
  <c r="J35" i="6"/>
  <c r="I36" i="4"/>
  <c r="H37" i="4"/>
  <c r="J35" i="4"/>
  <c r="I45" i="13"/>
  <c r="H46" i="13"/>
  <c r="J44" i="13"/>
  <c r="J43" i="12"/>
  <c r="I44" i="12"/>
  <c r="H45" i="12"/>
  <c r="I42" i="11"/>
  <c r="H43" i="11"/>
  <c r="J41" i="11"/>
  <c r="I42" i="10"/>
  <c r="H43" i="10"/>
  <c r="J41" i="10"/>
  <c r="I39" i="9"/>
  <c r="H40" i="9"/>
  <c r="J38" i="9"/>
  <c r="I38" i="8"/>
  <c r="H39" i="8"/>
  <c r="J37" i="8"/>
  <c r="J36" i="7"/>
  <c r="I37" i="7"/>
  <c r="H38" i="7"/>
  <c r="J36" i="6"/>
  <c r="I37" i="6"/>
  <c r="H38" i="6"/>
  <c r="I37" i="4"/>
  <c r="H38" i="4"/>
  <c r="J36" i="4"/>
  <c r="J45" i="13"/>
  <c r="I46" i="13"/>
  <c r="H47" i="13"/>
  <c r="I45" i="12"/>
  <c r="H46" i="12"/>
  <c r="J44" i="12"/>
  <c r="I43" i="11"/>
  <c r="H44" i="11"/>
  <c r="J42" i="11"/>
  <c r="J42" i="10"/>
  <c r="I43" i="10"/>
  <c r="H44" i="10"/>
  <c r="J39" i="9"/>
  <c r="I40" i="9"/>
  <c r="H41" i="9"/>
  <c r="J38" i="8"/>
  <c r="I39" i="8"/>
  <c r="H40" i="8"/>
  <c r="J37" i="7"/>
  <c r="I38" i="7"/>
  <c r="H39" i="7"/>
  <c r="J37" i="6"/>
  <c r="I38" i="6"/>
  <c r="H39" i="6"/>
  <c r="I38" i="4"/>
  <c r="H39" i="4"/>
  <c r="J37" i="4"/>
  <c r="J46" i="13"/>
  <c r="I47" i="13"/>
  <c r="H48" i="13"/>
  <c r="I46" i="12"/>
  <c r="H47" i="12"/>
  <c r="J45" i="12"/>
  <c r="I44" i="11"/>
  <c r="H45" i="11"/>
  <c r="J43" i="11"/>
  <c r="J43" i="10"/>
  <c r="I44" i="10"/>
  <c r="H45" i="10"/>
  <c r="J40" i="9"/>
  <c r="I41" i="9"/>
  <c r="H42" i="9"/>
  <c r="J39" i="8"/>
  <c r="I40" i="8"/>
  <c r="H41" i="8"/>
  <c r="I39" i="7"/>
  <c r="H40" i="7"/>
  <c r="J38" i="7"/>
  <c r="I39" i="6"/>
  <c r="H40" i="6"/>
  <c r="J38" i="6"/>
  <c r="J38" i="4"/>
  <c r="I39" i="4"/>
  <c r="H40" i="4"/>
  <c r="I48" i="13"/>
  <c r="H49" i="13"/>
  <c r="J47" i="13"/>
  <c r="I47" i="12"/>
  <c r="H48" i="12"/>
  <c r="J46" i="12"/>
  <c r="I45" i="11"/>
  <c r="H46" i="11"/>
  <c r="J44" i="11"/>
  <c r="J44" i="10"/>
  <c r="I45" i="10"/>
  <c r="H46" i="10"/>
  <c r="I42" i="9"/>
  <c r="H43" i="9"/>
  <c r="J41" i="9"/>
  <c r="I41" i="8"/>
  <c r="H42" i="8"/>
  <c r="J40" i="8"/>
  <c r="I40" i="7"/>
  <c r="H41" i="7"/>
  <c r="J39" i="7"/>
  <c r="J39" i="6"/>
  <c r="I40" i="6"/>
  <c r="H41" i="6"/>
  <c r="I40" i="4"/>
  <c r="H41" i="4"/>
  <c r="J39" i="4"/>
  <c r="I49" i="13"/>
  <c r="H50" i="13"/>
  <c r="J48" i="13"/>
  <c r="J47" i="12"/>
  <c r="I48" i="12"/>
  <c r="H49" i="12"/>
  <c r="J45" i="11"/>
  <c r="I46" i="11"/>
  <c r="H47" i="11"/>
  <c r="I46" i="10"/>
  <c r="H47" i="10"/>
  <c r="J45" i="10"/>
  <c r="I43" i="9"/>
  <c r="H44" i="9"/>
  <c r="J42" i="9"/>
  <c r="I42" i="8"/>
  <c r="H43" i="8"/>
  <c r="J41" i="8"/>
  <c r="I41" i="7"/>
  <c r="H42" i="7"/>
  <c r="J40" i="7"/>
  <c r="I41" i="6"/>
  <c r="H42" i="6"/>
  <c r="J40" i="6"/>
  <c r="I41" i="4"/>
  <c r="H42" i="4"/>
  <c r="J40" i="4"/>
  <c r="J49" i="13"/>
  <c r="I50" i="13"/>
  <c r="H51" i="13"/>
  <c r="I49" i="12"/>
  <c r="H50" i="12"/>
  <c r="J48" i="12"/>
  <c r="I47" i="11"/>
  <c r="H48" i="11"/>
  <c r="J46" i="11"/>
  <c r="I47" i="10"/>
  <c r="H48" i="10"/>
  <c r="J46" i="10"/>
  <c r="J43" i="9"/>
  <c r="I44" i="9"/>
  <c r="H45" i="9"/>
  <c r="J42" i="8"/>
  <c r="I43" i="8"/>
  <c r="H44" i="8"/>
  <c r="J41" i="7"/>
  <c r="I42" i="7"/>
  <c r="H43" i="7"/>
  <c r="J41" i="6"/>
  <c r="I42" i="6"/>
  <c r="H43" i="6"/>
  <c r="I42" i="4"/>
  <c r="H43" i="4"/>
  <c r="J41" i="4"/>
  <c r="J50" i="13"/>
  <c r="I51" i="13"/>
  <c r="H52" i="13"/>
  <c r="I50" i="12"/>
  <c r="H51" i="12"/>
  <c r="J49" i="12"/>
  <c r="I48" i="11"/>
  <c r="H49" i="11"/>
  <c r="J47" i="11"/>
  <c r="J47" i="10"/>
  <c r="I48" i="10"/>
  <c r="H49" i="10"/>
  <c r="J44" i="9"/>
  <c r="I45" i="9"/>
  <c r="H46" i="9"/>
  <c r="J43" i="8"/>
  <c r="I44" i="8"/>
  <c r="H45" i="8"/>
  <c r="J42" i="7"/>
  <c r="I43" i="7"/>
  <c r="H44" i="7"/>
  <c r="J42" i="6"/>
  <c r="I43" i="6"/>
  <c r="H44" i="6"/>
  <c r="J42" i="4"/>
  <c r="I43" i="4"/>
  <c r="H44" i="4"/>
  <c r="I52" i="13"/>
  <c r="H53" i="13"/>
  <c r="J51" i="13"/>
  <c r="J50" i="12"/>
  <c r="I51" i="12"/>
  <c r="H52" i="12"/>
  <c r="I49" i="11"/>
  <c r="H50" i="11"/>
  <c r="J48" i="11"/>
  <c r="I49" i="10"/>
  <c r="H50" i="10"/>
  <c r="J48" i="10"/>
  <c r="I46" i="9"/>
  <c r="H47" i="9"/>
  <c r="J45" i="9"/>
  <c r="I45" i="8"/>
  <c r="H46" i="8"/>
  <c r="J44" i="8"/>
  <c r="I44" i="7"/>
  <c r="H45" i="7"/>
  <c r="J43" i="7"/>
  <c r="I44" i="6"/>
  <c r="H45" i="6"/>
  <c r="J43" i="6"/>
  <c r="I44" i="4"/>
  <c r="H45" i="4"/>
  <c r="J43" i="4"/>
  <c r="I53" i="13"/>
  <c r="H54" i="13"/>
  <c r="J52" i="13"/>
  <c r="J51" i="12"/>
  <c r="I52" i="12"/>
  <c r="H53" i="12"/>
  <c r="J49" i="11"/>
  <c r="I50" i="11"/>
  <c r="H51" i="11"/>
  <c r="I50" i="10"/>
  <c r="H51" i="10"/>
  <c r="J49" i="10"/>
  <c r="I47" i="9"/>
  <c r="H48" i="9"/>
  <c r="J46" i="9"/>
  <c r="I46" i="8"/>
  <c r="H47" i="8"/>
  <c r="J45" i="8"/>
  <c r="J44" i="7"/>
  <c r="I45" i="7"/>
  <c r="H46" i="7"/>
  <c r="I45" i="6"/>
  <c r="H46" i="6"/>
  <c r="J44" i="6"/>
  <c r="I45" i="4"/>
  <c r="H46" i="4"/>
  <c r="J44" i="4"/>
  <c r="J53" i="13"/>
  <c r="I54" i="13"/>
  <c r="H55" i="13"/>
  <c r="I53" i="12"/>
  <c r="H54" i="12"/>
  <c r="J52" i="12"/>
  <c r="I51" i="11"/>
  <c r="H52" i="11"/>
  <c r="J50" i="11"/>
  <c r="J50" i="10"/>
  <c r="I51" i="10"/>
  <c r="H52" i="10"/>
  <c r="J47" i="9"/>
  <c r="I48" i="9"/>
  <c r="H49" i="9"/>
  <c r="J46" i="8"/>
  <c r="I47" i="8"/>
  <c r="H48" i="8"/>
  <c r="J45" i="7"/>
  <c r="I46" i="7"/>
  <c r="H47" i="7"/>
  <c r="I46" i="6"/>
  <c r="H47" i="6"/>
  <c r="J45" i="6"/>
  <c r="I46" i="4"/>
  <c r="H47" i="4"/>
  <c r="J45" i="4"/>
  <c r="J54" i="13"/>
  <c r="I55" i="13"/>
  <c r="H56" i="13"/>
  <c r="J53" i="12"/>
  <c r="I54" i="12"/>
  <c r="H55" i="12"/>
  <c r="I52" i="11"/>
  <c r="H53" i="11"/>
  <c r="J51" i="11"/>
  <c r="J51" i="10"/>
  <c r="I52" i="10"/>
  <c r="H53" i="10"/>
  <c r="J48" i="9"/>
  <c r="I49" i="9"/>
  <c r="H50" i="9"/>
  <c r="J47" i="8"/>
  <c r="I48" i="8"/>
  <c r="H49" i="8"/>
  <c r="I47" i="7"/>
  <c r="H48" i="7"/>
  <c r="J46" i="7"/>
  <c r="J46" i="6"/>
  <c r="I47" i="6"/>
  <c r="H48" i="6"/>
  <c r="J46" i="4"/>
  <c r="I47" i="4"/>
  <c r="H48" i="4"/>
  <c r="I56" i="13"/>
  <c r="H57" i="13"/>
  <c r="J55" i="13"/>
  <c r="J54" i="12"/>
  <c r="I55" i="12"/>
  <c r="H56" i="12"/>
  <c r="I53" i="11"/>
  <c r="H54" i="11"/>
  <c r="J52" i="11"/>
  <c r="I53" i="10"/>
  <c r="H54" i="10"/>
  <c r="J52" i="10"/>
  <c r="I50" i="9"/>
  <c r="H51" i="9"/>
  <c r="J49" i="9"/>
  <c r="I49" i="8"/>
  <c r="H50" i="8"/>
  <c r="J48" i="8"/>
  <c r="I48" i="7"/>
  <c r="H49" i="7"/>
  <c r="J47" i="7"/>
  <c r="I48" i="6"/>
  <c r="H49" i="6"/>
  <c r="J47" i="6"/>
  <c r="I48" i="4"/>
  <c r="H49" i="4"/>
  <c r="J47" i="4"/>
  <c r="I57" i="13"/>
  <c r="H58" i="13"/>
  <c r="J56" i="13"/>
  <c r="J55" i="12"/>
  <c r="I56" i="12"/>
  <c r="H57" i="12"/>
  <c r="I54" i="11"/>
  <c r="H55" i="11"/>
  <c r="J53" i="11"/>
  <c r="I54" i="10"/>
  <c r="H55" i="10"/>
  <c r="J53" i="10"/>
  <c r="I51" i="9"/>
  <c r="H52" i="9"/>
  <c r="J50" i="9"/>
  <c r="I50" i="8"/>
  <c r="H51" i="8"/>
  <c r="J49" i="8"/>
  <c r="I49" i="7"/>
  <c r="H50" i="7"/>
  <c r="J48" i="7"/>
  <c r="I49" i="6"/>
  <c r="H50" i="6"/>
  <c r="J48" i="6"/>
  <c r="I49" i="4"/>
  <c r="H50" i="4"/>
  <c r="J48" i="4"/>
  <c r="I58" i="13"/>
  <c r="H59" i="13"/>
  <c r="J57" i="13"/>
  <c r="I57" i="12"/>
  <c r="H58" i="12"/>
  <c r="J56" i="12"/>
  <c r="J54" i="11"/>
  <c r="I55" i="11"/>
  <c r="H56" i="11"/>
  <c r="J54" i="10"/>
  <c r="I55" i="10"/>
  <c r="H56" i="10"/>
  <c r="I52" i="9"/>
  <c r="H53" i="9"/>
  <c r="J51" i="9"/>
  <c r="J50" i="8"/>
  <c r="I51" i="8"/>
  <c r="H52" i="8"/>
  <c r="J49" i="7"/>
  <c r="I50" i="7"/>
  <c r="H51" i="7"/>
  <c r="J49" i="6"/>
  <c r="I50" i="6"/>
  <c r="H51" i="6"/>
  <c r="I50" i="4"/>
  <c r="H51" i="4"/>
  <c r="J49" i="4"/>
  <c r="J58" i="13"/>
  <c r="I59" i="13"/>
  <c r="H60" i="13"/>
  <c r="I58" i="12"/>
  <c r="H59" i="12"/>
  <c r="J57" i="12"/>
  <c r="J55" i="11"/>
  <c r="I56" i="11"/>
  <c r="H57" i="11"/>
  <c r="I56" i="10"/>
  <c r="H57" i="10"/>
  <c r="J55" i="10"/>
  <c r="I53" i="9"/>
  <c r="H54" i="9"/>
  <c r="J52" i="9"/>
  <c r="J51" i="8"/>
  <c r="I52" i="8"/>
  <c r="H53" i="8"/>
  <c r="I51" i="7"/>
  <c r="H52" i="7"/>
  <c r="J50" i="7"/>
  <c r="J50" i="6"/>
  <c r="I51" i="6"/>
  <c r="H52" i="6"/>
  <c r="J50" i="4"/>
  <c r="I51" i="4"/>
  <c r="H52" i="4"/>
  <c r="I60" i="13"/>
  <c r="H61" i="13"/>
  <c r="J59" i="13"/>
  <c r="J58" i="12"/>
  <c r="I59" i="12"/>
  <c r="H60" i="12"/>
  <c r="I57" i="11"/>
  <c r="H58" i="11"/>
  <c r="J56" i="11"/>
  <c r="I57" i="10"/>
  <c r="H58" i="10"/>
  <c r="J56" i="10"/>
  <c r="J53" i="9"/>
  <c r="I54" i="9"/>
  <c r="H55" i="9"/>
  <c r="I53" i="8"/>
  <c r="H54" i="8"/>
  <c r="J52" i="8"/>
  <c r="I52" i="7"/>
  <c r="H53" i="7"/>
  <c r="J51" i="7"/>
  <c r="I52" i="6"/>
  <c r="H53" i="6"/>
  <c r="J51" i="6"/>
  <c r="I52" i="4"/>
  <c r="H53" i="4"/>
  <c r="J51" i="4"/>
  <c r="I61" i="13"/>
  <c r="H62" i="13"/>
  <c r="J60" i="13"/>
  <c r="J59" i="12"/>
  <c r="I60" i="12"/>
  <c r="H61" i="12"/>
  <c r="I58" i="11"/>
  <c r="H59" i="11"/>
  <c r="J57" i="11"/>
  <c r="I58" i="10"/>
  <c r="H59" i="10"/>
  <c r="J57" i="10"/>
  <c r="J54" i="9"/>
  <c r="I55" i="9"/>
  <c r="H56" i="9"/>
  <c r="I54" i="8"/>
  <c r="H55" i="8"/>
  <c r="J53" i="8"/>
  <c r="I53" i="7"/>
  <c r="H54" i="7"/>
  <c r="J52" i="7"/>
  <c r="I53" i="6"/>
  <c r="H54" i="6"/>
  <c r="J52" i="6"/>
  <c r="I53" i="4"/>
  <c r="H54" i="4"/>
  <c r="J52" i="4"/>
  <c r="J61" i="13"/>
  <c r="I62" i="13"/>
  <c r="H63" i="13"/>
  <c r="I61" i="12"/>
  <c r="J60" i="12"/>
  <c r="H62" i="12"/>
  <c r="J58" i="11"/>
  <c r="I59" i="11"/>
  <c r="H60" i="11"/>
  <c r="J58" i="10"/>
  <c r="I59" i="10"/>
  <c r="H60" i="10"/>
  <c r="I56" i="9"/>
  <c r="H57" i="9"/>
  <c r="J55" i="9"/>
  <c r="I55" i="8"/>
  <c r="H56" i="8"/>
  <c r="J54" i="8"/>
  <c r="I54" i="7"/>
  <c r="H55" i="7"/>
  <c r="J53" i="7"/>
  <c r="J53" i="6"/>
  <c r="I54" i="6"/>
  <c r="H55" i="6"/>
  <c r="J53" i="4"/>
  <c r="I54" i="4"/>
  <c r="H55" i="4"/>
  <c r="J62" i="13"/>
  <c r="I63" i="13"/>
  <c r="H64" i="13"/>
  <c r="I62" i="12"/>
  <c r="H63" i="12"/>
  <c r="J61" i="12"/>
  <c r="I60" i="11"/>
  <c r="H61" i="11"/>
  <c r="J59" i="11"/>
  <c r="J59" i="10"/>
  <c r="I60" i="10"/>
  <c r="H61" i="10"/>
  <c r="I57" i="9"/>
  <c r="H58" i="9"/>
  <c r="J56" i="9"/>
  <c r="J55" i="8"/>
  <c r="I56" i="8"/>
  <c r="H57" i="8"/>
  <c r="J54" i="7"/>
  <c r="I55" i="7"/>
  <c r="H56" i="7"/>
  <c r="J54" i="6"/>
  <c r="I55" i="6"/>
  <c r="H56" i="6"/>
  <c r="J54" i="4"/>
  <c r="I55" i="4"/>
  <c r="H56" i="4"/>
  <c r="J63" i="13"/>
  <c r="I64" i="13"/>
  <c r="H65" i="13"/>
  <c r="J62" i="12"/>
  <c r="I63" i="12"/>
  <c r="H64" i="12"/>
  <c r="I61" i="11"/>
  <c r="H62" i="11"/>
  <c r="J60" i="11"/>
  <c r="I61" i="10"/>
  <c r="H62" i="10"/>
  <c r="J60" i="10"/>
  <c r="J57" i="9"/>
  <c r="I58" i="9"/>
  <c r="H59" i="9"/>
  <c r="I57" i="8"/>
  <c r="H58" i="8"/>
  <c r="J56" i="8"/>
  <c r="J55" i="7"/>
  <c r="I56" i="7"/>
  <c r="H57" i="7"/>
  <c r="I56" i="6"/>
  <c r="H57" i="6"/>
  <c r="J55" i="6"/>
  <c r="I56" i="4"/>
  <c r="H57" i="4"/>
  <c r="J55" i="4"/>
  <c r="I65" i="13"/>
  <c r="H66" i="13"/>
  <c r="J64" i="13"/>
  <c r="I64" i="12"/>
  <c r="H65" i="12"/>
  <c r="J63" i="12"/>
  <c r="I62" i="11"/>
  <c r="H63" i="11"/>
  <c r="J61" i="11"/>
  <c r="J61" i="10"/>
  <c r="I62" i="10"/>
  <c r="H63" i="10"/>
  <c r="J58" i="9"/>
  <c r="I59" i="9"/>
  <c r="H60" i="9"/>
  <c r="I58" i="8"/>
  <c r="H59" i="8"/>
  <c r="J57" i="8"/>
  <c r="I57" i="7"/>
  <c r="H58" i="7"/>
  <c r="J56" i="7"/>
  <c r="I57" i="6"/>
  <c r="H58" i="6"/>
  <c r="J56" i="6"/>
  <c r="I57" i="4"/>
  <c r="H58" i="4"/>
  <c r="J56" i="4"/>
  <c r="I66" i="13"/>
  <c r="H67" i="13"/>
  <c r="J65" i="13"/>
  <c r="I65" i="12"/>
  <c r="H66" i="12"/>
  <c r="J64" i="12"/>
  <c r="J62" i="11"/>
  <c r="I63" i="11"/>
  <c r="H64" i="11"/>
  <c r="J62" i="10"/>
  <c r="I63" i="10"/>
  <c r="H64" i="10"/>
  <c r="I60" i="9"/>
  <c r="H61" i="9"/>
  <c r="J59" i="9"/>
  <c r="J58" i="8"/>
  <c r="I59" i="8"/>
  <c r="H60" i="8"/>
  <c r="I58" i="7"/>
  <c r="H59" i="7"/>
  <c r="J57" i="7"/>
  <c r="I58" i="6"/>
  <c r="H59" i="6"/>
  <c r="J57" i="6"/>
  <c r="I58" i="4"/>
  <c r="H59" i="4"/>
  <c r="J57" i="4"/>
  <c r="J66" i="13"/>
  <c r="I67" i="13"/>
  <c r="H68" i="13"/>
  <c r="I66" i="12"/>
  <c r="H67" i="12"/>
  <c r="J65" i="12"/>
  <c r="I64" i="11"/>
  <c r="H65" i="11"/>
  <c r="J63" i="11"/>
  <c r="I64" i="10"/>
  <c r="H65" i="10"/>
  <c r="J63" i="10"/>
  <c r="I61" i="9"/>
  <c r="H62" i="9"/>
  <c r="J60" i="9"/>
  <c r="J59" i="8"/>
  <c r="I60" i="8"/>
  <c r="H61" i="8"/>
  <c r="I59" i="7"/>
  <c r="H60" i="7"/>
  <c r="J58" i="7"/>
  <c r="J58" i="6"/>
  <c r="I59" i="6"/>
  <c r="H60" i="6"/>
  <c r="J58" i="4"/>
  <c r="I59" i="4"/>
  <c r="H60" i="4"/>
  <c r="I68" i="13"/>
  <c r="H69" i="13"/>
  <c r="J67" i="13"/>
  <c r="J66" i="12"/>
  <c r="I67" i="12"/>
  <c r="H68" i="12"/>
  <c r="I65" i="11"/>
  <c r="H66" i="11"/>
  <c r="J64" i="11"/>
  <c r="I65" i="10"/>
  <c r="H66" i="10"/>
  <c r="J64" i="10"/>
  <c r="J61" i="9"/>
  <c r="I62" i="9"/>
  <c r="H63" i="9"/>
  <c r="I61" i="8"/>
  <c r="H62" i="8"/>
  <c r="J60" i="8"/>
  <c r="J59" i="7"/>
  <c r="I60" i="7"/>
  <c r="H61" i="7"/>
  <c r="I60" i="6"/>
  <c r="H61" i="6"/>
  <c r="J59" i="6"/>
  <c r="I60" i="4"/>
  <c r="H61" i="4"/>
  <c r="J59" i="4"/>
  <c r="I69" i="13"/>
  <c r="H70" i="13"/>
  <c r="J68" i="13"/>
  <c r="I68" i="12"/>
  <c r="H69" i="12"/>
  <c r="J67" i="12"/>
  <c r="J65" i="11"/>
  <c r="I66" i="11"/>
  <c r="H67" i="11"/>
  <c r="I66" i="10"/>
  <c r="H67" i="10"/>
  <c r="J65" i="10"/>
  <c r="I63" i="9"/>
  <c r="H64" i="9"/>
  <c r="J62" i="9"/>
  <c r="I62" i="8"/>
  <c r="H63" i="8"/>
  <c r="J61" i="8"/>
  <c r="I61" i="7"/>
  <c r="H62" i="7"/>
  <c r="J60" i="7"/>
  <c r="I61" i="6"/>
  <c r="H62" i="6"/>
  <c r="J60" i="6"/>
  <c r="I61" i="4"/>
  <c r="H62" i="4"/>
  <c r="J60" i="4"/>
  <c r="J69" i="13"/>
  <c r="I70" i="13"/>
  <c r="H71" i="13"/>
  <c r="I69" i="12"/>
  <c r="J68" i="12"/>
  <c r="H70" i="12"/>
  <c r="J66" i="11"/>
  <c r="I67" i="11"/>
  <c r="H68" i="11"/>
  <c r="J66" i="10"/>
  <c r="I67" i="10"/>
  <c r="H68" i="10"/>
  <c r="I64" i="9"/>
  <c r="H65" i="9"/>
  <c r="J63" i="9"/>
  <c r="I63" i="8"/>
  <c r="H64" i="8"/>
  <c r="J62" i="8"/>
  <c r="I62" i="7"/>
  <c r="H63" i="7"/>
  <c r="J61" i="7"/>
  <c r="J61" i="6"/>
  <c r="I62" i="6"/>
  <c r="H63" i="6"/>
  <c r="J61" i="4"/>
  <c r="I62" i="4"/>
  <c r="H63" i="4"/>
  <c r="J70" i="13"/>
  <c r="I71" i="13"/>
  <c r="H72" i="13"/>
  <c r="I70" i="12"/>
  <c r="H71" i="12"/>
  <c r="J69" i="12"/>
  <c r="I68" i="11"/>
  <c r="H69" i="11"/>
  <c r="J67" i="11"/>
  <c r="I68" i="10"/>
  <c r="H69" i="10"/>
  <c r="J67" i="10"/>
  <c r="J64" i="9"/>
  <c r="I65" i="9"/>
  <c r="H66" i="9"/>
  <c r="J63" i="8"/>
  <c r="I64" i="8"/>
  <c r="H65" i="8"/>
  <c r="J62" i="7"/>
  <c r="I63" i="7"/>
  <c r="H64" i="7"/>
  <c r="J62" i="6"/>
  <c r="I63" i="6"/>
  <c r="H64" i="6"/>
  <c r="J62" i="4"/>
  <c r="I63" i="4"/>
  <c r="H64" i="4"/>
  <c r="J71" i="13"/>
  <c r="I72" i="13"/>
  <c r="H73" i="13"/>
  <c r="J70" i="12"/>
  <c r="I71" i="12"/>
  <c r="H72" i="12"/>
  <c r="I69" i="11"/>
  <c r="H70" i="11"/>
  <c r="J68" i="11"/>
  <c r="I69" i="10"/>
  <c r="H70" i="10"/>
  <c r="J68" i="10"/>
  <c r="J65" i="9"/>
  <c r="I66" i="9"/>
  <c r="H67" i="9"/>
  <c r="J64" i="8"/>
  <c r="I65" i="8"/>
  <c r="H66" i="8"/>
  <c r="J63" i="7"/>
  <c r="I64" i="7"/>
  <c r="H65" i="7"/>
  <c r="I64" i="6"/>
  <c r="H65" i="6"/>
  <c r="J63" i="6"/>
  <c r="I64" i="4"/>
  <c r="H65" i="4"/>
  <c r="J63" i="4"/>
  <c r="I73" i="13"/>
  <c r="H74" i="13"/>
  <c r="J72" i="13"/>
  <c r="J71" i="12"/>
  <c r="I72" i="12"/>
  <c r="H73" i="12"/>
  <c r="I70" i="11"/>
  <c r="H71" i="11"/>
  <c r="J69" i="11"/>
  <c r="I70" i="10"/>
  <c r="H71" i="10"/>
  <c r="J69" i="10"/>
  <c r="I67" i="9"/>
  <c r="H68" i="9"/>
  <c r="J66" i="9"/>
  <c r="I66" i="8"/>
  <c r="H67" i="8"/>
  <c r="J65" i="8"/>
  <c r="I65" i="7"/>
  <c r="H66" i="7"/>
  <c r="J64" i="7"/>
  <c r="I65" i="6"/>
  <c r="H66" i="6"/>
  <c r="J64" i="6"/>
  <c r="I65" i="4"/>
  <c r="H66" i="4"/>
  <c r="J64" i="4"/>
  <c r="J73" i="13"/>
  <c r="I74" i="13"/>
  <c r="H75" i="13"/>
  <c r="I73" i="12"/>
  <c r="H74" i="12"/>
  <c r="J72" i="12"/>
  <c r="J70" i="11"/>
  <c r="I71" i="11"/>
  <c r="H72" i="11"/>
  <c r="J70" i="10"/>
  <c r="I71" i="10"/>
  <c r="H72" i="10"/>
  <c r="I68" i="9"/>
  <c r="H69" i="9"/>
  <c r="J67" i="9"/>
  <c r="J66" i="8"/>
  <c r="I67" i="8"/>
  <c r="H68" i="8"/>
  <c r="I66" i="7"/>
  <c r="H67" i="7"/>
  <c r="J65" i="7"/>
  <c r="I66" i="6"/>
  <c r="H67" i="6"/>
  <c r="J65" i="6"/>
  <c r="I66" i="4"/>
  <c r="H67" i="4"/>
  <c r="J65" i="4"/>
  <c r="J74" i="13"/>
  <c r="I75" i="13"/>
  <c r="H76" i="13"/>
  <c r="J73" i="12"/>
  <c r="I74" i="12"/>
  <c r="H75" i="12"/>
  <c r="I72" i="11"/>
  <c r="H73" i="11"/>
  <c r="J71" i="11"/>
  <c r="J71" i="10"/>
  <c r="I72" i="10"/>
  <c r="H73" i="10"/>
  <c r="J68" i="9"/>
  <c r="I69" i="9"/>
  <c r="H70" i="9"/>
  <c r="J67" i="8"/>
  <c r="I68" i="8"/>
  <c r="H69" i="8"/>
  <c r="J66" i="7"/>
  <c r="I67" i="7"/>
  <c r="H68" i="7"/>
  <c r="J66" i="6"/>
  <c r="I67" i="6"/>
  <c r="H68" i="6"/>
  <c r="J66" i="4"/>
  <c r="I67" i="4"/>
  <c r="H68" i="4"/>
  <c r="I76" i="13"/>
  <c r="H77" i="13"/>
  <c r="J75" i="13"/>
  <c r="J74" i="12"/>
  <c r="I75" i="12"/>
  <c r="H76" i="12"/>
  <c r="I73" i="11"/>
  <c r="H74" i="11"/>
  <c r="J72" i="11"/>
  <c r="I73" i="10"/>
  <c r="H74" i="10"/>
  <c r="J72" i="10"/>
  <c r="J69" i="9"/>
  <c r="I70" i="9"/>
  <c r="H71" i="9"/>
  <c r="I69" i="8"/>
  <c r="H70" i="8"/>
  <c r="J68" i="8"/>
  <c r="I68" i="7"/>
  <c r="H69" i="7"/>
  <c r="J67" i="7"/>
  <c r="J67" i="6"/>
  <c r="I68" i="6"/>
  <c r="H69" i="6"/>
  <c r="I68" i="4"/>
  <c r="H69" i="4"/>
  <c r="J67" i="4"/>
  <c r="I77" i="13"/>
  <c r="H78" i="13"/>
  <c r="J76" i="13"/>
  <c r="I76" i="12"/>
  <c r="H77" i="12"/>
  <c r="J75" i="12"/>
  <c r="J73" i="11"/>
  <c r="I74" i="11"/>
  <c r="H75" i="11"/>
  <c r="J73" i="10"/>
  <c r="I74" i="10"/>
  <c r="H75" i="10"/>
  <c r="I71" i="9"/>
  <c r="H72" i="9"/>
  <c r="J70" i="9"/>
  <c r="I70" i="8"/>
  <c r="H71" i="8"/>
  <c r="J69" i="8"/>
  <c r="J68" i="7"/>
  <c r="I69" i="7"/>
  <c r="H70" i="7"/>
  <c r="I69" i="6"/>
  <c r="H70" i="6"/>
  <c r="J68" i="6"/>
  <c r="I69" i="4"/>
  <c r="H70" i="4"/>
  <c r="J68" i="4"/>
  <c r="J77" i="13"/>
  <c r="I78" i="13"/>
  <c r="H79" i="13"/>
  <c r="I77" i="12"/>
  <c r="H78" i="12"/>
  <c r="J76" i="12"/>
  <c r="J74" i="11"/>
  <c r="I75" i="11"/>
  <c r="H76" i="11"/>
  <c r="J74" i="10"/>
  <c r="I75" i="10"/>
  <c r="H76" i="10"/>
  <c r="I72" i="9"/>
  <c r="H73" i="9"/>
  <c r="J71" i="9"/>
  <c r="J70" i="8"/>
  <c r="I71" i="8"/>
  <c r="H72" i="8"/>
  <c r="J69" i="7"/>
  <c r="I70" i="7"/>
  <c r="H71" i="7"/>
  <c r="J69" i="6"/>
  <c r="I70" i="6"/>
  <c r="H71" i="6"/>
  <c r="J69" i="4"/>
  <c r="I70" i="4"/>
  <c r="H71" i="4"/>
  <c r="J78" i="13"/>
  <c r="I79" i="13"/>
  <c r="H80" i="13"/>
  <c r="I78" i="12"/>
  <c r="H79" i="12"/>
  <c r="J77" i="12"/>
  <c r="I76" i="11"/>
  <c r="H77" i="11"/>
  <c r="J75" i="11"/>
  <c r="I76" i="10"/>
  <c r="H77" i="10"/>
  <c r="J75" i="10"/>
  <c r="J72" i="9"/>
  <c r="I73" i="9"/>
  <c r="H74" i="9"/>
  <c r="J71" i="8"/>
  <c r="I72" i="8"/>
  <c r="H73" i="8"/>
  <c r="J70" i="7"/>
  <c r="I71" i="7"/>
  <c r="H72" i="7"/>
  <c r="J70" i="6"/>
  <c r="I71" i="6"/>
  <c r="H72" i="6"/>
  <c r="J70" i="4"/>
  <c r="I71" i="4"/>
  <c r="H72" i="4"/>
  <c r="I80" i="13"/>
  <c r="H81" i="13"/>
  <c r="J79" i="13"/>
  <c r="J78" i="12"/>
  <c r="I79" i="12"/>
  <c r="H80" i="12"/>
  <c r="I77" i="11"/>
  <c r="H78" i="11"/>
  <c r="J76" i="11"/>
  <c r="I77" i="10"/>
  <c r="H78" i="10"/>
  <c r="J76" i="10"/>
  <c r="J73" i="9"/>
  <c r="I74" i="9"/>
  <c r="H75" i="9"/>
  <c r="I73" i="8"/>
  <c r="H74" i="8"/>
  <c r="J72" i="8"/>
  <c r="I72" i="7"/>
  <c r="H73" i="7"/>
  <c r="J71" i="7"/>
  <c r="I72" i="6"/>
  <c r="H73" i="6"/>
  <c r="J71" i="6"/>
  <c r="I72" i="4"/>
  <c r="H73" i="4"/>
  <c r="J71" i="4"/>
  <c r="I81" i="13"/>
  <c r="H82" i="13"/>
  <c r="J80" i="13"/>
  <c r="I80" i="12"/>
  <c r="H81" i="12"/>
  <c r="J79" i="12"/>
  <c r="I78" i="11"/>
  <c r="H79" i="11"/>
  <c r="J77" i="11"/>
  <c r="I78" i="10"/>
  <c r="H79" i="10"/>
  <c r="J77" i="10"/>
  <c r="I75" i="9"/>
  <c r="H76" i="9"/>
  <c r="J74" i="9"/>
  <c r="I74" i="8"/>
  <c r="H75" i="8"/>
  <c r="J73" i="8"/>
  <c r="J72" i="7"/>
  <c r="I73" i="7"/>
  <c r="H74" i="7"/>
  <c r="I73" i="6"/>
  <c r="H74" i="6"/>
  <c r="J72" i="6"/>
  <c r="I73" i="4"/>
  <c r="H74" i="4"/>
  <c r="J72" i="4"/>
  <c r="J81" i="13"/>
  <c r="I82" i="13"/>
  <c r="H83" i="13"/>
  <c r="I81" i="12"/>
  <c r="H82" i="12"/>
  <c r="J80" i="12"/>
  <c r="J78" i="11"/>
  <c r="I79" i="11"/>
  <c r="H80" i="11"/>
  <c r="J78" i="10"/>
  <c r="I79" i="10"/>
  <c r="H80" i="10"/>
  <c r="I76" i="9"/>
  <c r="H77" i="9"/>
  <c r="J75" i="9"/>
  <c r="J74" i="8"/>
  <c r="I75" i="8"/>
  <c r="H76" i="8"/>
  <c r="J73" i="7"/>
  <c r="I74" i="7"/>
  <c r="H75" i="7"/>
  <c r="I74" i="6"/>
  <c r="H75" i="6"/>
  <c r="J73" i="6"/>
  <c r="I74" i="4"/>
  <c r="H75" i="4"/>
  <c r="J73" i="4"/>
  <c r="J82" i="13"/>
  <c r="I83" i="13"/>
  <c r="H84" i="13"/>
  <c r="J81" i="12"/>
  <c r="I82" i="12"/>
  <c r="H83" i="12"/>
  <c r="I80" i="11"/>
  <c r="H81" i="11"/>
  <c r="J79" i="11"/>
  <c r="J79" i="10"/>
  <c r="I80" i="10"/>
  <c r="H81" i="10"/>
  <c r="J76" i="9"/>
  <c r="I77" i="9"/>
  <c r="H78" i="9"/>
  <c r="J75" i="8"/>
  <c r="I76" i="8"/>
  <c r="H77" i="8"/>
  <c r="I75" i="7"/>
  <c r="H76" i="7"/>
  <c r="J74" i="7"/>
  <c r="J74" i="6"/>
  <c r="I75" i="6"/>
  <c r="H76" i="6"/>
  <c r="J74" i="4"/>
  <c r="I75" i="4"/>
  <c r="H76" i="4"/>
  <c r="I84" i="13"/>
  <c r="H85" i="13"/>
  <c r="J83" i="13"/>
  <c r="J82" i="12"/>
  <c r="I83" i="12"/>
  <c r="H84" i="12"/>
  <c r="I81" i="11"/>
  <c r="H82" i="11"/>
  <c r="J80" i="11"/>
  <c r="I81" i="10"/>
  <c r="H82" i="10"/>
  <c r="J80" i="10"/>
  <c r="J77" i="9"/>
  <c r="I78" i="9"/>
  <c r="H79" i="9"/>
  <c r="I77" i="8"/>
  <c r="H78" i="8"/>
  <c r="J76" i="8"/>
  <c r="I76" i="7"/>
  <c r="H77" i="7"/>
  <c r="J75" i="7"/>
  <c r="I76" i="6"/>
  <c r="H77" i="6"/>
  <c r="J75" i="6"/>
  <c r="I76" i="4"/>
  <c r="H77" i="4"/>
  <c r="J75" i="4"/>
  <c r="I85" i="13"/>
  <c r="H86" i="13"/>
  <c r="J84" i="13"/>
  <c r="I84" i="12"/>
  <c r="H85" i="12"/>
  <c r="J83" i="12"/>
  <c r="J81" i="11"/>
  <c r="I82" i="11"/>
  <c r="H83" i="11"/>
  <c r="J81" i="10"/>
  <c r="I82" i="10"/>
  <c r="H83" i="10"/>
  <c r="I79" i="9"/>
  <c r="H80" i="9"/>
  <c r="J78" i="9"/>
  <c r="I78" i="8"/>
  <c r="H79" i="8"/>
  <c r="J77" i="8"/>
  <c r="I77" i="7"/>
  <c r="H78" i="7"/>
  <c r="J76" i="7"/>
  <c r="I77" i="6"/>
  <c r="H78" i="6"/>
  <c r="J76" i="6"/>
  <c r="I77" i="4"/>
  <c r="H78" i="4"/>
  <c r="J76" i="4"/>
  <c r="J85" i="13"/>
  <c r="I86" i="13"/>
  <c r="H87" i="13"/>
  <c r="I85" i="12"/>
  <c r="H86" i="12"/>
  <c r="J84" i="12"/>
  <c r="J82" i="11"/>
  <c r="I83" i="11"/>
  <c r="H84" i="11"/>
  <c r="J82" i="10"/>
  <c r="I83" i="10"/>
  <c r="H84" i="10"/>
  <c r="I80" i="9"/>
  <c r="H81" i="9"/>
  <c r="J79" i="9"/>
  <c r="J78" i="8"/>
  <c r="I79" i="8"/>
  <c r="H80" i="8"/>
  <c r="J77" i="7"/>
  <c r="I78" i="7"/>
  <c r="H79" i="7"/>
  <c r="J77" i="6"/>
  <c r="I78" i="6"/>
  <c r="H79" i="6"/>
  <c r="J77" i="4"/>
  <c r="I78" i="4"/>
  <c r="H79" i="4"/>
  <c r="J86" i="13"/>
  <c r="I87" i="13"/>
  <c r="H88" i="13"/>
  <c r="I86" i="12"/>
  <c r="H87" i="12"/>
  <c r="J85" i="12"/>
  <c r="I84" i="11"/>
  <c r="H85" i="11"/>
  <c r="J83" i="11"/>
  <c r="I84" i="10"/>
  <c r="H85" i="10"/>
  <c r="J83" i="10"/>
  <c r="J80" i="9"/>
  <c r="I81" i="9"/>
  <c r="H82" i="9"/>
  <c r="J79" i="8"/>
  <c r="I80" i="8"/>
  <c r="H81" i="8"/>
  <c r="I79" i="7"/>
  <c r="H80" i="7"/>
  <c r="J78" i="7"/>
  <c r="J78" i="6"/>
  <c r="I79" i="6"/>
  <c r="H80" i="6"/>
  <c r="J78" i="4"/>
  <c r="I79" i="4"/>
  <c r="H80" i="4"/>
  <c r="J87" i="13"/>
  <c r="I88" i="13"/>
  <c r="H89" i="13"/>
  <c r="J86" i="12"/>
  <c r="I87" i="12"/>
  <c r="H88" i="12"/>
  <c r="I85" i="11"/>
  <c r="H86" i="11"/>
  <c r="J84" i="11"/>
  <c r="I85" i="10"/>
  <c r="H86" i="10"/>
  <c r="J84" i="10"/>
  <c r="J81" i="9"/>
  <c r="I82" i="9"/>
  <c r="H83" i="9"/>
  <c r="I81" i="8"/>
  <c r="H82" i="8"/>
  <c r="J80" i="8"/>
  <c r="I80" i="7"/>
  <c r="H81" i="7"/>
  <c r="J79" i="7"/>
  <c r="I80" i="6"/>
  <c r="H81" i="6"/>
  <c r="J79" i="6"/>
  <c r="I80" i="4"/>
  <c r="H81" i="4"/>
  <c r="J79" i="4"/>
  <c r="I89" i="13"/>
  <c r="H90" i="13"/>
  <c r="J88" i="13"/>
  <c r="J87" i="12"/>
  <c r="I88" i="12"/>
  <c r="H89" i="12"/>
  <c r="J85" i="11"/>
  <c r="I86" i="11"/>
  <c r="H87" i="11"/>
  <c r="J85" i="10"/>
  <c r="I86" i="10"/>
  <c r="H87" i="10"/>
  <c r="I83" i="9"/>
  <c r="H84" i="9"/>
  <c r="J82" i="9"/>
  <c r="I82" i="8"/>
  <c r="H83" i="8"/>
  <c r="J81" i="8"/>
  <c r="I81" i="7"/>
  <c r="H82" i="7"/>
  <c r="J80" i="7"/>
  <c r="I81" i="6"/>
  <c r="H82" i="6"/>
  <c r="J80" i="6"/>
  <c r="I81" i="4"/>
  <c r="H82" i="4"/>
  <c r="J80" i="4"/>
  <c r="J89" i="13"/>
  <c r="I90" i="13"/>
  <c r="H91" i="13"/>
  <c r="I89" i="12"/>
  <c r="H90" i="12"/>
  <c r="J88" i="12"/>
  <c r="J86" i="11"/>
  <c r="I87" i="11"/>
  <c r="H88" i="11"/>
  <c r="J86" i="10"/>
  <c r="I87" i="10"/>
  <c r="H88" i="10"/>
  <c r="I84" i="9"/>
  <c r="H85" i="9"/>
  <c r="J83" i="9"/>
  <c r="J82" i="8"/>
  <c r="I83" i="8"/>
  <c r="H84" i="8"/>
  <c r="J81" i="7"/>
  <c r="I82" i="7"/>
  <c r="H83" i="7"/>
  <c r="I82" i="6"/>
  <c r="H83" i="6"/>
  <c r="J81" i="6"/>
  <c r="J81" i="4"/>
  <c r="I82" i="4"/>
  <c r="H83" i="4"/>
  <c r="J90" i="13"/>
  <c r="I91" i="13"/>
  <c r="H92" i="13"/>
  <c r="J89" i="12"/>
  <c r="I90" i="12"/>
  <c r="H91" i="12"/>
  <c r="I88" i="11"/>
  <c r="H89" i="11"/>
  <c r="J87" i="11"/>
  <c r="I88" i="10"/>
  <c r="H89" i="10"/>
  <c r="J87" i="10"/>
  <c r="J84" i="9"/>
  <c r="I85" i="9"/>
  <c r="H86" i="9"/>
  <c r="J83" i="8"/>
  <c r="I84" i="8"/>
  <c r="H85" i="8"/>
  <c r="I83" i="7"/>
  <c r="H84" i="7"/>
  <c r="J82" i="7"/>
  <c r="J82" i="6"/>
  <c r="I83" i="6"/>
  <c r="H84" i="6"/>
  <c r="I83" i="4"/>
  <c r="H84" i="4"/>
  <c r="J82" i="4"/>
  <c r="I92" i="13"/>
  <c r="H93" i="13"/>
  <c r="J91" i="13"/>
  <c r="J90" i="12"/>
  <c r="I91" i="12"/>
  <c r="H92" i="12"/>
  <c r="I89" i="11"/>
  <c r="H90" i="11"/>
  <c r="J88" i="11"/>
  <c r="I89" i="10"/>
  <c r="H90" i="10"/>
  <c r="J88" i="10"/>
  <c r="J85" i="9"/>
  <c r="I86" i="9"/>
  <c r="H87" i="9"/>
  <c r="I85" i="8"/>
  <c r="H86" i="8"/>
  <c r="J84" i="8"/>
  <c r="I84" i="7"/>
  <c r="H85" i="7"/>
  <c r="J83" i="7"/>
  <c r="I84" i="6"/>
  <c r="H85" i="6"/>
  <c r="J83" i="6"/>
  <c r="J83" i="4"/>
  <c r="I84" i="4"/>
  <c r="H85" i="4"/>
  <c r="I93" i="13"/>
  <c r="H94" i="13"/>
  <c r="J92" i="13"/>
  <c r="I92" i="12"/>
  <c r="H93" i="12"/>
  <c r="J91" i="12"/>
  <c r="I90" i="11"/>
  <c r="H91" i="11"/>
  <c r="J89" i="11"/>
  <c r="I90" i="10"/>
  <c r="H91" i="10"/>
  <c r="J89" i="10"/>
  <c r="I87" i="9"/>
  <c r="H88" i="9"/>
  <c r="J86" i="9"/>
  <c r="I86" i="8"/>
  <c r="H87" i="8"/>
  <c r="J85" i="8"/>
  <c r="I85" i="7"/>
  <c r="H86" i="7"/>
  <c r="J84" i="7"/>
  <c r="I85" i="6"/>
  <c r="H86" i="6"/>
  <c r="J84" i="6"/>
  <c r="J84" i="4"/>
  <c r="I85" i="4"/>
  <c r="H86" i="4"/>
  <c r="J93" i="13"/>
  <c r="I94" i="13"/>
  <c r="H95" i="13"/>
  <c r="I93" i="12"/>
  <c r="H94" i="12"/>
  <c r="J92" i="12"/>
  <c r="J90" i="11"/>
  <c r="I91" i="11"/>
  <c r="H92" i="11"/>
  <c r="J90" i="10"/>
  <c r="I91" i="10"/>
  <c r="H92" i="10"/>
  <c r="I88" i="9"/>
  <c r="H89" i="9"/>
  <c r="J87" i="9"/>
  <c r="J86" i="8"/>
  <c r="I87" i="8"/>
  <c r="H88" i="8"/>
  <c r="J85" i="7"/>
  <c r="I86" i="7"/>
  <c r="H87" i="7"/>
  <c r="J85" i="6"/>
  <c r="I86" i="6"/>
  <c r="H87" i="6"/>
  <c r="I86" i="4"/>
  <c r="H87" i="4"/>
  <c r="J85" i="4"/>
  <c r="J94" i="13"/>
  <c r="I95" i="13"/>
  <c r="H96" i="13"/>
  <c r="I94" i="12"/>
  <c r="H95" i="12"/>
  <c r="J93" i="12"/>
  <c r="I92" i="11"/>
  <c r="H93" i="11"/>
  <c r="J91" i="11"/>
  <c r="I92" i="10"/>
  <c r="H93" i="10"/>
  <c r="J91" i="10"/>
  <c r="J88" i="9"/>
  <c r="I89" i="9"/>
  <c r="H90" i="9"/>
  <c r="J87" i="8"/>
  <c r="I88" i="8"/>
  <c r="H89" i="8"/>
  <c r="I87" i="7"/>
  <c r="H88" i="7"/>
  <c r="J86" i="7"/>
  <c r="J86" i="6"/>
  <c r="I87" i="6"/>
  <c r="H88" i="6"/>
  <c r="I87" i="4"/>
  <c r="H88" i="4"/>
  <c r="J86" i="4"/>
  <c r="J95" i="13"/>
  <c r="I96" i="13"/>
  <c r="H97" i="13"/>
  <c r="J94" i="12"/>
  <c r="I95" i="12"/>
  <c r="H96" i="12"/>
  <c r="I93" i="11"/>
  <c r="H94" i="11"/>
  <c r="J92" i="11"/>
  <c r="I93" i="10"/>
  <c r="H94" i="10"/>
  <c r="J92" i="10"/>
  <c r="J89" i="9"/>
  <c r="I90" i="9"/>
  <c r="H91" i="9"/>
  <c r="I89" i="8"/>
  <c r="H90" i="8"/>
  <c r="J88" i="8"/>
  <c r="I88" i="7"/>
  <c r="H89" i="7"/>
  <c r="J87" i="7"/>
  <c r="I88" i="6"/>
  <c r="H89" i="6"/>
  <c r="J87" i="6"/>
  <c r="J87" i="4"/>
  <c r="I88" i="4"/>
  <c r="H89" i="4"/>
  <c r="I97" i="13"/>
  <c r="H98" i="13"/>
  <c r="J96" i="13"/>
  <c r="I96" i="12"/>
  <c r="H97" i="12"/>
  <c r="J95" i="12"/>
  <c r="J93" i="11"/>
  <c r="I94" i="11"/>
  <c r="H95" i="11"/>
  <c r="J93" i="10"/>
  <c r="I94" i="10"/>
  <c r="H95" i="10"/>
  <c r="I91" i="9"/>
  <c r="H92" i="9"/>
  <c r="J90" i="9"/>
  <c r="I90" i="8"/>
  <c r="H91" i="8"/>
  <c r="J89" i="8"/>
  <c r="I89" i="7"/>
  <c r="H90" i="7"/>
  <c r="J88" i="7"/>
  <c r="I89" i="6"/>
  <c r="H90" i="6"/>
  <c r="J88" i="6"/>
  <c r="J88" i="4"/>
  <c r="I89" i="4"/>
  <c r="H90" i="4"/>
  <c r="I98" i="13"/>
  <c r="H99" i="13"/>
  <c r="J97" i="13"/>
  <c r="I97" i="12"/>
  <c r="H98" i="12"/>
  <c r="J96" i="12"/>
  <c r="J94" i="11"/>
  <c r="I95" i="11"/>
  <c r="H96" i="11"/>
  <c r="J94" i="10"/>
  <c r="I95" i="10"/>
  <c r="H96" i="10"/>
  <c r="I92" i="9"/>
  <c r="H93" i="9"/>
  <c r="J91" i="9"/>
  <c r="J90" i="8"/>
  <c r="I91" i="8"/>
  <c r="H92" i="8"/>
  <c r="J89" i="7"/>
  <c r="I90" i="7"/>
  <c r="H91" i="7"/>
  <c r="I90" i="6"/>
  <c r="H91" i="6"/>
  <c r="J89" i="6"/>
  <c r="J89" i="4"/>
  <c r="I90" i="4"/>
  <c r="H91" i="4"/>
  <c r="J98" i="13"/>
  <c r="I99" i="13"/>
  <c r="H100" i="13"/>
  <c r="J97" i="12"/>
  <c r="I98" i="12"/>
  <c r="H99" i="12"/>
  <c r="I96" i="11"/>
  <c r="H97" i="11"/>
  <c r="J95" i="11"/>
  <c r="I96" i="10"/>
  <c r="H97" i="10"/>
  <c r="J95" i="10"/>
  <c r="J92" i="9"/>
  <c r="I93" i="9"/>
  <c r="H94" i="9"/>
  <c r="J91" i="8"/>
  <c r="I92" i="8"/>
  <c r="H93" i="8"/>
  <c r="I91" i="7"/>
  <c r="H92" i="7"/>
  <c r="J90" i="7"/>
  <c r="J90" i="6"/>
  <c r="I91" i="6"/>
  <c r="H92" i="6"/>
  <c r="I91" i="4"/>
  <c r="H92" i="4"/>
  <c r="J90" i="4"/>
  <c r="I100" i="13"/>
  <c r="H101" i="13"/>
  <c r="J99" i="13"/>
  <c r="J98" i="12"/>
  <c r="I99" i="12"/>
  <c r="H100" i="12"/>
  <c r="I97" i="11"/>
  <c r="H98" i="11"/>
  <c r="J96" i="11"/>
  <c r="I97" i="10"/>
  <c r="H98" i="10"/>
  <c r="J96" i="10"/>
  <c r="J93" i="9"/>
  <c r="I94" i="9"/>
  <c r="H95" i="9"/>
  <c r="I93" i="8"/>
  <c r="H94" i="8"/>
  <c r="J92" i="8"/>
  <c r="I92" i="7"/>
  <c r="H93" i="7"/>
  <c r="J91" i="7"/>
  <c r="I92" i="6"/>
  <c r="H93" i="6"/>
  <c r="J91" i="6"/>
  <c r="J91" i="4"/>
  <c r="I92" i="4"/>
  <c r="H93" i="4"/>
  <c r="I101" i="13"/>
  <c r="H102" i="13"/>
  <c r="J100" i="13"/>
  <c r="I100" i="12"/>
  <c r="H101" i="12"/>
  <c r="J99" i="12"/>
  <c r="I98" i="11"/>
  <c r="H99" i="11"/>
  <c r="J97" i="11"/>
  <c r="I98" i="10"/>
  <c r="H99" i="10"/>
  <c r="J97" i="10"/>
  <c r="I95" i="9"/>
  <c r="H96" i="9"/>
  <c r="J94" i="9"/>
  <c r="I94" i="8"/>
  <c r="H95" i="8"/>
  <c r="J93" i="8"/>
  <c r="I93" i="7"/>
  <c r="H94" i="7"/>
  <c r="J92" i="7"/>
  <c r="I93" i="6"/>
  <c r="H94" i="6"/>
  <c r="J92" i="6"/>
  <c r="J92" i="4"/>
  <c r="I93" i="4"/>
  <c r="H94" i="4"/>
  <c r="J101" i="13"/>
  <c r="I102" i="13"/>
  <c r="H103" i="13"/>
  <c r="I101" i="12"/>
  <c r="H102" i="12"/>
  <c r="J100" i="12"/>
  <c r="J98" i="11"/>
  <c r="I99" i="11"/>
  <c r="H100" i="11"/>
  <c r="J98" i="10"/>
  <c r="I99" i="10"/>
  <c r="H100" i="10"/>
  <c r="I96" i="9"/>
  <c r="H97" i="9"/>
  <c r="J95" i="9"/>
  <c r="J94" i="8"/>
  <c r="I95" i="8"/>
  <c r="H96" i="8"/>
  <c r="J93" i="7"/>
  <c r="I94" i="7"/>
  <c r="H95" i="7"/>
  <c r="J93" i="6"/>
  <c r="I94" i="6"/>
  <c r="H95" i="6"/>
  <c r="I94" i="4"/>
  <c r="H95" i="4"/>
  <c r="J93" i="4"/>
  <c r="J102" i="13"/>
  <c r="I103" i="13"/>
  <c r="H104" i="13"/>
  <c r="I102" i="12"/>
  <c r="H103" i="12"/>
  <c r="J101" i="12"/>
  <c r="I100" i="11"/>
  <c r="H101" i="11"/>
  <c r="J99" i="11"/>
  <c r="I100" i="10"/>
  <c r="H101" i="10"/>
  <c r="J99" i="10"/>
  <c r="J96" i="9"/>
  <c r="I97" i="9"/>
  <c r="H98" i="9"/>
  <c r="J95" i="8"/>
  <c r="I96" i="8"/>
  <c r="H97" i="8"/>
  <c r="I95" i="7"/>
  <c r="H96" i="7"/>
  <c r="J94" i="7"/>
  <c r="J94" i="6"/>
  <c r="I95" i="6"/>
  <c r="H96" i="6"/>
  <c r="I95" i="4"/>
  <c r="H96" i="4"/>
  <c r="J94" i="4"/>
  <c r="J103" i="13"/>
  <c r="I104" i="13"/>
  <c r="H105" i="13"/>
  <c r="J102" i="12"/>
  <c r="I103" i="12"/>
  <c r="H104" i="12"/>
  <c r="I101" i="11"/>
  <c r="H102" i="11"/>
  <c r="J100" i="11"/>
  <c r="I101" i="10"/>
  <c r="H102" i="10"/>
  <c r="J100" i="10"/>
  <c r="J97" i="9"/>
  <c r="I98" i="9"/>
  <c r="H99" i="9"/>
  <c r="I97" i="8"/>
  <c r="H98" i="8"/>
  <c r="J96" i="8"/>
  <c r="I96" i="7"/>
  <c r="H97" i="7"/>
  <c r="J95" i="7"/>
  <c r="I96" i="6"/>
  <c r="H97" i="6"/>
  <c r="J95" i="6"/>
  <c r="J95" i="4"/>
  <c r="I96" i="4"/>
  <c r="H97" i="4"/>
  <c r="I105" i="13"/>
  <c r="H106" i="13"/>
  <c r="J104" i="13"/>
  <c r="I104" i="12"/>
  <c r="H105" i="12"/>
  <c r="J103" i="12"/>
  <c r="J101" i="11"/>
  <c r="I102" i="11"/>
  <c r="H103" i="11"/>
  <c r="J101" i="10"/>
  <c r="I102" i="10"/>
  <c r="H103" i="10"/>
  <c r="I99" i="9"/>
  <c r="H100" i="9"/>
  <c r="J98" i="9"/>
  <c r="I98" i="8"/>
  <c r="H99" i="8"/>
  <c r="J97" i="8"/>
  <c r="I97" i="7"/>
  <c r="H98" i="7"/>
  <c r="J96" i="7"/>
  <c r="I97" i="6"/>
  <c r="H98" i="6"/>
  <c r="J96" i="6"/>
  <c r="J96" i="4"/>
  <c r="I97" i="4"/>
  <c r="H98" i="4"/>
  <c r="I106" i="13"/>
  <c r="H107" i="13"/>
  <c r="J105" i="13"/>
  <c r="I105" i="12"/>
  <c r="J104" i="12"/>
  <c r="H106" i="12"/>
  <c r="J102" i="11"/>
  <c r="I103" i="11"/>
  <c r="H104" i="11"/>
  <c r="J102" i="10"/>
  <c r="I103" i="10"/>
  <c r="H104" i="10"/>
  <c r="I100" i="9"/>
  <c r="H101" i="9"/>
  <c r="J99" i="9"/>
  <c r="J98" i="8"/>
  <c r="I99" i="8"/>
  <c r="H100" i="8"/>
  <c r="J97" i="7"/>
  <c r="I98" i="7"/>
  <c r="H99" i="7"/>
  <c r="I98" i="6"/>
  <c r="H99" i="6"/>
  <c r="J97" i="6"/>
  <c r="J97" i="4"/>
  <c r="I98" i="4"/>
  <c r="H99" i="4"/>
  <c r="I107" i="13"/>
  <c r="H108" i="13"/>
  <c r="J106" i="13"/>
  <c r="J105" i="12"/>
  <c r="I106" i="12"/>
  <c r="H107" i="12"/>
  <c r="I104" i="11"/>
  <c r="H105" i="11"/>
  <c r="J103" i="11"/>
  <c r="I104" i="10"/>
  <c r="H105" i="10"/>
  <c r="J103" i="10"/>
  <c r="J100" i="9"/>
  <c r="I101" i="9"/>
  <c r="H102" i="9"/>
  <c r="J99" i="8"/>
  <c r="I100" i="8"/>
  <c r="H101" i="8"/>
  <c r="I99" i="7"/>
  <c r="H100" i="7"/>
  <c r="J98" i="7"/>
  <c r="J98" i="6"/>
  <c r="I99" i="6"/>
  <c r="H100" i="6"/>
  <c r="I99" i="4"/>
  <c r="H100" i="4"/>
  <c r="J98" i="4"/>
  <c r="I109" i="15"/>
  <c r="I108" i="13"/>
  <c r="J107" i="13"/>
  <c r="H109" i="13"/>
  <c r="J106" i="12"/>
  <c r="I107" i="12"/>
  <c r="H108" i="12"/>
  <c r="I105" i="11"/>
  <c r="H106" i="11"/>
  <c r="J104" i="11"/>
  <c r="I105" i="10"/>
  <c r="H106" i="10"/>
  <c r="J104" i="10"/>
  <c r="J101" i="9"/>
  <c r="I102" i="9"/>
  <c r="H103" i="9"/>
  <c r="I101" i="8"/>
  <c r="H102" i="8"/>
  <c r="J100" i="8"/>
  <c r="I100" i="7"/>
  <c r="H101" i="7"/>
  <c r="J99" i="7"/>
  <c r="I100" i="6"/>
  <c r="H101" i="6"/>
  <c r="J99" i="6"/>
  <c r="J99" i="4"/>
  <c r="I100" i="4"/>
  <c r="H101" i="4"/>
  <c r="J108" i="13"/>
  <c r="K109" i="13"/>
  <c r="I109" i="13"/>
  <c r="I108" i="12"/>
  <c r="H109" i="12"/>
  <c r="J107" i="12"/>
  <c r="I106" i="11"/>
  <c r="H107" i="11"/>
  <c r="J105" i="11"/>
  <c r="I106" i="10"/>
  <c r="H107" i="10"/>
  <c r="J105" i="10"/>
  <c r="I103" i="9"/>
  <c r="H104" i="9"/>
  <c r="J102" i="9"/>
  <c r="I102" i="8"/>
  <c r="H103" i="8"/>
  <c r="J101" i="8"/>
  <c r="I101" i="7"/>
  <c r="H102" i="7"/>
  <c r="J100" i="7"/>
  <c r="I101" i="6"/>
  <c r="H102" i="6"/>
  <c r="J100" i="6"/>
  <c r="J100" i="4"/>
  <c r="I101" i="4"/>
  <c r="H102" i="4"/>
  <c r="K109" i="12"/>
  <c r="I109" i="12"/>
  <c r="J108" i="12"/>
  <c r="J106" i="11"/>
  <c r="I107" i="11"/>
  <c r="H108" i="11"/>
  <c r="J106" i="10"/>
  <c r="I107" i="10"/>
  <c r="H108" i="10"/>
  <c r="I104" i="9"/>
  <c r="H105" i="9"/>
  <c r="J103" i="9"/>
  <c r="J102" i="8"/>
  <c r="I103" i="8"/>
  <c r="H104" i="8"/>
  <c r="J101" i="7"/>
  <c r="I102" i="7"/>
  <c r="H103" i="7"/>
  <c r="J101" i="6"/>
  <c r="I102" i="6"/>
  <c r="H103" i="6"/>
  <c r="I102" i="4"/>
  <c r="H103" i="4"/>
  <c r="J101" i="4"/>
  <c r="I108" i="11"/>
  <c r="H109" i="11"/>
  <c r="J107" i="11"/>
  <c r="I108" i="10"/>
  <c r="H109" i="10"/>
  <c r="J107" i="10"/>
  <c r="J104" i="9"/>
  <c r="I105" i="9"/>
  <c r="H106" i="9"/>
  <c r="J103" i="8"/>
  <c r="I104" i="8"/>
  <c r="H105" i="8"/>
  <c r="J102" i="7"/>
  <c r="I103" i="7"/>
  <c r="H104" i="7"/>
  <c r="J102" i="6"/>
  <c r="I103" i="6"/>
  <c r="H104" i="6"/>
  <c r="I103" i="4"/>
  <c r="H104" i="4"/>
  <c r="J102" i="4"/>
  <c r="I109" i="11"/>
  <c r="K109" i="11"/>
  <c r="J108" i="11"/>
  <c r="I109" i="10"/>
  <c r="K109" i="10"/>
  <c r="J108" i="10"/>
  <c r="J105" i="9"/>
  <c r="I106" i="9"/>
  <c r="H107" i="9"/>
  <c r="I105" i="8"/>
  <c r="H106" i="8"/>
  <c r="J104" i="8"/>
  <c r="I104" i="7"/>
  <c r="H105" i="7"/>
  <c r="J103" i="7"/>
  <c r="I104" i="6"/>
  <c r="H105" i="6"/>
  <c r="J103" i="6"/>
  <c r="J103" i="4"/>
  <c r="I104" i="4"/>
  <c r="H105" i="4"/>
  <c r="L109" i="11"/>
  <c r="K108" i="11"/>
  <c r="L109" i="10"/>
  <c r="K108" i="10"/>
  <c r="L108" i="10" s="1"/>
  <c r="I107" i="9"/>
  <c r="H108" i="9"/>
  <c r="J106" i="9"/>
  <c r="I106" i="8"/>
  <c r="H107" i="8"/>
  <c r="J105" i="8"/>
  <c r="I105" i="7"/>
  <c r="H106" i="7"/>
  <c r="J104" i="7"/>
  <c r="I105" i="6"/>
  <c r="H106" i="6"/>
  <c r="J104" i="6"/>
  <c r="J104" i="4"/>
  <c r="I105" i="4"/>
  <c r="H106" i="4"/>
  <c r="L108" i="11"/>
  <c r="K107" i="11"/>
  <c r="K107" i="10"/>
  <c r="I108" i="9"/>
  <c r="H109" i="9"/>
  <c r="J107" i="9"/>
  <c r="J106" i="8"/>
  <c r="I107" i="8"/>
  <c r="H108" i="8"/>
  <c r="J105" i="7"/>
  <c r="I106" i="7"/>
  <c r="H107" i="7"/>
  <c r="I106" i="6"/>
  <c r="H107" i="6"/>
  <c r="J105" i="6"/>
  <c r="J105" i="4"/>
  <c r="I106" i="4"/>
  <c r="H107" i="4"/>
  <c r="K106" i="11"/>
  <c r="K105" i="11" s="1"/>
  <c r="L107" i="11"/>
  <c r="J108" i="9"/>
  <c r="I109" i="9"/>
  <c r="K109" i="9"/>
  <c r="I108" i="8"/>
  <c r="H109" i="8"/>
  <c r="J107" i="8"/>
  <c r="J106" i="7"/>
  <c r="I107" i="7"/>
  <c r="H108" i="7"/>
  <c r="J106" i="6"/>
  <c r="I107" i="6"/>
  <c r="H108" i="6"/>
  <c r="I107" i="4"/>
  <c r="H108" i="4"/>
  <c r="J106" i="4"/>
  <c r="L106" i="11"/>
  <c r="L109" i="9"/>
  <c r="K108" i="9"/>
  <c r="I109" i="8"/>
  <c r="K109" i="8"/>
  <c r="L109" i="8"/>
  <c r="J108" i="8"/>
  <c r="I108" i="7"/>
  <c r="H109" i="7"/>
  <c r="J107" i="7"/>
  <c r="I108" i="6"/>
  <c r="H109" i="6"/>
  <c r="J107" i="6"/>
  <c r="J107" i="4"/>
  <c r="I108" i="4"/>
  <c r="H109" i="4"/>
  <c r="K108" i="8"/>
  <c r="K107" i="8" s="1"/>
  <c r="I109" i="7"/>
  <c r="K109" i="7"/>
  <c r="L109" i="7"/>
  <c r="J108" i="7"/>
  <c r="J108" i="6"/>
  <c r="I109" i="6"/>
  <c r="K109" i="6"/>
  <c r="J108" i="4"/>
  <c r="I109" i="4"/>
  <c r="K109" i="4"/>
  <c r="L108" i="8"/>
  <c r="K108" i="7"/>
  <c r="K108" i="6"/>
  <c r="L109" i="6"/>
  <c r="L109" i="4"/>
  <c r="K108" i="4"/>
  <c r="L108" i="7"/>
  <c r="K107" i="7"/>
  <c r="K106" i="7" s="1"/>
  <c r="L108" i="4"/>
  <c r="K107" i="4"/>
  <c r="L107" i="7"/>
  <c r="K105" i="7"/>
  <c r="L106" i="7"/>
  <c r="L109" i="18" l="1"/>
  <c r="K108" i="18"/>
  <c r="K106" i="4"/>
  <c r="L107" i="4"/>
  <c r="L109" i="13"/>
  <c r="K108" i="13"/>
  <c r="K104" i="7"/>
  <c r="L105" i="7"/>
  <c r="L108" i="6"/>
  <c r="K107" i="6"/>
  <c r="K106" i="10"/>
  <c r="L107" i="10"/>
  <c r="L108" i="9"/>
  <c r="K107" i="9"/>
  <c r="L107" i="16"/>
  <c r="K106" i="16"/>
  <c r="L109" i="12"/>
  <c r="K108" i="12"/>
  <c r="K108" i="15"/>
  <c r="L109" i="15"/>
  <c r="L107" i="8"/>
  <c r="K106" i="8"/>
  <c r="L105" i="11"/>
  <c r="K104" i="11"/>
  <c r="L109" i="17"/>
  <c r="K108" i="17"/>
  <c r="I10" i="19"/>
  <c r="H11" i="19" s="1"/>
  <c r="J9" i="19"/>
  <c r="L104" i="11" l="1"/>
  <c r="K103" i="11"/>
  <c r="K105" i="16"/>
  <c r="L106" i="16"/>
  <c r="L108" i="15"/>
  <c r="K107" i="15"/>
  <c r="L106" i="10"/>
  <c r="K105" i="10"/>
  <c r="L104" i="7"/>
  <c r="K103" i="7"/>
  <c r="L106" i="4"/>
  <c r="K105" i="4"/>
  <c r="L108" i="17"/>
  <c r="K107" i="17"/>
  <c r="K105" i="8"/>
  <c r="L106" i="8"/>
  <c r="L108" i="12"/>
  <c r="K107" i="12"/>
  <c r="L107" i="9"/>
  <c r="K106" i="9"/>
  <c r="L107" i="6"/>
  <c r="K106" i="6"/>
  <c r="K107" i="13"/>
  <c r="L108" i="13"/>
  <c r="L108" i="18"/>
  <c r="K107" i="18"/>
  <c r="I11" i="19"/>
  <c r="H12" i="19" s="1"/>
  <c r="J10" i="19"/>
  <c r="K106" i="13" l="1"/>
  <c r="L107" i="13"/>
  <c r="K105" i="6"/>
  <c r="L106" i="6"/>
  <c r="K106" i="17"/>
  <c r="L107" i="17"/>
  <c r="K102" i="7"/>
  <c r="L103" i="7"/>
  <c r="K106" i="15"/>
  <c r="L107" i="15"/>
  <c r="L103" i="11"/>
  <c r="K102" i="11"/>
  <c r="L106" i="9"/>
  <c r="K105" i="9"/>
  <c r="K104" i="4"/>
  <c r="L105" i="4"/>
  <c r="L105" i="10"/>
  <c r="K104" i="10"/>
  <c r="K104" i="8"/>
  <c r="L105" i="8"/>
  <c r="K104" i="16"/>
  <c r="L105" i="16"/>
  <c r="K106" i="18"/>
  <c r="L107" i="18"/>
  <c r="K106" i="12"/>
  <c r="L107" i="12"/>
  <c r="I12" i="19"/>
  <c r="H13" i="19" s="1"/>
  <c r="J11" i="19"/>
  <c r="K105" i="18" l="1"/>
  <c r="L106" i="18"/>
  <c r="L104" i="8"/>
  <c r="K103" i="8"/>
  <c r="L104" i="4"/>
  <c r="K103" i="4"/>
  <c r="L102" i="7"/>
  <c r="K101" i="7"/>
  <c r="L105" i="6"/>
  <c r="K104" i="6"/>
  <c r="K103" i="10"/>
  <c r="L104" i="10"/>
  <c r="L105" i="9"/>
  <c r="K104" i="9"/>
  <c r="K105" i="12"/>
  <c r="L106" i="12"/>
  <c r="L104" i="16"/>
  <c r="K103" i="16"/>
  <c r="L106" i="15"/>
  <c r="K105" i="15"/>
  <c r="K105" i="17"/>
  <c r="L106" i="17"/>
  <c r="K105" i="13"/>
  <c r="L106" i="13"/>
  <c r="K101" i="11"/>
  <c r="L102" i="11"/>
  <c r="I13" i="19"/>
  <c r="H14" i="19" s="1"/>
  <c r="J12" i="19"/>
  <c r="L103" i="16" l="1"/>
  <c r="K102" i="16"/>
  <c r="K103" i="9"/>
  <c r="L104" i="9"/>
  <c r="K103" i="6"/>
  <c r="L104" i="6"/>
  <c r="K102" i="4"/>
  <c r="L103" i="4"/>
  <c r="K100" i="11"/>
  <c r="L101" i="11"/>
  <c r="L105" i="17"/>
  <c r="K104" i="17"/>
  <c r="L105" i="18"/>
  <c r="K104" i="18"/>
  <c r="K104" i="15"/>
  <c r="L105" i="15"/>
  <c r="K100" i="7"/>
  <c r="L101" i="7"/>
  <c r="L103" i="8"/>
  <c r="K102" i="8"/>
  <c r="L105" i="13"/>
  <c r="K104" i="13"/>
  <c r="K104" i="12"/>
  <c r="L105" i="12"/>
  <c r="L103" i="10"/>
  <c r="K102" i="10"/>
  <c r="I14" i="19"/>
  <c r="H15" i="19" s="1"/>
  <c r="J13" i="19"/>
  <c r="K101" i="8" l="1"/>
  <c r="L102" i="8"/>
  <c r="L104" i="17"/>
  <c r="K103" i="17"/>
  <c r="K103" i="12"/>
  <c r="L104" i="12"/>
  <c r="K103" i="15"/>
  <c r="L104" i="15"/>
  <c r="K101" i="4"/>
  <c r="L102" i="4"/>
  <c r="K102" i="9"/>
  <c r="L103" i="9"/>
  <c r="K101" i="10"/>
  <c r="L102" i="10"/>
  <c r="L104" i="13"/>
  <c r="K103" i="13"/>
  <c r="L104" i="18"/>
  <c r="K103" i="18"/>
  <c r="K101" i="16"/>
  <c r="L102" i="16"/>
  <c r="K99" i="7"/>
  <c r="L100" i="7"/>
  <c r="K99" i="11"/>
  <c r="L100" i="11"/>
  <c r="L103" i="6"/>
  <c r="K102" i="6"/>
  <c r="H16" i="19"/>
  <c r="I15" i="19"/>
  <c r="J14" i="19"/>
  <c r="L103" i="13" l="1"/>
  <c r="K102" i="13"/>
  <c r="K102" i="17"/>
  <c r="L103" i="17"/>
  <c r="L99" i="11"/>
  <c r="K98" i="11"/>
  <c r="K100" i="16"/>
  <c r="L101" i="16"/>
  <c r="L102" i="9"/>
  <c r="K101" i="9"/>
  <c r="K102" i="15"/>
  <c r="L103" i="15"/>
  <c r="K101" i="6"/>
  <c r="L102" i="6"/>
  <c r="K102" i="18"/>
  <c r="L103" i="18"/>
  <c r="K98" i="7"/>
  <c r="L99" i="7"/>
  <c r="L101" i="10"/>
  <c r="K100" i="10"/>
  <c r="K100" i="4"/>
  <c r="L101" i="4"/>
  <c r="L103" i="12"/>
  <c r="K102" i="12"/>
  <c r="K100" i="8"/>
  <c r="L101" i="8"/>
  <c r="I16" i="19"/>
  <c r="H17" i="19" s="1"/>
  <c r="J15" i="19"/>
  <c r="K101" i="12" l="1"/>
  <c r="L102" i="12"/>
  <c r="K99" i="10"/>
  <c r="L100" i="10"/>
  <c r="K101" i="18"/>
  <c r="L102" i="18"/>
  <c r="L102" i="15"/>
  <c r="K101" i="15"/>
  <c r="L100" i="16"/>
  <c r="K99" i="16"/>
  <c r="K101" i="17"/>
  <c r="L102" i="17"/>
  <c r="L101" i="9"/>
  <c r="K100" i="9"/>
  <c r="L98" i="11"/>
  <c r="K97" i="11"/>
  <c r="L102" i="13"/>
  <c r="K101" i="13"/>
  <c r="L100" i="8"/>
  <c r="K99" i="8"/>
  <c r="L100" i="4"/>
  <c r="K99" i="4"/>
  <c r="L98" i="7"/>
  <c r="K97" i="7"/>
  <c r="L101" i="6"/>
  <c r="K100" i="6"/>
  <c r="J16" i="19"/>
  <c r="I17" i="19"/>
  <c r="H18" i="19" s="1"/>
  <c r="L101" i="17" l="1"/>
  <c r="K100" i="17"/>
  <c r="L99" i="10"/>
  <c r="K98" i="10"/>
  <c r="K99" i="6"/>
  <c r="L100" i="6"/>
  <c r="K98" i="4"/>
  <c r="L99" i="4"/>
  <c r="L101" i="13"/>
  <c r="K100" i="13"/>
  <c r="L100" i="9"/>
  <c r="K99" i="9"/>
  <c r="L99" i="16"/>
  <c r="K98" i="16"/>
  <c r="L101" i="18"/>
  <c r="K100" i="18"/>
  <c r="L101" i="12"/>
  <c r="K100" i="12"/>
  <c r="K96" i="7"/>
  <c r="L97" i="7"/>
  <c r="L99" i="8"/>
  <c r="K98" i="8"/>
  <c r="L97" i="11"/>
  <c r="K96" i="11"/>
  <c r="K100" i="15"/>
  <c r="L101" i="15"/>
  <c r="I18" i="19"/>
  <c r="H19" i="19" s="1"/>
  <c r="J17" i="19"/>
  <c r="K95" i="11" l="1"/>
  <c r="L96" i="11"/>
  <c r="L100" i="18"/>
  <c r="K99" i="18"/>
  <c r="K98" i="9"/>
  <c r="L99" i="9"/>
  <c r="K97" i="10"/>
  <c r="L98" i="10"/>
  <c r="L96" i="7"/>
  <c r="K95" i="7"/>
  <c r="L98" i="4"/>
  <c r="K97" i="4"/>
  <c r="K97" i="8"/>
  <c r="L98" i="8"/>
  <c r="L100" i="12"/>
  <c r="K99" i="12"/>
  <c r="K97" i="16"/>
  <c r="L98" i="16"/>
  <c r="K99" i="13"/>
  <c r="L100" i="13"/>
  <c r="L100" i="17"/>
  <c r="K99" i="17"/>
  <c r="L100" i="15"/>
  <c r="K99" i="15"/>
  <c r="K98" i="6"/>
  <c r="L99" i="6"/>
  <c r="H20" i="19"/>
  <c r="I19" i="19"/>
  <c r="J18" i="19"/>
  <c r="L99" i="13" l="1"/>
  <c r="K98" i="13"/>
  <c r="K96" i="10"/>
  <c r="L97" i="10"/>
  <c r="K98" i="17"/>
  <c r="L99" i="17"/>
  <c r="K94" i="7"/>
  <c r="L95" i="7"/>
  <c r="L98" i="6"/>
  <c r="K97" i="6"/>
  <c r="K96" i="16"/>
  <c r="L97" i="16"/>
  <c r="K96" i="8"/>
  <c r="L97" i="8"/>
  <c r="L98" i="9"/>
  <c r="K97" i="9"/>
  <c r="L95" i="11"/>
  <c r="K94" i="11"/>
  <c r="K98" i="15"/>
  <c r="L99" i="15"/>
  <c r="K98" i="12"/>
  <c r="L99" i="12"/>
  <c r="K96" i="4"/>
  <c r="L97" i="4"/>
  <c r="K98" i="18"/>
  <c r="L99" i="18"/>
  <c r="I20" i="19"/>
  <c r="H21" i="19" s="1"/>
  <c r="J19" i="19"/>
  <c r="K96" i="9" l="1"/>
  <c r="L97" i="9"/>
  <c r="L96" i="4"/>
  <c r="K95" i="4"/>
  <c r="L96" i="16"/>
  <c r="K95" i="16"/>
  <c r="L94" i="7"/>
  <c r="K93" i="7"/>
  <c r="L96" i="10"/>
  <c r="K95" i="10"/>
  <c r="L94" i="11"/>
  <c r="K93" i="11"/>
  <c r="L97" i="6"/>
  <c r="K96" i="6"/>
  <c r="L98" i="13"/>
  <c r="K97" i="13"/>
  <c r="L98" i="15"/>
  <c r="K97" i="15"/>
  <c r="K97" i="18"/>
  <c r="L98" i="18"/>
  <c r="K97" i="12"/>
  <c r="L98" i="12"/>
  <c r="L96" i="8"/>
  <c r="K95" i="8"/>
  <c r="K97" i="17"/>
  <c r="L98" i="17"/>
  <c r="I21" i="19"/>
  <c r="H22" i="19" s="1"/>
  <c r="J20" i="19"/>
  <c r="K92" i="7" l="1"/>
  <c r="L93" i="7"/>
  <c r="K96" i="15"/>
  <c r="L97" i="15"/>
  <c r="K95" i="6"/>
  <c r="L96" i="6"/>
  <c r="K94" i="10"/>
  <c r="L95" i="10"/>
  <c r="L95" i="16"/>
  <c r="K94" i="16"/>
  <c r="K94" i="8"/>
  <c r="L95" i="8"/>
  <c r="K96" i="13"/>
  <c r="L97" i="13"/>
  <c r="K92" i="11"/>
  <c r="L93" i="11"/>
  <c r="K94" i="4"/>
  <c r="L95" i="4"/>
  <c r="L97" i="18"/>
  <c r="K96" i="18"/>
  <c r="L97" i="17"/>
  <c r="K96" i="17"/>
  <c r="L97" i="12"/>
  <c r="K96" i="12"/>
  <c r="K95" i="9"/>
  <c r="L96" i="9"/>
  <c r="I22" i="19"/>
  <c r="H23" i="19" s="1"/>
  <c r="J21" i="19"/>
  <c r="K95" i="12" l="1"/>
  <c r="L96" i="12"/>
  <c r="L96" i="18"/>
  <c r="K95" i="18"/>
  <c r="K91" i="11"/>
  <c r="L92" i="11"/>
  <c r="L94" i="8"/>
  <c r="K93" i="8"/>
  <c r="K93" i="10"/>
  <c r="L94" i="10"/>
  <c r="K95" i="15"/>
  <c r="L96" i="15"/>
  <c r="L96" i="17"/>
  <c r="K95" i="17"/>
  <c r="K93" i="16"/>
  <c r="L94" i="16"/>
  <c r="K94" i="9"/>
  <c r="L95" i="9"/>
  <c r="K93" i="4"/>
  <c r="L94" i="4"/>
  <c r="L96" i="13"/>
  <c r="K95" i="13"/>
  <c r="L95" i="6"/>
  <c r="K94" i="6"/>
  <c r="K91" i="7"/>
  <c r="L92" i="7"/>
  <c r="I23" i="19"/>
  <c r="H24" i="19" s="1"/>
  <c r="J22" i="19"/>
  <c r="K94" i="18" l="1"/>
  <c r="L95" i="18"/>
  <c r="K92" i="4"/>
  <c r="L93" i="4"/>
  <c r="K94" i="15"/>
  <c r="L95" i="15"/>
  <c r="K94" i="17"/>
  <c r="L95" i="17"/>
  <c r="K93" i="6"/>
  <c r="L94" i="6"/>
  <c r="K92" i="8"/>
  <c r="L93" i="8"/>
  <c r="K92" i="16"/>
  <c r="L93" i="16"/>
  <c r="K94" i="13"/>
  <c r="L95" i="13"/>
  <c r="K90" i="7"/>
  <c r="L91" i="7"/>
  <c r="L94" i="9"/>
  <c r="K93" i="9"/>
  <c r="L93" i="10"/>
  <c r="K92" i="10"/>
  <c r="L91" i="11"/>
  <c r="K90" i="11"/>
  <c r="L95" i="12"/>
  <c r="K94" i="12"/>
  <c r="I24" i="19"/>
  <c r="H25" i="19" s="1"/>
  <c r="J23" i="19"/>
  <c r="L92" i="8" l="1"/>
  <c r="K91" i="8"/>
  <c r="L90" i="11"/>
  <c r="K89" i="11"/>
  <c r="L93" i="9"/>
  <c r="K92" i="9"/>
  <c r="L94" i="13"/>
  <c r="K93" i="13"/>
  <c r="K93" i="17"/>
  <c r="L94" i="17"/>
  <c r="L92" i="4"/>
  <c r="K91" i="4"/>
  <c r="L94" i="12"/>
  <c r="K93" i="12"/>
  <c r="K91" i="10"/>
  <c r="L92" i="10"/>
  <c r="L90" i="7"/>
  <c r="K89" i="7"/>
  <c r="L92" i="16"/>
  <c r="K91" i="16"/>
  <c r="L93" i="6"/>
  <c r="K92" i="6"/>
  <c r="L94" i="15"/>
  <c r="K93" i="15"/>
  <c r="K93" i="18"/>
  <c r="L94" i="18"/>
  <c r="J24" i="19"/>
  <c r="I25" i="19"/>
  <c r="H26" i="19" s="1"/>
  <c r="L91" i="16" l="1"/>
  <c r="K90" i="16"/>
  <c r="K90" i="4"/>
  <c r="L91" i="4"/>
  <c r="L89" i="11"/>
  <c r="K88" i="11"/>
  <c r="K91" i="6"/>
  <c r="L92" i="6"/>
  <c r="L92" i="9"/>
  <c r="K91" i="9"/>
  <c r="K90" i="8"/>
  <c r="L91" i="8"/>
  <c r="K92" i="15"/>
  <c r="L93" i="15"/>
  <c r="L93" i="13"/>
  <c r="K92" i="13"/>
  <c r="L91" i="10"/>
  <c r="K90" i="10"/>
  <c r="K88" i="7"/>
  <c r="L89" i="7"/>
  <c r="K92" i="12"/>
  <c r="L93" i="12"/>
  <c r="L93" i="18"/>
  <c r="K92" i="18"/>
  <c r="L93" i="17"/>
  <c r="K92" i="17"/>
  <c r="H27" i="19"/>
  <c r="I26" i="19"/>
  <c r="J25" i="19"/>
  <c r="L90" i="4" l="1"/>
  <c r="K89" i="4"/>
  <c r="L92" i="18"/>
  <c r="K91" i="18"/>
  <c r="K89" i="8"/>
  <c r="L90" i="8"/>
  <c r="L92" i="17"/>
  <c r="K91" i="17"/>
  <c r="K89" i="10"/>
  <c r="L90" i="10"/>
  <c r="K90" i="9"/>
  <c r="L91" i="9"/>
  <c r="K87" i="11"/>
  <c r="L88" i="11"/>
  <c r="K89" i="16"/>
  <c r="L90" i="16"/>
  <c r="L92" i="13"/>
  <c r="K91" i="13"/>
  <c r="L88" i="7"/>
  <c r="K87" i="7"/>
  <c r="L91" i="6"/>
  <c r="K90" i="6"/>
  <c r="L92" i="12"/>
  <c r="K91" i="12"/>
  <c r="L92" i="15"/>
  <c r="K91" i="15"/>
  <c r="I27" i="19"/>
  <c r="H28" i="19" s="1"/>
  <c r="J26" i="19"/>
  <c r="K90" i="12" l="1"/>
  <c r="L91" i="12"/>
  <c r="K90" i="17"/>
  <c r="L91" i="17"/>
  <c r="K88" i="16"/>
  <c r="L89" i="16"/>
  <c r="L91" i="13"/>
  <c r="K90" i="13"/>
  <c r="K88" i="4"/>
  <c r="L89" i="4"/>
  <c r="K86" i="7"/>
  <c r="L87" i="7"/>
  <c r="K90" i="18"/>
  <c r="L91" i="18"/>
  <c r="L90" i="9"/>
  <c r="K89" i="9"/>
  <c r="K90" i="15"/>
  <c r="L91" i="15"/>
  <c r="K89" i="6"/>
  <c r="L90" i="6"/>
  <c r="L87" i="11"/>
  <c r="K86" i="11"/>
  <c r="K88" i="10"/>
  <c r="L89" i="10"/>
  <c r="K88" i="8"/>
  <c r="L89" i="8"/>
  <c r="I28" i="19"/>
  <c r="H29" i="19" s="1"/>
  <c r="J27" i="19"/>
  <c r="K88" i="9" l="1"/>
  <c r="L89" i="9"/>
  <c r="L90" i="13"/>
  <c r="K89" i="13"/>
  <c r="L88" i="10"/>
  <c r="K87" i="10"/>
  <c r="L86" i="11"/>
  <c r="K85" i="11"/>
  <c r="L89" i="6"/>
  <c r="K88" i="6"/>
  <c r="L86" i="7"/>
  <c r="K85" i="7"/>
  <c r="K89" i="17"/>
  <c r="L90" i="17"/>
  <c r="L88" i="8"/>
  <c r="K87" i="8"/>
  <c r="L90" i="15"/>
  <c r="K89" i="15"/>
  <c r="K89" i="18"/>
  <c r="L90" i="18"/>
  <c r="L88" i="4"/>
  <c r="K87" i="4"/>
  <c r="L88" i="16"/>
  <c r="K87" i="16"/>
  <c r="K89" i="12"/>
  <c r="L90" i="12"/>
  <c r="I29" i="19"/>
  <c r="H30" i="19" s="1"/>
  <c r="J28" i="19"/>
  <c r="L87" i="8" l="1"/>
  <c r="K86" i="8"/>
  <c r="K84" i="7"/>
  <c r="L85" i="7"/>
  <c r="K88" i="13"/>
  <c r="L89" i="13"/>
  <c r="L89" i="18"/>
  <c r="K88" i="18"/>
  <c r="K87" i="6"/>
  <c r="L88" i="6"/>
  <c r="K86" i="10"/>
  <c r="L87" i="10"/>
  <c r="L87" i="16"/>
  <c r="K86" i="16"/>
  <c r="K84" i="11"/>
  <c r="L85" i="11"/>
  <c r="K86" i="4"/>
  <c r="L87" i="4"/>
  <c r="K88" i="15"/>
  <c r="L89" i="15"/>
  <c r="L89" i="12"/>
  <c r="K88" i="12"/>
  <c r="L89" i="17"/>
  <c r="K88" i="17"/>
  <c r="K87" i="9"/>
  <c r="L88" i="9"/>
  <c r="I30" i="19"/>
  <c r="H31" i="19" s="1"/>
  <c r="J29" i="19"/>
  <c r="L88" i="17" l="1"/>
  <c r="K87" i="17"/>
  <c r="L88" i="18"/>
  <c r="K87" i="18"/>
  <c r="K83" i="11"/>
  <c r="L84" i="11"/>
  <c r="K87" i="12"/>
  <c r="L88" i="12"/>
  <c r="K85" i="16"/>
  <c r="L86" i="16"/>
  <c r="K85" i="8"/>
  <c r="L86" i="8"/>
  <c r="K87" i="15"/>
  <c r="L88" i="15"/>
  <c r="K85" i="10"/>
  <c r="L86" i="10"/>
  <c r="K83" i="7"/>
  <c r="L84" i="7"/>
  <c r="K86" i="9"/>
  <c r="L87" i="9"/>
  <c r="K85" i="4"/>
  <c r="L86" i="4"/>
  <c r="L87" i="6"/>
  <c r="K86" i="6"/>
  <c r="L88" i="13"/>
  <c r="K87" i="13"/>
  <c r="I31" i="19"/>
  <c r="H32" i="19" s="1"/>
  <c r="J30" i="19"/>
  <c r="K85" i="6" l="1"/>
  <c r="L86" i="6"/>
  <c r="K86" i="18"/>
  <c r="L87" i="18"/>
  <c r="L86" i="9"/>
  <c r="K85" i="9"/>
  <c r="L85" i="10"/>
  <c r="K84" i="10"/>
  <c r="K84" i="8"/>
  <c r="L85" i="8"/>
  <c r="L87" i="12"/>
  <c r="K86" i="12"/>
  <c r="K86" i="13"/>
  <c r="L87" i="13"/>
  <c r="K86" i="17"/>
  <c r="L87" i="17"/>
  <c r="K84" i="4"/>
  <c r="L85" i="4"/>
  <c r="K82" i="7"/>
  <c r="L83" i="7"/>
  <c r="K86" i="15"/>
  <c r="L87" i="15"/>
  <c r="K84" i="16"/>
  <c r="L85" i="16"/>
  <c r="L83" i="11"/>
  <c r="K82" i="11"/>
  <c r="J31" i="19"/>
  <c r="I32" i="19"/>
  <c r="H33" i="19" s="1"/>
  <c r="L82" i="7" l="1"/>
  <c r="K81" i="7"/>
  <c r="L86" i="12"/>
  <c r="K85" i="12"/>
  <c r="K83" i="10"/>
  <c r="L84" i="10"/>
  <c r="L84" i="16"/>
  <c r="K83" i="16"/>
  <c r="K85" i="17"/>
  <c r="L86" i="17"/>
  <c r="K85" i="18"/>
  <c r="L86" i="18"/>
  <c r="L82" i="11"/>
  <c r="K81" i="11"/>
  <c r="K84" i="9"/>
  <c r="L85" i="9"/>
  <c r="L86" i="15"/>
  <c r="K85" i="15"/>
  <c r="L84" i="4"/>
  <c r="K83" i="4"/>
  <c r="L86" i="13"/>
  <c r="K85" i="13"/>
  <c r="L84" i="8"/>
  <c r="K83" i="8"/>
  <c r="L85" i="6"/>
  <c r="K84" i="6"/>
  <c r="H34" i="19"/>
  <c r="J32" i="19"/>
  <c r="I33" i="19"/>
  <c r="L83" i="8" l="1"/>
  <c r="K82" i="8"/>
  <c r="K84" i="12"/>
  <c r="L85" i="12"/>
  <c r="L83" i="4"/>
  <c r="K82" i="4"/>
  <c r="L83" i="16"/>
  <c r="K82" i="16"/>
  <c r="L84" i="9"/>
  <c r="K83" i="9"/>
  <c r="L85" i="18"/>
  <c r="K84" i="18"/>
  <c r="K83" i="6"/>
  <c r="L84" i="6"/>
  <c r="K84" i="13"/>
  <c r="L85" i="13"/>
  <c r="K84" i="15"/>
  <c r="L85" i="15"/>
  <c r="K80" i="11"/>
  <c r="L81" i="11"/>
  <c r="L81" i="7"/>
  <c r="K80" i="7"/>
  <c r="L85" i="17"/>
  <c r="K84" i="17"/>
  <c r="K82" i="10"/>
  <c r="L83" i="10"/>
  <c r="I34" i="19"/>
  <c r="H35" i="19" s="1"/>
  <c r="J33" i="19"/>
  <c r="L84" i="17" l="1"/>
  <c r="K83" i="17"/>
  <c r="L84" i="18"/>
  <c r="K83" i="18"/>
  <c r="K81" i="16"/>
  <c r="L82" i="16"/>
  <c r="K79" i="11"/>
  <c r="L80" i="11"/>
  <c r="L84" i="13"/>
  <c r="K83" i="13"/>
  <c r="L84" i="12"/>
  <c r="K83" i="12"/>
  <c r="L80" i="7"/>
  <c r="K79" i="7"/>
  <c r="K82" i="9"/>
  <c r="L83" i="9"/>
  <c r="L82" i="4"/>
  <c r="K81" i="4"/>
  <c r="K81" i="8"/>
  <c r="L82" i="8"/>
  <c r="K81" i="10"/>
  <c r="L82" i="10"/>
  <c r="L84" i="15"/>
  <c r="K83" i="15"/>
  <c r="L83" i="6"/>
  <c r="K82" i="6"/>
  <c r="I35" i="19"/>
  <c r="H36" i="19" s="1"/>
  <c r="J34" i="19"/>
  <c r="L82" i="9" l="1"/>
  <c r="K81" i="9"/>
  <c r="K82" i="15"/>
  <c r="L83" i="15"/>
  <c r="L81" i="8"/>
  <c r="K80" i="8"/>
  <c r="L79" i="11"/>
  <c r="K78" i="11"/>
  <c r="L81" i="4"/>
  <c r="K80" i="4"/>
  <c r="K82" i="13"/>
  <c r="L83" i="13"/>
  <c r="K82" i="17"/>
  <c r="L83" i="17"/>
  <c r="K82" i="12"/>
  <c r="L83" i="12"/>
  <c r="K82" i="18"/>
  <c r="L83" i="18"/>
  <c r="L82" i="6"/>
  <c r="K81" i="6"/>
  <c r="L79" i="7"/>
  <c r="K78" i="7"/>
  <c r="L81" i="10"/>
  <c r="K80" i="10"/>
  <c r="K80" i="16"/>
  <c r="L81" i="16"/>
  <c r="I36" i="19"/>
  <c r="H37" i="19" s="1"/>
  <c r="J35" i="19"/>
  <c r="L80" i="10" l="1"/>
  <c r="K79" i="10"/>
  <c r="K81" i="12"/>
  <c r="L82" i="12"/>
  <c r="L80" i="4"/>
  <c r="K79" i="4"/>
  <c r="L80" i="8"/>
  <c r="K79" i="8"/>
  <c r="K80" i="9"/>
  <c r="L81" i="9"/>
  <c r="L81" i="6"/>
  <c r="K80" i="6"/>
  <c r="L78" i="11"/>
  <c r="K77" i="11"/>
  <c r="K81" i="13"/>
  <c r="L82" i="13"/>
  <c r="L82" i="15"/>
  <c r="K81" i="15"/>
  <c r="L78" i="7"/>
  <c r="K77" i="7"/>
  <c r="L80" i="16"/>
  <c r="K79" i="16"/>
  <c r="K81" i="18"/>
  <c r="L82" i="18"/>
  <c r="K81" i="17"/>
  <c r="L82" i="17"/>
  <c r="I37" i="19"/>
  <c r="H38" i="19" s="1"/>
  <c r="J36" i="19"/>
  <c r="L77" i="7" l="1"/>
  <c r="K76" i="7"/>
  <c r="L80" i="6"/>
  <c r="K79" i="6"/>
  <c r="K80" i="15"/>
  <c r="L81" i="15"/>
  <c r="L77" i="11"/>
  <c r="K76" i="11"/>
  <c r="K78" i="4"/>
  <c r="L79" i="4"/>
  <c r="L79" i="10"/>
  <c r="K78" i="10"/>
  <c r="L79" i="8"/>
  <c r="K78" i="8"/>
  <c r="L81" i="18"/>
  <c r="K80" i="18"/>
  <c r="K80" i="13"/>
  <c r="L81" i="13"/>
  <c r="L81" i="12"/>
  <c r="K80" i="12"/>
  <c r="L79" i="16"/>
  <c r="K78" i="16"/>
  <c r="L81" i="17"/>
  <c r="K80" i="17"/>
  <c r="L80" i="9"/>
  <c r="K79" i="9"/>
  <c r="I38" i="19"/>
  <c r="H39" i="19" s="1"/>
  <c r="J37" i="19"/>
  <c r="K79" i="12" l="1"/>
  <c r="L80" i="12"/>
  <c r="L80" i="18"/>
  <c r="K79" i="18"/>
  <c r="L79" i="6"/>
  <c r="K78" i="6"/>
  <c r="L78" i="8"/>
  <c r="K77" i="8"/>
  <c r="L76" i="7"/>
  <c r="K75" i="7"/>
  <c r="L80" i="17"/>
  <c r="K79" i="17"/>
  <c r="L78" i="10"/>
  <c r="K77" i="10"/>
  <c r="L76" i="11"/>
  <c r="K75" i="11"/>
  <c r="L79" i="9"/>
  <c r="K78" i="9"/>
  <c r="K77" i="16"/>
  <c r="L78" i="16"/>
  <c r="L80" i="13"/>
  <c r="K79" i="13"/>
  <c r="L78" i="4"/>
  <c r="K77" i="4"/>
  <c r="K79" i="15"/>
  <c r="L80" i="15"/>
  <c r="I39" i="19"/>
  <c r="H40" i="19" s="1"/>
  <c r="J38" i="19"/>
  <c r="K74" i="11" l="1"/>
  <c r="L75" i="11"/>
  <c r="L77" i="8"/>
  <c r="K76" i="8"/>
  <c r="K76" i="16"/>
  <c r="L77" i="16"/>
  <c r="K78" i="13"/>
  <c r="L79" i="13"/>
  <c r="L77" i="10"/>
  <c r="K76" i="10"/>
  <c r="L78" i="6"/>
  <c r="K77" i="6"/>
  <c r="K76" i="4"/>
  <c r="L77" i="4"/>
  <c r="K78" i="17"/>
  <c r="L79" i="17"/>
  <c r="K78" i="18"/>
  <c r="L79" i="18"/>
  <c r="L78" i="9"/>
  <c r="K77" i="9"/>
  <c r="L75" i="7"/>
  <c r="K74" i="7"/>
  <c r="K78" i="15"/>
  <c r="L79" i="15"/>
  <c r="L79" i="12"/>
  <c r="K78" i="12"/>
  <c r="I40" i="19"/>
  <c r="H41" i="19" s="1"/>
  <c r="J39" i="19"/>
  <c r="L78" i="15" l="1"/>
  <c r="K77" i="15"/>
  <c r="K77" i="17"/>
  <c r="L78" i="17"/>
  <c r="K77" i="13"/>
  <c r="L78" i="13"/>
  <c r="L76" i="10"/>
  <c r="K75" i="10"/>
  <c r="L77" i="9"/>
  <c r="K76" i="9"/>
  <c r="K76" i="6"/>
  <c r="L77" i="6"/>
  <c r="L76" i="8"/>
  <c r="K75" i="8"/>
  <c r="L78" i="12"/>
  <c r="K77" i="12"/>
  <c r="L74" i="7"/>
  <c r="K73" i="7"/>
  <c r="K77" i="18"/>
  <c r="L78" i="18"/>
  <c r="L76" i="4"/>
  <c r="K75" i="4"/>
  <c r="L76" i="16"/>
  <c r="K75" i="16"/>
  <c r="K73" i="11"/>
  <c r="L74" i="11"/>
  <c r="J40" i="19"/>
  <c r="I41" i="19"/>
  <c r="H42" i="19" s="1"/>
  <c r="L77" i="13" l="1"/>
  <c r="K76" i="13"/>
  <c r="L77" i="18"/>
  <c r="K76" i="18"/>
  <c r="L77" i="17"/>
  <c r="K76" i="17"/>
  <c r="K72" i="11"/>
  <c r="L73" i="11"/>
  <c r="L75" i="16"/>
  <c r="K74" i="16"/>
  <c r="K76" i="12"/>
  <c r="L77" i="12"/>
  <c r="L75" i="10"/>
  <c r="K74" i="10"/>
  <c r="L76" i="6"/>
  <c r="K75" i="6"/>
  <c r="K74" i="4"/>
  <c r="L75" i="4"/>
  <c r="L73" i="7"/>
  <c r="K72" i="7"/>
  <c r="L75" i="8"/>
  <c r="K74" i="8"/>
  <c r="L76" i="9"/>
  <c r="K75" i="9"/>
  <c r="K76" i="15"/>
  <c r="L77" i="15"/>
  <c r="I42" i="19"/>
  <c r="H43" i="19" s="1"/>
  <c r="J41" i="19"/>
  <c r="L72" i="7" l="1"/>
  <c r="K71" i="7"/>
  <c r="L76" i="12"/>
  <c r="K75" i="12"/>
  <c r="L76" i="15"/>
  <c r="K75" i="15"/>
  <c r="L74" i="4"/>
  <c r="K73" i="4"/>
  <c r="L75" i="9"/>
  <c r="K74" i="9"/>
  <c r="L75" i="6"/>
  <c r="K74" i="6"/>
  <c r="L76" i="18"/>
  <c r="K75" i="18"/>
  <c r="L72" i="11"/>
  <c r="K71" i="11"/>
  <c r="L74" i="8"/>
  <c r="K73" i="8"/>
  <c r="K73" i="10"/>
  <c r="L74" i="10"/>
  <c r="K73" i="16"/>
  <c r="L74" i="16"/>
  <c r="L76" i="17"/>
  <c r="K75" i="17"/>
  <c r="L76" i="13"/>
  <c r="K75" i="13"/>
  <c r="I43" i="19"/>
  <c r="H44" i="19" s="1"/>
  <c r="J42" i="19"/>
  <c r="K74" i="17" l="1"/>
  <c r="L75" i="17"/>
  <c r="L71" i="11"/>
  <c r="K70" i="11"/>
  <c r="L73" i="4"/>
  <c r="K72" i="4"/>
  <c r="K72" i="16"/>
  <c r="L73" i="16"/>
  <c r="L74" i="6"/>
  <c r="K73" i="6"/>
  <c r="L75" i="12"/>
  <c r="K74" i="12"/>
  <c r="K72" i="10"/>
  <c r="L73" i="10"/>
  <c r="L75" i="13"/>
  <c r="K74" i="13"/>
  <c r="L73" i="8"/>
  <c r="K72" i="8"/>
  <c r="K74" i="18"/>
  <c r="L75" i="18"/>
  <c r="L74" i="9"/>
  <c r="K73" i="9"/>
  <c r="K74" i="15"/>
  <c r="L75" i="15"/>
  <c r="L71" i="7"/>
  <c r="K70" i="7"/>
  <c r="J43" i="19"/>
  <c r="I44" i="19"/>
  <c r="H45" i="19" s="1"/>
  <c r="K73" i="12" l="1"/>
  <c r="L74" i="12"/>
  <c r="K73" i="18"/>
  <c r="L74" i="18"/>
  <c r="L72" i="10"/>
  <c r="K71" i="10"/>
  <c r="K73" i="13"/>
  <c r="L74" i="13"/>
  <c r="K69" i="11"/>
  <c r="L70" i="11"/>
  <c r="L74" i="15"/>
  <c r="K73" i="15"/>
  <c r="L72" i="16"/>
  <c r="K71" i="16"/>
  <c r="L70" i="7"/>
  <c r="K69" i="7"/>
  <c r="K72" i="9"/>
  <c r="L73" i="9"/>
  <c r="L72" i="8"/>
  <c r="K71" i="8"/>
  <c r="L73" i="6"/>
  <c r="K72" i="6"/>
  <c r="L72" i="4"/>
  <c r="K71" i="4"/>
  <c r="K73" i="17"/>
  <c r="L74" i="17"/>
  <c r="J44" i="19"/>
  <c r="I45" i="19"/>
  <c r="H46" i="19" s="1"/>
  <c r="L73" i="17" l="1"/>
  <c r="K72" i="17"/>
  <c r="L71" i="4"/>
  <c r="K70" i="4"/>
  <c r="L69" i="7"/>
  <c r="K68" i="7"/>
  <c r="L73" i="18"/>
  <c r="K72" i="18"/>
  <c r="L72" i="9"/>
  <c r="K71" i="9"/>
  <c r="K70" i="8"/>
  <c r="L71" i="8"/>
  <c r="K72" i="15"/>
  <c r="L73" i="15"/>
  <c r="K72" i="13"/>
  <c r="L73" i="13"/>
  <c r="L72" i="6"/>
  <c r="K71" i="6"/>
  <c r="L71" i="16"/>
  <c r="K70" i="16"/>
  <c r="K70" i="10"/>
  <c r="L71" i="10"/>
  <c r="L69" i="11"/>
  <c r="K68" i="11"/>
  <c r="K72" i="12"/>
  <c r="L73" i="12"/>
  <c r="I46" i="19"/>
  <c r="H47" i="19" s="1"/>
  <c r="J45" i="19"/>
  <c r="L68" i="7" l="1"/>
  <c r="K67" i="7"/>
  <c r="L72" i="12"/>
  <c r="K71" i="12"/>
  <c r="L68" i="11"/>
  <c r="K67" i="11"/>
  <c r="L72" i="18"/>
  <c r="K71" i="18"/>
  <c r="L70" i="4"/>
  <c r="K69" i="4"/>
  <c r="L71" i="9"/>
  <c r="K70" i="9"/>
  <c r="L72" i="17"/>
  <c r="K71" i="17"/>
  <c r="L70" i="10"/>
  <c r="K69" i="10"/>
  <c r="K71" i="15"/>
  <c r="L72" i="15"/>
  <c r="K69" i="16"/>
  <c r="L70" i="16"/>
  <c r="L72" i="13"/>
  <c r="K71" i="13"/>
  <c r="K69" i="8"/>
  <c r="L70" i="8"/>
  <c r="L71" i="6"/>
  <c r="K70" i="6"/>
  <c r="I47" i="19"/>
  <c r="H48" i="19" s="1"/>
  <c r="J46" i="19"/>
  <c r="L69" i="8" l="1"/>
  <c r="K68" i="8"/>
  <c r="K68" i="16"/>
  <c r="L69" i="16"/>
  <c r="L70" i="6"/>
  <c r="K69" i="6"/>
  <c r="L71" i="13"/>
  <c r="K70" i="13"/>
  <c r="K70" i="17"/>
  <c r="L71" i="17"/>
  <c r="K68" i="4"/>
  <c r="L69" i="4"/>
  <c r="K66" i="11"/>
  <c r="L67" i="11"/>
  <c r="L67" i="7"/>
  <c r="K66" i="7"/>
  <c r="K70" i="15"/>
  <c r="L71" i="15"/>
  <c r="L69" i="10"/>
  <c r="K68" i="10"/>
  <c r="L70" i="9"/>
  <c r="K69" i="9"/>
  <c r="K70" i="18"/>
  <c r="L71" i="18"/>
  <c r="K70" i="12"/>
  <c r="L71" i="12"/>
  <c r="J47" i="19"/>
  <c r="I48" i="19"/>
  <c r="H49" i="19" s="1"/>
  <c r="K69" i="18" l="1"/>
  <c r="L70" i="18"/>
  <c r="L68" i="4"/>
  <c r="K67" i="4"/>
  <c r="L68" i="16"/>
  <c r="K67" i="16"/>
  <c r="L69" i="9"/>
  <c r="K68" i="9"/>
  <c r="K68" i="6"/>
  <c r="L69" i="6"/>
  <c r="L68" i="8"/>
  <c r="K67" i="8"/>
  <c r="L70" i="12"/>
  <c r="K69" i="12"/>
  <c r="L70" i="15"/>
  <c r="K69" i="15"/>
  <c r="K65" i="11"/>
  <c r="L66" i="11"/>
  <c r="K69" i="17"/>
  <c r="L70" i="17"/>
  <c r="L68" i="10"/>
  <c r="K67" i="10"/>
  <c r="L66" i="7"/>
  <c r="K65" i="7"/>
  <c r="L70" i="13"/>
  <c r="K69" i="13"/>
  <c r="I49" i="19"/>
  <c r="H50" i="19" s="1"/>
  <c r="J48" i="19"/>
  <c r="L69" i="17" l="1"/>
  <c r="K68" i="17"/>
  <c r="K68" i="13"/>
  <c r="L69" i="13"/>
  <c r="L67" i="10"/>
  <c r="K66" i="10"/>
  <c r="L69" i="12"/>
  <c r="K68" i="12"/>
  <c r="L67" i="16"/>
  <c r="K66" i="16"/>
  <c r="K64" i="11"/>
  <c r="L65" i="11"/>
  <c r="L68" i="6"/>
  <c r="K67" i="6"/>
  <c r="L69" i="18"/>
  <c r="K68" i="18"/>
  <c r="L65" i="7"/>
  <c r="K64" i="7"/>
  <c r="K68" i="15"/>
  <c r="L69" i="15"/>
  <c r="K66" i="8"/>
  <c r="L67" i="8"/>
  <c r="L68" i="9"/>
  <c r="K67" i="9"/>
  <c r="K66" i="4"/>
  <c r="L67" i="4"/>
  <c r="I50" i="19"/>
  <c r="H51" i="19" s="1"/>
  <c r="J49" i="19"/>
  <c r="L68" i="15" l="1"/>
  <c r="K67" i="15"/>
  <c r="L64" i="11"/>
  <c r="K63" i="11"/>
  <c r="L68" i="13"/>
  <c r="K67" i="13"/>
  <c r="L64" i="7"/>
  <c r="K63" i="7"/>
  <c r="L67" i="6"/>
  <c r="K66" i="6"/>
  <c r="K65" i="16"/>
  <c r="L66" i="16"/>
  <c r="K65" i="10"/>
  <c r="L66" i="10"/>
  <c r="L68" i="17"/>
  <c r="K67" i="17"/>
  <c r="L66" i="4"/>
  <c r="K65" i="4"/>
  <c r="L66" i="8"/>
  <c r="K65" i="8"/>
  <c r="L67" i="9"/>
  <c r="K66" i="9"/>
  <c r="L68" i="18"/>
  <c r="K67" i="18"/>
  <c r="L68" i="12"/>
  <c r="K67" i="12"/>
  <c r="I51" i="19"/>
  <c r="H52" i="19" s="1"/>
  <c r="J50" i="19"/>
  <c r="K64" i="16" l="1"/>
  <c r="L65" i="16"/>
  <c r="L67" i="12"/>
  <c r="K66" i="12"/>
  <c r="L66" i="9"/>
  <c r="K65" i="9"/>
  <c r="L65" i="4"/>
  <c r="K64" i="4"/>
  <c r="L66" i="6"/>
  <c r="K65" i="6"/>
  <c r="K66" i="13"/>
  <c r="L67" i="13"/>
  <c r="K66" i="15"/>
  <c r="L67" i="15"/>
  <c r="L65" i="10"/>
  <c r="K64" i="10"/>
  <c r="K66" i="18"/>
  <c r="L67" i="18"/>
  <c r="L65" i="8"/>
  <c r="K64" i="8"/>
  <c r="K66" i="17"/>
  <c r="L67" i="17"/>
  <c r="L63" i="7"/>
  <c r="K62" i="7"/>
  <c r="L63" i="11"/>
  <c r="K62" i="11"/>
  <c r="J51" i="19"/>
  <c r="I52" i="19"/>
  <c r="H53" i="19" s="1"/>
  <c r="L66" i="13" l="1"/>
  <c r="K65" i="13"/>
  <c r="K61" i="11"/>
  <c r="L62" i="11"/>
  <c r="L65" i="6"/>
  <c r="K64" i="6"/>
  <c r="L65" i="9"/>
  <c r="K64" i="9"/>
  <c r="K65" i="17"/>
  <c r="L66" i="17"/>
  <c r="K65" i="18"/>
  <c r="L66" i="18"/>
  <c r="L66" i="15"/>
  <c r="K65" i="15"/>
  <c r="L64" i="16"/>
  <c r="K63" i="16"/>
  <c r="K61" i="7"/>
  <c r="L62" i="7"/>
  <c r="K63" i="8"/>
  <c r="L64" i="8"/>
  <c r="L64" i="10"/>
  <c r="K63" i="10"/>
  <c r="L64" i="4"/>
  <c r="K63" i="4"/>
  <c r="K65" i="12"/>
  <c r="L66" i="12"/>
  <c r="I53" i="19"/>
  <c r="H54" i="19" s="1"/>
  <c r="J52" i="19"/>
  <c r="K62" i="8" l="1"/>
  <c r="L63" i="8"/>
  <c r="L65" i="18"/>
  <c r="K64" i="18"/>
  <c r="L61" i="11"/>
  <c r="K60" i="11"/>
  <c r="K62" i="10"/>
  <c r="L63" i="10"/>
  <c r="K64" i="15"/>
  <c r="L65" i="15"/>
  <c r="L64" i="6"/>
  <c r="K63" i="6"/>
  <c r="K64" i="13"/>
  <c r="L65" i="13"/>
  <c r="L65" i="12"/>
  <c r="K64" i="12"/>
  <c r="L61" i="7"/>
  <c r="K60" i="7"/>
  <c r="L65" i="17"/>
  <c r="K64" i="17"/>
  <c r="K62" i="4"/>
  <c r="L63" i="4"/>
  <c r="L63" i="16"/>
  <c r="K62" i="16"/>
  <c r="L64" i="9"/>
  <c r="K63" i="9"/>
  <c r="I54" i="19"/>
  <c r="H55" i="19" s="1"/>
  <c r="J53" i="19"/>
  <c r="K61" i="10" l="1"/>
  <c r="L62" i="10"/>
  <c r="L63" i="9"/>
  <c r="K62" i="9"/>
  <c r="L60" i="7"/>
  <c r="K59" i="7"/>
  <c r="L60" i="11"/>
  <c r="K59" i="11"/>
  <c r="L62" i="4"/>
  <c r="K61" i="4"/>
  <c r="L64" i="13"/>
  <c r="K63" i="13"/>
  <c r="K63" i="15"/>
  <c r="L64" i="15"/>
  <c r="L62" i="8"/>
  <c r="K61" i="8"/>
  <c r="K61" i="16"/>
  <c r="L62" i="16"/>
  <c r="L64" i="17"/>
  <c r="K63" i="17"/>
  <c r="L64" i="12"/>
  <c r="K63" i="12"/>
  <c r="K62" i="6"/>
  <c r="L63" i="6"/>
  <c r="L64" i="18"/>
  <c r="K63" i="18"/>
  <c r="I55" i="19"/>
  <c r="H56" i="19" s="1"/>
  <c r="J54" i="19"/>
  <c r="L62" i="6" l="1"/>
  <c r="K61" i="6"/>
  <c r="K62" i="18"/>
  <c r="L63" i="18"/>
  <c r="K62" i="12"/>
  <c r="L63" i="12"/>
  <c r="K60" i="4"/>
  <c r="L61" i="4"/>
  <c r="L59" i="7"/>
  <c r="K58" i="7"/>
  <c r="K60" i="16"/>
  <c r="L61" i="16"/>
  <c r="K62" i="15"/>
  <c r="L63" i="15"/>
  <c r="K60" i="10"/>
  <c r="L61" i="10"/>
  <c r="K62" i="17"/>
  <c r="L63" i="17"/>
  <c r="L61" i="8"/>
  <c r="K60" i="8"/>
  <c r="L63" i="13"/>
  <c r="K62" i="13"/>
  <c r="K58" i="11"/>
  <c r="L59" i="11"/>
  <c r="L62" i="9"/>
  <c r="K61" i="9"/>
  <c r="I56" i="19"/>
  <c r="H57" i="19" s="1"/>
  <c r="J55" i="19"/>
  <c r="K57" i="11" l="1"/>
  <c r="L58" i="11"/>
  <c r="L60" i="10"/>
  <c r="K59" i="10"/>
  <c r="L60" i="16"/>
  <c r="K59" i="16"/>
  <c r="L60" i="4"/>
  <c r="K59" i="4"/>
  <c r="K61" i="18"/>
  <c r="L62" i="18"/>
  <c r="L61" i="9"/>
  <c r="K60" i="9"/>
  <c r="K61" i="13"/>
  <c r="L62" i="13"/>
  <c r="L58" i="7"/>
  <c r="K57" i="7"/>
  <c r="K60" i="6"/>
  <c r="L61" i="6"/>
  <c r="K61" i="17"/>
  <c r="L62" i="17"/>
  <c r="L62" i="15"/>
  <c r="K61" i="15"/>
  <c r="K61" i="12"/>
  <c r="L62" i="12"/>
  <c r="L60" i="8"/>
  <c r="K59" i="8"/>
  <c r="J56" i="19"/>
  <c r="I57" i="19"/>
  <c r="H58" i="19" s="1"/>
  <c r="K60" i="12" l="1"/>
  <c r="L61" i="12"/>
  <c r="L61" i="17"/>
  <c r="K60" i="17"/>
  <c r="K58" i="8"/>
  <c r="L59" i="8"/>
  <c r="K60" i="15"/>
  <c r="L61" i="15"/>
  <c r="L59" i="16"/>
  <c r="K58" i="16"/>
  <c r="L60" i="6"/>
  <c r="K59" i="6"/>
  <c r="L61" i="13"/>
  <c r="K60" i="13"/>
  <c r="L61" i="18"/>
  <c r="K60" i="18"/>
  <c r="L57" i="11"/>
  <c r="K56" i="11"/>
  <c r="K56" i="7"/>
  <c r="L57" i="7"/>
  <c r="L60" i="9"/>
  <c r="K59" i="9"/>
  <c r="K58" i="4"/>
  <c r="L59" i="4"/>
  <c r="L59" i="10"/>
  <c r="K58" i="10"/>
  <c r="I58" i="19"/>
  <c r="H59" i="19" s="1"/>
  <c r="J57" i="19"/>
  <c r="K57" i="4" l="1"/>
  <c r="L58" i="4"/>
  <c r="K55" i="7"/>
  <c r="L56" i="7"/>
  <c r="L60" i="15"/>
  <c r="K59" i="15"/>
  <c r="K57" i="10"/>
  <c r="L58" i="10"/>
  <c r="L59" i="9"/>
  <c r="K58" i="9"/>
  <c r="L56" i="11"/>
  <c r="K55" i="11"/>
  <c r="L60" i="13"/>
  <c r="K59" i="13"/>
  <c r="K57" i="16"/>
  <c r="L58" i="16"/>
  <c r="K57" i="8"/>
  <c r="L58" i="8"/>
  <c r="L60" i="12"/>
  <c r="K59" i="12"/>
  <c r="L60" i="18"/>
  <c r="K59" i="18"/>
  <c r="L59" i="6"/>
  <c r="K58" i="6"/>
  <c r="L60" i="17"/>
  <c r="K59" i="17"/>
  <c r="I59" i="19"/>
  <c r="H60" i="19" s="1"/>
  <c r="J58" i="19"/>
  <c r="K56" i="16" l="1"/>
  <c r="L57" i="16"/>
  <c r="L57" i="10"/>
  <c r="K56" i="10"/>
  <c r="K54" i="7"/>
  <c r="L55" i="7"/>
  <c r="K58" i="17"/>
  <c r="L59" i="17"/>
  <c r="K58" i="18"/>
  <c r="L59" i="18"/>
  <c r="L59" i="13"/>
  <c r="K58" i="13"/>
  <c r="K57" i="9"/>
  <c r="L58" i="9"/>
  <c r="K58" i="15"/>
  <c r="L59" i="15"/>
  <c r="L57" i="8"/>
  <c r="K56" i="8"/>
  <c r="K56" i="4"/>
  <c r="L57" i="4"/>
  <c r="K57" i="6"/>
  <c r="L58" i="6"/>
  <c r="L59" i="12"/>
  <c r="K58" i="12"/>
  <c r="L55" i="11"/>
  <c r="K54" i="11"/>
  <c r="I60" i="19"/>
  <c r="H61" i="19" s="1"/>
  <c r="J59" i="19"/>
  <c r="L56" i="4" l="1"/>
  <c r="K55" i="4"/>
  <c r="L58" i="15"/>
  <c r="K57" i="15"/>
  <c r="K57" i="17"/>
  <c r="L58" i="17"/>
  <c r="K53" i="11"/>
  <c r="L54" i="11"/>
  <c r="K55" i="8"/>
  <c r="L56" i="8"/>
  <c r="K56" i="6"/>
  <c r="L57" i="6"/>
  <c r="K56" i="9"/>
  <c r="L57" i="9"/>
  <c r="K57" i="18"/>
  <c r="L58" i="18"/>
  <c r="K53" i="7"/>
  <c r="L54" i="7"/>
  <c r="L56" i="16"/>
  <c r="K55" i="16"/>
  <c r="K57" i="12"/>
  <c r="L58" i="12"/>
  <c r="L58" i="13"/>
  <c r="K57" i="13"/>
  <c r="L56" i="10"/>
  <c r="K55" i="10"/>
  <c r="J60" i="19"/>
  <c r="I61" i="19"/>
  <c r="H62" i="19" s="1"/>
  <c r="K55" i="6" l="1"/>
  <c r="L56" i="6"/>
  <c r="K52" i="11"/>
  <c r="L53" i="11"/>
  <c r="K54" i="10"/>
  <c r="L55" i="10"/>
  <c r="K54" i="4"/>
  <c r="L55" i="4"/>
  <c r="L57" i="12"/>
  <c r="K56" i="12"/>
  <c r="K52" i="7"/>
  <c r="L53" i="7"/>
  <c r="L55" i="8"/>
  <c r="K54" i="8"/>
  <c r="L57" i="13"/>
  <c r="K56" i="13"/>
  <c r="L55" i="16"/>
  <c r="K54" i="16"/>
  <c r="K56" i="15"/>
  <c r="L57" i="15"/>
  <c r="L57" i="18"/>
  <c r="K56" i="18"/>
  <c r="L56" i="9"/>
  <c r="K55" i="9"/>
  <c r="L57" i="17"/>
  <c r="K56" i="17"/>
  <c r="I62" i="19"/>
  <c r="H63" i="19" s="1"/>
  <c r="J61" i="19"/>
  <c r="K53" i="10" l="1"/>
  <c r="L54" i="10"/>
  <c r="L55" i="6"/>
  <c r="K54" i="6"/>
  <c r="K54" i="9"/>
  <c r="L55" i="9"/>
  <c r="L56" i="13"/>
  <c r="K55" i="13"/>
  <c r="K55" i="15"/>
  <c r="L56" i="15"/>
  <c r="K51" i="7"/>
  <c r="L52" i="7"/>
  <c r="L54" i="4"/>
  <c r="K53" i="4"/>
  <c r="K51" i="11"/>
  <c r="L52" i="11"/>
  <c r="L56" i="17"/>
  <c r="K55" i="17"/>
  <c r="L56" i="18"/>
  <c r="K55" i="18"/>
  <c r="L54" i="16"/>
  <c r="K53" i="16"/>
  <c r="K53" i="8"/>
  <c r="L54" i="8"/>
  <c r="L56" i="12"/>
  <c r="K55" i="12"/>
  <c r="J62" i="19"/>
  <c r="I63" i="19"/>
  <c r="H64" i="19" s="1"/>
  <c r="K53" i="9" l="1"/>
  <c r="L54" i="9"/>
  <c r="L55" i="13"/>
  <c r="K54" i="13"/>
  <c r="K53" i="6"/>
  <c r="L54" i="6"/>
  <c r="K54" i="15"/>
  <c r="L55" i="15"/>
  <c r="K52" i="10"/>
  <c r="L53" i="10"/>
  <c r="K54" i="18"/>
  <c r="L55" i="18"/>
  <c r="K52" i="8"/>
  <c r="L53" i="8"/>
  <c r="L51" i="11"/>
  <c r="K50" i="11"/>
  <c r="K50" i="7"/>
  <c r="L51" i="7"/>
  <c r="K54" i="12"/>
  <c r="L55" i="12"/>
  <c r="L53" i="16"/>
  <c r="K52" i="16"/>
  <c r="K54" i="17"/>
  <c r="L55" i="17"/>
  <c r="K52" i="4"/>
  <c r="L53" i="4"/>
  <c r="J63" i="19"/>
  <c r="I64" i="19"/>
  <c r="H65" i="19" s="1"/>
  <c r="K53" i="13" l="1"/>
  <c r="L54" i="13"/>
  <c r="L54" i="12"/>
  <c r="K53" i="12"/>
  <c r="K53" i="18"/>
  <c r="L54" i="18"/>
  <c r="K51" i="16"/>
  <c r="L52" i="16"/>
  <c r="K49" i="11"/>
  <c r="L50" i="11"/>
  <c r="K53" i="17"/>
  <c r="L54" i="17"/>
  <c r="L54" i="15"/>
  <c r="K53" i="15"/>
  <c r="L52" i="4"/>
  <c r="K51" i="4"/>
  <c r="K49" i="7"/>
  <c r="L50" i="7"/>
  <c r="L52" i="8"/>
  <c r="K51" i="8"/>
  <c r="L52" i="10"/>
  <c r="K51" i="10"/>
  <c r="K52" i="6"/>
  <c r="L53" i="6"/>
  <c r="L53" i="9"/>
  <c r="K52" i="9"/>
  <c r="I65" i="19"/>
  <c r="H66" i="19" s="1"/>
  <c r="J64" i="19"/>
  <c r="K52" i="12" l="1"/>
  <c r="L53" i="12"/>
  <c r="L51" i="8"/>
  <c r="K50" i="8"/>
  <c r="K51" i="6"/>
  <c r="L52" i="6"/>
  <c r="K50" i="16"/>
  <c r="L51" i="16"/>
  <c r="K51" i="9"/>
  <c r="L52" i="9"/>
  <c r="K52" i="15"/>
  <c r="L53" i="15"/>
  <c r="K50" i="4"/>
  <c r="L51" i="4"/>
  <c r="L53" i="17"/>
  <c r="K52" i="17"/>
  <c r="L51" i="10"/>
  <c r="K50" i="10"/>
  <c r="K48" i="7"/>
  <c r="L49" i="7"/>
  <c r="L49" i="11"/>
  <c r="K48" i="11"/>
  <c r="L53" i="18"/>
  <c r="K52" i="18"/>
  <c r="L53" i="13"/>
  <c r="K52" i="13"/>
  <c r="I66" i="19"/>
  <c r="H67" i="19" s="1"/>
  <c r="J65" i="19"/>
  <c r="L52" i="15" l="1"/>
  <c r="K51" i="15"/>
  <c r="L52" i="17"/>
  <c r="K51" i="17"/>
  <c r="K47" i="7"/>
  <c r="L48" i="7"/>
  <c r="L50" i="16"/>
  <c r="K49" i="16"/>
  <c r="K47" i="11"/>
  <c r="L48" i="11"/>
  <c r="L52" i="18"/>
  <c r="K51" i="18"/>
  <c r="L50" i="8"/>
  <c r="K49" i="8"/>
  <c r="L52" i="13"/>
  <c r="K51" i="13"/>
  <c r="K49" i="10"/>
  <c r="L50" i="10"/>
  <c r="K49" i="4"/>
  <c r="L50" i="4"/>
  <c r="K50" i="9"/>
  <c r="L51" i="9"/>
  <c r="L51" i="6"/>
  <c r="K50" i="6"/>
  <c r="L52" i="12"/>
  <c r="K51" i="12"/>
  <c r="I67" i="19"/>
  <c r="H68" i="19" s="1"/>
  <c r="J66" i="19"/>
  <c r="L50" i="6" l="1"/>
  <c r="K49" i="6"/>
  <c r="L49" i="16"/>
  <c r="K48" i="16"/>
  <c r="K50" i="15"/>
  <c r="L51" i="15"/>
  <c r="L51" i="13"/>
  <c r="K50" i="13"/>
  <c r="K50" i="18"/>
  <c r="L51" i="18"/>
  <c r="K50" i="17"/>
  <c r="L51" i="17"/>
  <c r="K48" i="4"/>
  <c r="L49" i="4"/>
  <c r="K50" i="12"/>
  <c r="L51" i="12"/>
  <c r="K48" i="8"/>
  <c r="L49" i="8"/>
  <c r="L50" i="9"/>
  <c r="K49" i="9"/>
  <c r="K48" i="10"/>
  <c r="L49" i="10"/>
  <c r="K46" i="11"/>
  <c r="L47" i="11"/>
  <c r="K46" i="7"/>
  <c r="L47" i="7"/>
  <c r="J67" i="19"/>
  <c r="I68" i="19"/>
  <c r="H69" i="19" s="1"/>
  <c r="K47" i="16" l="1"/>
  <c r="L48" i="16"/>
  <c r="L50" i="12"/>
  <c r="K49" i="12"/>
  <c r="L49" i="6"/>
  <c r="K48" i="6"/>
  <c r="K48" i="9"/>
  <c r="L49" i="9"/>
  <c r="K49" i="13"/>
  <c r="L50" i="13"/>
  <c r="K45" i="11"/>
  <c r="L46" i="11"/>
  <c r="K49" i="17"/>
  <c r="L50" i="17"/>
  <c r="L46" i="7"/>
  <c r="K45" i="7"/>
  <c r="L48" i="10"/>
  <c r="K47" i="10"/>
  <c r="L48" i="8"/>
  <c r="K47" i="8"/>
  <c r="L48" i="4"/>
  <c r="K47" i="4"/>
  <c r="K49" i="18"/>
  <c r="L50" i="18"/>
  <c r="L50" i="15"/>
  <c r="K49" i="15"/>
  <c r="I69" i="19"/>
  <c r="H70" i="19" s="1"/>
  <c r="J68" i="19"/>
  <c r="L48" i="9" l="1"/>
  <c r="K47" i="9"/>
  <c r="K44" i="7"/>
  <c r="L45" i="7"/>
  <c r="L45" i="11"/>
  <c r="K44" i="11"/>
  <c r="K46" i="4"/>
  <c r="L47" i="4"/>
  <c r="K47" i="6"/>
  <c r="L48" i="6"/>
  <c r="L47" i="8"/>
  <c r="K46" i="8"/>
  <c r="K48" i="12"/>
  <c r="L49" i="12"/>
  <c r="L49" i="18"/>
  <c r="K48" i="18"/>
  <c r="K48" i="15"/>
  <c r="L49" i="15"/>
  <c r="L47" i="10"/>
  <c r="K46" i="10"/>
  <c r="L49" i="17"/>
  <c r="K48" i="17"/>
  <c r="K48" i="13"/>
  <c r="L49" i="13"/>
  <c r="K46" i="16"/>
  <c r="L47" i="16"/>
  <c r="I70" i="19"/>
  <c r="H71" i="19" s="1"/>
  <c r="J69" i="19"/>
  <c r="L44" i="7" l="1"/>
  <c r="K43" i="7"/>
  <c r="L48" i="18"/>
  <c r="K47" i="18"/>
  <c r="L48" i="13"/>
  <c r="K47" i="13"/>
  <c r="K43" i="11"/>
  <c r="L44" i="11"/>
  <c r="K46" i="9"/>
  <c r="L47" i="9"/>
  <c r="K45" i="10"/>
  <c r="L46" i="10"/>
  <c r="K45" i="8"/>
  <c r="L46" i="8"/>
  <c r="L46" i="4"/>
  <c r="K45" i="4"/>
  <c r="L48" i="17"/>
  <c r="K47" i="17"/>
  <c r="L46" i="16"/>
  <c r="K45" i="16"/>
  <c r="K47" i="15"/>
  <c r="L48" i="15"/>
  <c r="K47" i="12"/>
  <c r="L48" i="12"/>
  <c r="K46" i="6"/>
  <c r="L47" i="6"/>
  <c r="I71" i="19"/>
  <c r="H72" i="19" s="1"/>
  <c r="J70" i="19"/>
  <c r="K44" i="10" l="1"/>
  <c r="L45" i="10"/>
  <c r="K44" i="4"/>
  <c r="L45" i="4"/>
  <c r="L47" i="12"/>
  <c r="K46" i="12"/>
  <c r="K46" i="13"/>
  <c r="L47" i="13"/>
  <c r="K42" i="7"/>
  <c r="L43" i="7"/>
  <c r="L45" i="16"/>
  <c r="K44" i="16"/>
  <c r="K46" i="18"/>
  <c r="L47" i="18"/>
  <c r="L43" i="11"/>
  <c r="K42" i="11"/>
  <c r="K46" i="17"/>
  <c r="L47" i="17"/>
  <c r="K45" i="6"/>
  <c r="L46" i="6"/>
  <c r="K46" i="15"/>
  <c r="L47" i="15"/>
  <c r="K44" i="8"/>
  <c r="L45" i="8"/>
  <c r="L46" i="9"/>
  <c r="K45" i="9"/>
  <c r="I72" i="19"/>
  <c r="H73" i="19" s="1"/>
  <c r="J71" i="19"/>
  <c r="L46" i="13" l="1"/>
  <c r="K45" i="13"/>
  <c r="K41" i="11"/>
  <c r="L42" i="11"/>
  <c r="L44" i="8"/>
  <c r="K43" i="8"/>
  <c r="K45" i="12"/>
  <c r="L46" i="12"/>
  <c r="K43" i="16"/>
  <c r="L44" i="16"/>
  <c r="L45" i="6"/>
  <c r="K44" i="6"/>
  <c r="L44" i="4"/>
  <c r="K43" i="4"/>
  <c r="K44" i="9"/>
  <c r="L45" i="9"/>
  <c r="L46" i="15"/>
  <c r="K45" i="15"/>
  <c r="K45" i="17"/>
  <c r="L46" i="17"/>
  <c r="K45" i="18"/>
  <c r="L46" i="18"/>
  <c r="L42" i="7"/>
  <c r="K41" i="7"/>
  <c r="L44" i="10"/>
  <c r="K43" i="10"/>
  <c r="J72" i="19"/>
  <c r="I73" i="19"/>
  <c r="H74" i="19" s="1"/>
  <c r="L41" i="7" l="1"/>
  <c r="K40" i="7"/>
  <c r="K43" i="6"/>
  <c r="L44" i="6"/>
  <c r="K43" i="9"/>
  <c r="L44" i="9"/>
  <c r="L43" i="10"/>
  <c r="K42" i="10"/>
  <c r="K42" i="4"/>
  <c r="L43" i="4"/>
  <c r="K42" i="8"/>
  <c r="L43" i="8"/>
  <c r="L45" i="13"/>
  <c r="K44" i="13"/>
  <c r="L45" i="17"/>
  <c r="K44" i="17"/>
  <c r="K44" i="12"/>
  <c r="L45" i="12"/>
  <c r="L41" i="11"/>
  <c r="K40" i="11"/>
  <c r="K44" i="15"/>
  <c r="L45" i="15"/>
  <c r="L45" i="18"/>
  <c r="K44" i="18"/>
  <c r="K42" i="16"/>
  <c r="L43" i="16"/>
  <c r="I74" i="19"/>
  <c r="H75" i="19" s="1"/>
  <c r="J73" i="19"/>
  <c r="L44" i="18" l="1"/>
  <c r="K43" i="18"/>
  <c r="L43" i="6"/>
  <c r="K42" i="6"/>
  <c r="L44" i="17"/>
  <c r="K43" i="17"/>
  <c r="L44" i="13"/>
  <c r="K43" i="13"/>
  <c r="K39" i="7"/>
  <c r="L40" i="7"/>
  <c r="K39" i="11"/>
  <c r="L40" i="11"/>
  <c r="L42" i="10"/>
  <c r="K41" i="10"/>
  <c r="K41" i="8"/>
  <c r="L42" i="8"/>
  <c r="L42" i="16"/>
  <c r="K41" i="16"/>
  <c r="L44" i="15"/>
  <c r="K43" i="15"/>
  <c r="K43" i="12"/>
  <c r="L44" i="12"/>
  <c r="K41" i="4"/>
  <c r="L42" i="4"/>
  <c r="K42" i="9"/>
  <c r="L43" i="9"/>
  <c r="I75" i="19"/>
  <c r="H76" i="19" s="1"/>
  <c r="J74" i="19"/>
  <c r="K42" i="15" l="1"/>
  <c r="L43" i="15"/>
  <c r="L43" i="13"/>
  <c r="K42" i="13"/>
  <c r="L42" i="6"/>
  <c r="K41" i="6"/>
  <c r="K40" i="8"/>
  <c r="L41" i="8"/>
  <c r="L41" i="16"/>
  <c r="K40" i="16"/>
  <c r="K40" i="10"/>
  <c r="L41" i="10"/>
  <c r="L43" i="17"/>
  <c r="K42" i="17"/>
  <c r="K42" i="18"/>
  <c r="L43" i="18"/>
  <c r="K40" i="4"/>
  <c r="L41" i="4"/>
  <c r="L39" i="11"/>
  <c r="K38" i="11"/>
  <c r="L42" i="9"/>
  <c r="K41" i="9"/>
  <c r="L43" i="12"/>
  <c r="K42" i="12"/>
  <c r="K38" i="7"/>
  <c r="L39" i="7"/>
  <c r="I76" i="19"/>
  <c r="H77" i="19" s="1"/>
  <c r="J75" i="19"/>
  <c r="K37" i="11" l="1"/>
  <c r="L38" i="11"/>
  <c r="L42" i="13"/>
  <c r="K41" i="13"/>
  <c r="K41" i="18"/>
  <c r="L42" i="18"/>
  <c r="K41" i="12"/>
  <c r="L42" i="12"/>
  <c r="K39" i="10"/>
  <c r="L40" i="10"/>
  <c r="K40" i="9"/>
  <c r="L41" i="9"/>
  <c r="K41" i="17"/>
  <c r="L42" i="17"/>
  <c r="K39" i="16"/>
  <c r="L40" i="16"/>
  <c r="L41" i="6"/>
  <c r="K40" i="6"/>
  <c r="L40" i="8"/>
  <c r="K39" i="8"/>
  <c r="K37" i="7"/>
  <c r="L38" i="7"/>
  <c r="L40" i="4"/>
  <c r="K39" i="4"/>
  <c r="L42" i="15"/>
  <c r="K41" i="15"/>
  <c r="J76" i="19"/>
  <c r="I77" i="19"/>
  <c r="H78" i="19" s="1"/>
  <c r="L40" i="9" l="1"/>
  <c r="K39" i="9"/>
  <c r="L39" i="8"/>
  <c r="K38" i="8"/>
  <c r="L41" i="13"/>
  <c r="K40" i="13"/>
  <c r="K39" i="6"/>
  <c r="L40" i="6"/>
  <c r="K38" i="4"/>
  <c r="L39" i="4"/>
  <c r="K38" i="16"/>
  <c r="L39" i="16"/>
  <c r="K40" i="12"/>
  <c r="L41" i="12"/>
  <c r="K40" i="15"/>
  <c r="L41" i="15"/>
  <c r="K36" i="7"/>
  <c r="L37" i="7"/>
  <c r="K40" i="17"/>
  <c r="L41" i="17"/>
  <c r="L39" i="10"/>
  <c r="K38" i="10"/>
  <c r="L41" i="18"/>
  <c r="K40" i="18"/>
  <c r="L37" i="11"/>
  <c r="K36" i="11"/>
  <c r="I78" i="19"/>
  <c r="H79" i="19" s="1"/>
  <c r="J77" i="19"/>
  <c r="L40" i="18" l="1"/>
  <c r="K39" i="18"/>
  <c r="K37" i="8"/>
  <c r="L38" i="8"/>
  <c r="L38" i="16"/>
  <c r="K37" i="16"/>
  <c r="K37" i="10"/>
  <c r="L38" i="10"/>
  <c r="L40" i="13"/>
  <c r="K39" i="13"/>
  <c r="K38" i="9"/>
  <c r="L39" i="9"/>
  <c r="L40" i="17"/>
  <c r="K39" i="17"/>
  <c r="K39" i="15"/>
  <c r="L40" i="15"/>
  <c r="K38" i="6"/>
  <c r="L39" i="6"/>
  <c r="L36" i="11"/>
  <c r="K35" i="11"/>
  <c r="K35" i="7"/>
  <c r="L36" i="7"/>
  <c r="K39" i="12"/>
  <c r="L40" i="12"/>
  <c r="K37" i="4"/>
  <c r="L38" i="4"/>
  <c r="J78" i="19"/>
  <c r="I79" i="19"/>
  <c r="H80" i="19" s="1"/>
  <c r="L35" i="11" l="1"/>
  <c r="K34" i="11"/>
  <c r="K36" i="10"/>
  <c r="L37" i="10"/>
  <c r="L39" i="12"/>
  <c r="K38" i="12"/>
  <c r="L38" i="9"/>
  <c r="K37" i="9"/>
  <c r="L39" i="17"/>
  <c r="K38" i="17"/>
  <c r="L37" i="16"/>
  <c r="K36" i="16"/>
  <c r="K38" i="18"/>
  <c r="L39" i="18"/>
  <c r="K38" i="15"/>
  <c r="L39" i="15"/>
  <c r="K36" i="8"/>
  <c r="L37" i="8"/>
  <c r="K38" i="13"/>
  <c r="L39" i="13"/>
  <c r="K36" i="4"/>
  <c r="L37" i="4"/>
  <c r="K34" i="7"/>
  <c r="L35" i="7"/>
  <c r="K37" i="6"/>
  <c r="L38" i="6"/>
  <c r="I80" i="19"/>
  <c r="H81" i="19" s="1"/>
  <c r="J79" i="19"/>
  <c r="K36" i="9" l="1"/>
  <c r="L37" i="9"/>
  <c r="L34" i="7"/>
  <c r="K33" i="7"/>
  <c r="K37" i="12"/>
  <c r="L38" i="12"/>
  <c r="L34" i="11"/>
  <c r="K33" i="11"/>
  <c r="K35" i="16"/>
  <c r="L36" i="16"/>
  <c r="L38" i="13"/>
  <c r="K37" i="13"/>
  <c r="L38" i="15"/>
  <c r="K37" i="15"/>
  <c r="K35" i="10"/>
  <c r="L36" i="10"/>
  <c r="K37" i="17"/>
  <c r="L38" i="17"/>
  <c r="K36" i="6"/>
  <c r="L37" i="6"/>
  <c r="L36" i="4"/>
  <c r="K35" i="4"/>
  <c r="L36" i="8"/>
  <c r="K35" i="8"/>
  <c r="K37" i="18"/>
  <c r="L38" i="18"/>
  <c r="I81" i="19"/>
  <c r="H82" i="19" s="1"/>
  <c r="J80" i="19"/>
  <c r="L33" i="11" l="1"/>
  <c r="K32" i="11"/>
  <c r="L35" i="10"/>
  <c r="K34" i="10"/>
  <c r="K36" i="15"/>
  <c r="L37" i="15"/>
  <c r="L35" i="8"/>
  <c r="K34" i="8"/>
  <c r="L37" i="13"/>
  <c r="K36" i="13"/>
  <c r="L33" i="7"/>
  <c r="K32" i="7"/>
  <c r="L36" i="6"/>
  <c r="K35" i="6"/>
  <c r="K34" i="4"/>
  <c r="L35" i="4"/>
  <c r="L37" i="18"/>
  <c r="K36" i="18"/>
  <c r="K36" i="17"/>
  <c r="L37" i="17"/>
  <c r="K34" i="16"/>
  <c r="L35" i="16"/>
  <c r="K36" i="12"/>
  <c r="L37" i="12"/>
  <c r="L36" i="9"/>
  <c r="K35" i="9"/>
  <c r="I82" i="19"/>
  <c r="H83" i="19" s="1"/>
  <c r="J81" i="19"/>
  <c r="L34" i="8" l="1"/>
  <c r="K33" i="8"/>
  <c r="K35" i="12"/>
  <c r="L36" i="12"/>
  <c r="K33" i="4"/>
  <c r="L34" i="4"/>
  <c r="L35" i="6"/>
  <c r="K34" i="6"/>
  <c r="L32" i="11"/>
  <c r="K31" i="11"/>
  <c r="L32" i="7"/>
  <c r="K31" i="7"/>
  <c r="K33" i="10"/>
  <c r="L34" i="10"/>
  <c r="L36" i="17"/>
  <c r="K35" i="17"/>
  <c r="K34" i="9"/>
  <c r="L35" i="9"/>
  <c r="L36" i="18"/>
  <c r="K35" i="18"/>
  <c r="L36" i="13"/>
  <c r="K35" i="13"/>
  <c r="L34" i="16"/>
  <c r="K33" i="16"/>
  <c r="L36" i="15"/>
  <c r="K35" i="15"/>
  <c r="I83" i="19"/>
  <c r="H84" i="19" s="1"/>
  <c r="J82" i="19"/>
  <c r="L31" i="7" l="1"/>
  <c r="K30" i="7"/>
  <c r="K33" i="6"/>
  <c r="L34" i="6"/>
  <c r="L35" i="12"/>
  <c r="K34" i="12"/>
  <c r="L33" i="16"/>
  <c r="K32" i="16"/>
  <c r="K34" i="15"/>
  <c r="L35" i="15"/>
  <c r="L31" i="11"/>
  <c r="K30" i="11"/>
  <c r="K32" i="8"/>
  <c r="L33" i="8"/>
  <c r="K34" i="18"/>
  <c r="L35" i="18"/>
  <c r="L35" i="17"/>
  <c r="K34" i="17"/>
  <c r="L35" i="13"/>
  <c r="K34" i="13"/>
  <c r="L34" i="9"/>
  <c r="K33" i="9"/>
  <c r="K32" i="10"/>
  <c r="L33" i="10"/>
  <c r="K32" i="4"/>
  <c r="L33" i="4"/>
  <c r="J83" i="19"/>
  <c r="I84" i="19"/>
  <c r="H85" i="19" s="1"/>
  <c r="K29" i="11" l="1"/>
  <c r="L30" i="11"/>
  <c r="K33" i="18"/>
  <c r="L34" i="18"/>
  <c r="K33" i="12"/>
  <c r="L34" i="12"/>
  <c r="K29" i="7"/>
  <c r="L30" i="7"/>
  <c r="K33" i="13"/>
  <c r="L34" i="13"/>
  <c r="K31" i="16"/>
  <c r="L32" i="16"/>
  <c r="L32" i="10"/>
  <c r="K31" i="10"/>
  <c r="K32" i="6"/>
  <c r="L33" i="6"/>
  <c r="K32" i="9"/>
  <c r="L33" i="9"/>
  <c r="K33" i="17"/>
  <c r="L34" i="17"/>
  <c r="L32" i="4"/>
  <c r="K31" i="4"/>
  <c r="L32" i="8"/>
  <c r="K31" i="8"/>
  <c r="L34" i="15"/>
  <c r="K33" i="15"/>
  <c r="I85" i="19"/>
  <c r="H86" i="19" s="1"/>
  <c r="J84" i="19"/>
  <c r="K30" i="8" l="1"/>
  <c r="L31" i="8"/>
  <c r="L29" i="7"/>
  <c r="K28" i="7"/>
  <c r="K32" i="17"/>
  <c r="L33" i="17"/>
  <c r="L31" i="4"/>
  <c r="K30" i="4"/>
  <c r="L32" i="6"/>
  <c r="K31" i="6"/>
  <c r="K30" i="16"/>
  <c r="L31" i="16"/>
  <c r="L33" i="18"/>
  <c r="K32" i="18"/>
  <c r="K32" i="15"/>
  <c r="L33" i="15"/>
  <c r="L31" i="10"/>
  <c r="K30" i="10"/>
  <c r="K31" i="9"/>
  <c r="L32" i="9"/>
  <c r="L33" i="13"/>
  <c r="K32" i="13"/>
  <c r="K32" i="12"/>
  <c r="L33" i="12"/>
  <c r="L29" i="11"/>
  <c r="K28" i="11"/>
  <c r="I86" i="19"/>
  <c r="H87" i="19" s="1"/>
  <c r="J85" i="19"/>
  <c r="K27" i="7" l="1"/>
  <c r="L28" i="7"/>
  <c r="K31" i="15"/>
  <c r="L32" i="15"/>
  <c r="K27" i="11"/>
  <c r="L28" i="11"/>
  <c r="L32" i="18"/>
  <c r="K31" i="18"/>
  <c r="L30" i="4"/>
  <c r="K29" i="4"/>
  <c r="L32" i="12"/>
  <c r="K31" i="12"/>
  <c r="L31" i="9"/>
  <c r="K30" i="9"/>
  <c r="L30" i="16"/>
  <c r="K29" i="16"/>
  <c r="L32" i="13"/>
  <c r="K31" i="13"/>
  <c r="L30" i="10"/>
  <c r="K29" i="10"/>
  <c r="L31" i="6"/>
  <c r="K30" i="6"/>
  <c r="L32" i="17"/>
  <c r="K31" i="17"/>
  <c r="L30" i="8"/>
  <c r="K29" i="8"/>
  <c r="I87" i="19"/>
  <c r="H88" i="19" s="1"/>
  <c r="J86" i="19"/>
  <c r="K28" i="10" l="1"/>
  <c r="L29" i="10"/>
  <c r="L29" i="16"/>
  <c r="K28" i="16"/>
  <c r="K30" i="18"/>
  <c r="L31" i="18"/>
  <c r="L30" i="9"/>
  <c r="K29" i="9"/>
  <c r="L31" i="17"/>
  <c r="K30" i="17"/>
  <c r="L31" i="12"/>
  <c r="K30" i="12"/>
  <c r="K30" i="15"/>
  <c r="L31" i="15"/>
  <c r="L29" i="8"/>
  <c r="K28" i="8"/>
  <c r="L30" i="6"/>
  <c r="K29" i="6"/>
  <c r="K30" i="13"/>
  <c r="L31" i="13"/>
  <c r="L29" i="4"/>
  <c r="K28" i="4"/>
  <c r="L27" i="11"/>
  <c r="K26" i="11"/>
  <c r="L27" i="7"/>
  <c r="K26" i="7"/>
  <c r="I88" i="19"/>
  <c r="H89" i="19" s="1"/>
  <c r="J87" i="19"/>
  <c r="K25" i="11" l="1"/>
  <c r="L26" i="11"/>
  <c r="L28" i="8"/>
  <c r="K27" i="8"/>
  <c r="L29" i="9"/>
  <c r="K28" i="9"/>
  <c r="K29" i="13"/>
  <c r="L30" i="13"/>
  <c r="L28" i="4"/>
  <c r="K27" i="4"/>
  <c r="K29" i="17"/>
  <c r="L30" i="17"/>
  <c r="K29" i="12"/>
  <c r="L30" i="12"/>
  <c r="K27" i="16"/>
  <c r="L28" i="16"/>
  <c r="L26" i="7"/>
  <c r="K25" i="7"/>
  <c r="K28" i="6"/>
  <c r="L29" i="6"/>
  <c r="L30" i="15"/>
  <c r="K29" i="15"/>
  <c r="K29" i="18"/>
  <c r="L30" i="18"/>
  <c r="L28" i="10"/>
  <c r="K27" i="10"/>
  <c r="J88" i="19"/>
  <c r="I89" i="19"/>
  <c r="H90" i="19" s="1"/>
  <c r="K26" i="16" l="1"/>
  <c r="L27" i="16"/>
  <c r="L29" i="18"/>
  <c r="K28" i="18"/>
  <c r="K28" i="13"/>
  <c r="L29" i="13"/>
  <c r="K27" i="9"/>
  <c r="L28" i="9"/>
  <c r="L27" i="8"/>
  <c r="K26" i="8"/>
  <c r="K27" i="6"/>
  <c r="L28" i="6"/>
  <c r="K28" i="17"/>
  <c r="L29" i="17"/>
  <c r="L27" i="10"/>
  <c r="K26" i="10"/>
  <c r="K28" i="15"/>
  <c r="L29" i="15"/>
  <c r="K24" i="7"/>
  <c r="L25" i="7"/>
  <c r="L27" i="4"/>
  <c r="K26" i="4"/>
  <c r="K28" i="12"/>
  <c r="L29" i="12"/>
  <c r="L25" i="11"/>
  <c r="K24" i="11"/>
  <c r="I90" i="19"/>
  <c r="H91" i="19" s="1"/>
  <c r="J89" i="19"/>
  <c r="L28" i="18" l="1"/>
  <c r="K27" i="18"/>
  <c r="L26" i="10"/>
  <c r="K25" i="10"/>
  <c r="K27" i="12"/>
  <c r="L28" i="12"/>
  <c r="L24" i="7"/>
  <c r="K23" i="7"/>
  <c r="K26" i="9"/>
  <c r="L27" i="9"/>
  <c r="K23" i="11"/>
  <c r="L24" i="11"/>
  <c r="L26" i="4"/>
  <c r="K25" i="4"/>
  <c r="L26" i="8"/>
  <c r="K25" i="8"/>
  <c r="L27" i="6"/>
  <c r="K26" i="6"/>
  <c r="L28" i="15"/>
  <c r="K27" i="15"/>
  <c r="L28" i="17"/>
  <c r="K27" i="17"/>
  <c r="L28" i="13"/>
  <c r="K27" i="13"/>
  <c r="L26" i="16"/>
  <c r="K25" i="16"/>
  <c r="I91" i="19"/>
  <c r="H92" i="19" s="1"/>
  <c r="J90" i="19"/>
  <c r="K26" i="13" l="1"/>
  <c r="L27" i="13"/>
  <c r="K26" i="15"/>
  <c r="L27" i="15"/>
  <c r="L25" i="8"/>
  <c r="K24" i="8"/>
  <c r="L23" i="7"/>
  <c r="K22" i="7"/>
  <c r="L25" i="16"/>
  <c r="K24" i="16"/>
  <c r="L25" i="4"/>
  <c r="K24" i="4"/>
  <c r="K26" i="18"/>
  <c r="L27" i="18"/>
  <c r="L25" i="10"/>
  <c r="K24" i="10"/>
  <c r="K22" i="11"/>
  <c r="L23" i="11"/>
  <c r="L27" i="17"/>
  <c r="K26" i="17"/>
  <c r="L26" i="6"/>
  <c r="K25" i="6"/>
  <c r="L26" i="9"/>
  <c r="K25" i="9"/>
  <c r="L27" i="12"/>
  <c r="K26" i="12"/>
  <c r="J91" i="19"/>
  <c r="I92" i="19"/>
  <c r="H93" i="19" s="1"/>
  <c r="K25" i="17" l="1"/>
  <c r="L26" i="17"/>
  <c r="L25" i="9"/>
  <c r="K24" i="9"/>
  <c r="L26" i="15"/>
  <c r="K25" i="15"/>
  <c r="K23" i="10"/>
  <c r="L24" i="10"/>
  <c r="K21" i="7"/>
  <c r="L22" i="7"/>
  <c r="K25" i="12"/>
  <c r="L26" i="12"/>
  <c r="K23" i="16"/>
  <c r="L24" i="16"/>
  <c r="K23" i="8"/>
  <c r="L24" i="8"/>
  <c r="K23" i="4"/>
  <c r="L24" i="4"/>
  <c r="L25" i="6"/>
  <c r="K24" i="6"/>
  <c r="L22" i="11"/>
  <c r="K21" i="11"/>
  <c r="K25" i="18"/>
  <c r="L26" i="18"/>
  <c r="K25" i="13"/>
  <c r="L26" i="13"/>
  <c r="J92" i="19"/>
  <c r="I93" i="19"/>
  <c r="H94" i="19" s="1"/>
  <c r="K22" i="10" l="1"/>
  <c r="L23" i="10"/>
  <c r="L24" i="6"/>
  <c r="K23" i="6"/>
  <c r="K23" i="9"/>
  <c r="L24" i="9"/>
  <c r="K22" i="8"/>
  <c r="L23" i="8"/>
  <c r="K24" i="15"/>
  <c r="L25" i="15"/>
  <c r="L25" i="18"/>
  <c r="K24" i="18"/>
  <c r="K24" i="12"/>
  <c r="L25" i="12"/>
  <c r="L21" i="11"/>
  <c r="K20" i="11"/>
  <c r="L25" i="13"/>
  <c r="K24" i="13"/>
  <c r="K22" i="4"/>
  <c r="L23" i="4"/>
  <c r="K22" i="16"/>
  <c r="L23" i="16"/>
  <c r="L21" i="7"/>
  <c r="K20" i="7"/>
  <c r="K24" i="17"/>
  <c r="L25" i="17"/>
  <c r="I94" i="19"/>
  <c r="J93" i="19"/>
  <c r="H95" i="19"/>
  <c r="K19" i="7" l="1"/>
  <c r="L20" i="7"/>
  <c r="K19" i="11"/>
  <c r="L20" i="11"/>
  <c r="L22" i="4"/>
  <c r="K21" i="4"/>
  <c r="L24" i="13"/>
  <c r="K23" i="13"/>
  <c r="L24" i="18"/>
  <c r="K23" i="18"/>
  <c r="L23" i="6"/>
  <c r="K22" i="6"/>
  <c r="L22" i="8"/>
  <c r="K21" i="8"/>
  <c r="L24" i="17"/>
  <c r="K23" i="17"/>
  <c r="L22" i="16"/>
  <c r="K21" i="16"/>
  <c r="K23" i="12"/>
  <c r="L24" i="12"/>
  <c r="K23" i="15"/>
  <c r="L24" i="15"/>
  <c r="K22" i="9"/>
  <c r="L23" i="9"/>
  <c r="L22" i="10"/>
  <c r="K21" i="10"/>
  <c r="I95" i="19"/>
  <c r="H96" i="19"/>
  <c r="J94" i="19"/>
  <c r="L19" i="11" l="1"/>
  <c r="K18" i="11"/>
  <c r="L23" i="17"/>
  <c r="K22" i="17"/>
  <c r="L23" i="13"/>
  <c r="K22" i="13"/>
  <c r="L22" i="9"/>
  <c r="K21" i="9"/>
  <c r="L21" i="10"/>
  <c r="K20" i="10"/>
  <c r="L21" i="16"/>
  <c r="K20" i="16"/>
  <c r="L21" i="8"/>
  <c r="K20" i="8"/>
  <c r="K22" i="18"/>
  <c r="L23" i="18"/>
  <c r="K20" i="4"/>
  <c r="L21" i="4"/>
  <c r="L22" i="6"/>
  <c r="K21" i="6"/>
  <c r="K22" i="12"/>
  <c r="L23" i="12"/>
  <c r="K22" i="15"/>
  <c r="L23" i="15"/>
  <c r="K18" i="7"/>
  <c r="L19" i="7"/>
  <c r="I96" i="19"/>
  <c r="J95" i="19"/>
  <c r="H97" i="19"/>
  <c r="K21" i="17" l="1"/>
  <c r="L22" i="17"/>
  <c r="L21" i="6"/>
  <c r="K20" i="6"/>
  <c r="K21" i="18"/>
  <c r="L22" i="18"/>
  <c r="K19" i="16"/>
  <c r="L20" i="16"/>
  <c r="L22" i="15"/>
  <c r="K21" i="15"/>
  <c r="L20" i="8"/>
  <c r="K19" i="8"/>
  <c r="L20" i="10"/>
  <c r="K19" i="10"/>
  <c r="K21" i="13"/>
  <c r="L22" i="13"/>
  <c r="K17" i="11"/>
  <c r="L18" i="11"/>
  <c r="L21" i="9"/>
  <c r="K20" i="9"/>
  <c r="L18" i="7"/>
  <c r="K17" i="7"/>
  <c r="K21" i="12"/>
  <c r="L22" i="12"/>
  <c r="K19" i="4"/>
  <c r="L20" i="4"/>
  <c r="I97" i="19"/>
  <c r="H98" i="19"/>
  <c r="J96" i="19"/>
  <c r="K18" i="8" l="1"/>
  <c r="L19" i="8"/>
  <c r="K19" i="6"/>
  <c r="L20" i="6"/>
  <c r="L21" i="13"/>
  <c r="K20" i="13"/>
  <c r="K19" i="9"/>
  <c r="L20" i="9"/>
  <c r="K18" i="16"/>
  <c r="L19" i="16"/>
  <c r="K16" i="7"/>
  <c r="L17" i="7"/>
  <c r="K18" i="10"/>
  <c r="L19" i="10"/>
  <c r="K20" i="15"/>
  <c r="L21" i="15"/>
  <c r="L21" i="12"/>
  <c r="K20" i="12"/>
  <c r="K18" i="4"/>
  <c r="L19" i="4"/>
  <c r="L17" i="11"/>
  <c r="K16" i="11"/>
  <c r="L21" i="18"/>
  <c r="K20" i="18"/>
  <c r="K20" i="17"/>
  <c r="L21" i="17"/>
  <c r="I98" i="19"/>
  <c r="J97" i="19"/>
  <c r="H99" i="19"/>
  <c r="L20" i="18" l="1"/>
  <c r="K19" i="18"/>
  <c r="L19" i="9"/>
  <c r="K18" i="9"/>
  <c r="L18" i="4"/>
  <c r="K17" i="4"/>
  <c r="L16" i="7"/>
  <c r="K15" i="7"/>
  <c r="K18" i="6"/>
  <c r="L19" i="6"/>
  <c r="L16" i="11"/>
  <c r="K15" i="11"/>
  <c r="L20" i="12"/>
  <c r="K19" i="12"/>
  <c r="L20" i="13"/>
  <c r="K19" i="13"/>
  <c r="L20" i="15"/>
  <c r="K19" i="15"/>
  <c r="L20" i="17"/>
  <c r="K19" i="17"/>
  <c r="L18" i="10"/>
  <c r="K17" i="10"/>
  <c r="L18" i="16"/>
  <c r="K17" i="16"/>
  <c r="L18" i="8"/>
  <c r="K17" i="8"/>
  <c r="I99" i="19"/>
  <c r="H100" i="19"/>
  <c r="J98" i="19"/>
  <c r="L17" i="16" l="1"/>
  <c r="K16" i="16"/>
  <c r="L15" i="7"/>
  <c r="K14" i="7"/>
  <c r="L18" i="9"/>
  <c r="K17" i="9"/>
  <c r="L19" i="17"/>
  <c r="K18" i="17"/>
  <c r="K14" i="11"/>
  <c r="L15" i="11"/>
  <c r="K16" i="8"/>
  <c r="L17" i="8"/>
  <c r="L17" i="10"/>
  <c r="K16" i="10"/>
  <c r="K18" i="15"/>
  <c r="L19" i="15"/>
  <c r="K18" i="12"/>
  <c r="L19" i="12"/>
  <c r="K16" i="4"/>
  <c r="L17" i="4"/>
  <c r="K18" i="18"/>
  <c r="L19" i="18"/>
  <c r="L19" i="13"/>
  <c r="K18" i="13"/>
  <c r="K17" i="6"/>
  <c r="L18" i="6"/>
  <c r="I100" i="19"/>
  <c r="J99" i="19"/>
  <c r="H101" i="19"/>
  <c r="K17" i="17" l="1"/>
  <c r="L18" i="17"/>
  <c r="K13" i="7"/>
  <c r="L14" i="7"/>
  <c r="L16" i="4"/>
  <c r="K15" i="4"/>
  <c r="K17" i="13"/>
  <c r="L18" i="13"/>
  <c r="L18" i="15"/>
  <c r="K17" i="15"/>
  <c r="L16" i="10"/>
  <c r="K15" i="10"/>
  <c r="L17" i="9"/>
  <c r="K16" i="9"/>
  <c r="K15" i="16"/>
  <c r="L16" i="16"/>
  <c r="L16" i="8"/>
  <c r="K15" i="8"/>
  <c r="K16" i="6"/>
  <c r="L17" i="6"/>
  <c r="K17" i="18"/>
  <c r="L18" i="18"/>
  <c r="K17" i="12"/>
  <c r="L18" i="12"/>
  <c r="K13" i="11"/>
  <c r="L14" i="11"/>
  <c r="I101" i="19"/>
  <c r="H102" i="19"/>
  <c r="J100" i="19"/>
  <c r="L17" i="13" l="1"/>
  <c r="K16" i="13"/>
  <c r="K15" i="6"/>
  <c r="L16" i="6"/>
  <c r="K16" i="15"/>
  <c r="L17" i="15"/>
  <c r="K14" i="10"/>
  <c r="L15" i="10"/>
  <c r="L17" i="12"/>
  <c r="K16" i="12"/>
  <c r="K14" i="16"/>
  <c r="L15" i="16"/>
  <c r="K12" i="7"/>
  <c r="L13" i="7"/>
  <c r="K14" i="8"/>
  <c r="L15" i="8"/>
  <c r="L16" i="9"/>
  <c r="K15" i="9"/>
  <c r="L15" i="4"/>
  <c r="K14" i="4"/>
  <c r="L13" i="11"/>
  <c r="K12" i="11"/>
  <c r="L17" i="18"/>
  <c r="K16" i="18"/>
  <c r="K16" i="17"/>
  <c r="L17" i="17"/>
  <c r="I102" i="19"/>
  <c r="J101" i="19"/>
  <c r="H103" i="19"/>
  <c r="L16" i="18" l="1"/>
  <c r="K15" i="18"/>
  <c r="L14" i="16"/>
  <c r="K13" i="16"/>
  <c r="L15" i="6"/>
  <c r="K14" i="6"/>
  <c r="K13" i="8"/>
  <c r="L14" i="8"/>
  <c r="L12" i="11"/>
  <c r="K11" i="11"/>
  <c r="K15" i="12"/>
  <c r="L16" i="12"/>
  <c r="L16" i="13"/>
  <c r="K15" i="13"/>
  <c r="K13" i="4"/>
  <c r="L14" i="4"/>
  <c r="K13" i="10"/>
  <c r="L14" i="10"/>
  <c r="L15" i="9"/>
  <c r="K14" i="9"/>
  <c r="L16" i="17"/>
  <c r="K15" i="17"/>
  <c r="L12" i="7"/>
  <c r="K11" i="7"/>
  <c r="K15" i="15"/>
  <c r="L16" i="15"/>
  <c r="I103" i="19"/>
  <c r="H104" i="19"/>
  <c r="J102" i="19"/>
  <c r="L11" i="7" l="1"/>
  <c r="K10" i="7"/>
  <c r="L13" i="16"/>
  <c r="K12" i="16"/>
  <c r="K14" i="12"/>
  <c r="L15" i="12"/>
  <c r="K10" i="11"/>
  <c r="L11" i="11"/>
  <c r="L14" i="6"/>
  <c r="K13" i="6"/>
  <c r="K14" i="18"/>
  <c r="L15" i="18"/>
  <c r="L14" i="9"/>
  <c r="K13" i="9"/>
  <c r="L13" i="4"/>
  <c r="K12" i="4"/>
  <c r="L13" i="8"/>
  <c r="K12" i="8"/>
  <c r="L15" i="17"/>
  <c r="K14" i="17"/>
  <c r="L15" i="13"/>
  <c r="K14" i="13"/>
  <c r="K14" i="15"/>
  <c r="L15" i="15"/>
  <c r="K12" i="10"/>
  <c r="L13" i="10"/>
  <c r="I104" i="19"/>
  <c r="J103" i="19"/>
  <c r="H105" i="19"/>
  <c r="K13" i="17" l="1"/>
  <c r="L14" i="17"/>
  <c r="K11" i="16"/>
  <c r="L12" i="16"/>
  <c r="L13" i="9"/>
  <c r="K12" i="9"/>
  <c r="K9" i="7"/>
  <c r="L9" i="7" s="1"/>
  <c r="L10" i="7"/>
  <c r="K11" i="4"/>
  <c r="L12" i="4"/>
  <c r="L14" i="15"/>
  <c r="K13" i="15"/>
  <c r="K13" i="18"/>
  <c r="L14" i="18"/>
  <c r="L10" i="11"/>
  <c r="K9" i="11"/>
  <c r="L9" i="11" s="1"/>
  <c r="L14" i="13"/>
  <c r="K13" i="13"/>
  <c r="L12" i="8"/>
  <c r="K11" i="8"/>
  <c r="L13" i="6"/>
  <c r="K12" i="6"/>
  <c r="K11" i="10"/>
  <c r="L12" i="10"/>
  <c r="L14" i="12"/>
  <c r="K13" i="12"/>
  <c r="I105" i="19"/>
  <c r="J104" i="19"/>
  <c r="H106" i="19"/>
  <c r="K11" i="6" l="1"/>
  <c r="L12" i="6"/>
  <c r="L11" i="8"/>
  <c r="K10" i="8"/>
  <c r="K12" i="15"/>
  <c r="L13" i="15"/>
  <c r="K10" i="10"/>
  <c r="L11" i="10"/>
  <c r="K10" i="16"/>
  <c r="L11" i="16"/>
  <c r="L13" i="12"/>
  <c r="K12" i="12"/>
  <c r="K12" i="13"/>
  <c r="L13" i="13"/>
  <c r="L12" i="9"/>
  <c r="K11" i="9"/>
  <c r="L13" i="18"/>
  <c r="K12" i="18"/>
  <c r="L11" i="4"/>
  <c r="K10" i="4"/>
  <c r="K12" i="17"/>
  <c r="L13" i="17"/>
  <c r="I106" i="19"/>
  <c r="J105" i="19"/>
  <c r="H107" i="19"/>
  <c r="L11" i="9" l="1"/>
  <c r="K10" i="9"/>
  <c r="L10" i="4"/>
  <c r="K9" i="4"/>
  <c r="L9" i="4" s="1"/>
  <c r="L10" i="8"/>
  <c r="K9" i="8"/>
  <c r="L9" i="8" s="1"/>
  <c r="L10" i="10"/>
  <c r="K9" i="10"/>
  <c r="L9" i="10" s="1"/>
  <c r="L12" i="12"/>
  <c r="K11" i="12"/>
  <c r="L12" i="18"/>
  <c r="K11" i="18"/>
  <c r="L12" i="17"/>
  <c r="K11" i="17"/>
  <c r="L12" i="13"/>
  <c r="K11" i="13"/>
  <c r="L10" i="16"/>
  <c r="K9" i="16"/>
  <c r="L9" i="16" s="1"/>
  <c r="L12" i="15"/>
  <c r="K11" i="15"/>
  <c r="K10" i="6"/>
  <c r="L11" i="6"/>
  <c r="I107" i="19"/>
  <c r="H108" i="19"/>
  <c r="J106" i="19"/>
  <c r="L11" i="13" l="1"/>
  <c r="K10" i="13"/>
  <c r="L11" i="17"/>
  <c r="K10" i="17"/>
  <c r="L11" i="12"/>
  <c r="K10" i="12"/>
  <c r="L10" i="9"/>
  <c r="K9" i="9"/>
  <c r="L9" i="9" s="1"/>
  <c r="K10" i="15"/>
  <c r="L11" i="15"/>
  <c r="K10" i="18"/>
  <c r="L11" i="18"/>
  <c r="L10" i="6"/>
  <c r="K9" i="6"/>
  <c r="L9" i="6" s="1"/>
  <c r="I108" i="19"/>
  <c r="H109" i="19"/>
  <c r="J107" i="19"/>
  <c r="K9" i="18" l="1"/>
  <c r="L9" i="18" s="1"/>
  <c r="L10" i="18"/>
  <c r="K9" i="13"/>
  <c r="L9" i="13" s="1"/>
  <c r="L10" i="13"/>
  <c r="K9" i="17"/>
  <c r="L9" i="17" s="1"/>
  <c r="L10" i="17"/>
  <c r="L10" i="12"/>
  <c r="K9" i="12"/>
  <c r="L9" i="12" s="1"/>
  <c r="L10" i="15"/>
  <c r="K9" i="15"/>
  <c r="L9" i="15" s="1"/>
  <c r="J108" i="19"/>
  <c r="K109" i="19"/>
  <c r="I109" i="19"/>
  <c r="K108" i="19" l="1"/>
  <c r="L109" i="19"/>
  <c r="L108" i="19" l="1"/>
  <c r="K107" i="19"/>
  <c r="L107" i="19" l="1"/>
  <c r="K106" i="19"/>
  <c r="L106" i="19" l="1"/>
  <c r="K105" i="19"/>
  <c r="K104" i="19" l="1"/>
  <c r="L105" i="19"/>
  <c r="K103" i="19" l="1"/>
  <c r="L104" i="19"/>
  <c r="L103" i="19" l="1"/>
  <c r="K102" i="19"/>
  <c r="K101" i="19" l="1"/>
  <c r="L102" i="19"/>
  <c r="K100" i="19" l="1"/>
  <c r="L101" i="19"/>
  <c r="K99" i="19" l="1"/>
  <c r="L100" i="19"/>
  <c r="L99" i="19" l="1"/>
  <c r="K98" i="19"/>
  <c r="L98" i="19" l="1"/>
  <c r="K97" i="19"/>
  <c r="K96" i="19" l="1"/>
  <c r="L97" i="19"/>
  <c r="L96" i="19" l="1"/>
  <c r="K95" i="19"/>
  <c r="L95" i="19" l="1"/>
  <c r="K94" i="19"/>
  <c r="L94" i="19" l="1"/>
  <c r="K93" i="19"/>
  <c r="K92" i="19" l="1"/>
  <c r="L93" i="19"/>
  <c r="L92" i="19" l="1"/>
  <c r="K91" i="19"/>
  <c r="L91" i="19" l="1"/>
  <c r="K90" i="19"/>
  <c r="K89" i="19" l="1"/>
  <c r="L90" i="19"/>
  <c r="K88" i="19" l="1"/>
  <c r="L89" i="19"/>
  <c r="K87" i="19" l="1"/>
  <c r="L88" i="19"/>
  <c r="L87" i="19" l="1"/>
  <c r="K86" i="19"/>
  <c r="K85" i="19" l="1"/>
  <c r="L86" i="19"/>
  <c r="K84" i="19" l="1"/>
  <c r="L85" i="19"/>
  <c r="K83" i="19" l="1"/>
  <c r="L84" i="19"/>
  <c r="L83" i="19" l="1"/>
  <c r="K82" i="19"/>
  <c r="L82" i="19" l="1"/>
  <c r="K81" i="19"/>
  <c r="K80" i="19" l="1"/>
  <c r="L81" i="19"/>
  <c r="L80" i="19" l="1"/>
  <c r="K79" i="19"/>
  <c r="L79" i="19" l="1"/>
  <c r="K78" i="19"/>
  <c r="L78" i="19" l="1"/>
  <c r="K77" i="19"/>
  <c r="K76" i="19" l="1"/>
  <c r="L77" i="19"/>
  <c r="L76" i="19" l="1"/>
  <c r="K75" i="19"/>
  <c r="L75" i="19" l="1"/>
  <c r="K74" i="19"/>
  <c r="L74" i="19" l="1"/>
  <c r="K73" i="19"/>
  <c r="K72" i="19" l="1"/>
  <c r="L73" i="19"/>
  <c r="K71" i="19" l="1"/>
  <c r="L72" i="19"/>
  <c r="L71" i="19" l="1"/>
  <c r="K70" i="19"/>
  <c r="K69" i="19" l="1"/>
  <c r="L70" i="19"/>
  <c r="K68" i="19" l="1"/>
  <c r="L69" i="19"/>
  <c r="K67" i="19" l="1"/>
  <c r="L68" i="19"/>
  <c r="L67" i="19" l="1"/>
  <c r="K66" i="19"/>
  <c r="L66" i="19" l="1"/>
  <c r="K65" i="19"/>
  <c r="K64" i="19" l="1"/>
  <c r="L65" i="19"/>
  <c r="L64" i="19" l="1"/>
  <c r="K63" i="19"/>
  <c r="L63" i="19" l="1"/>
  <c r="K62" i="19"/>
  <c r="L62" i="19" l="1"/>
  <c r="K61" i="19"/>
  <c r="K60" i="19" l="1"/>
  <c r="L61" i="19"/>
  <c r="L60" i="19" l="1"/>
  <c r="K59" i="19"/>
  <c r="L59" i="19" l="1"/>
  <c r="K58" i="19"/>
  <c r="K57" i="19" l="1"/>
  <c r="L58" i="19"/>
  <c r="K56" i="19" l="1"/>
  <c r="L57" i="19"/>
  <c r="K55" i="19" l="1"/>
  <c r="L56" i="19"/>
  <c r="L55" i="19" l="1"/>
  <c r="K54" i="19"/>
  <c r="K53" i="19" l="1"/>
  <c r="L54" i="19"/>
  <c r="K52" i="19" l="1"/>
  <c r="L53" i="19"/>
  <c r="K51" i="19" l="1"/>
  <c r="L52" i="19"/>
  <c r="L51" i="19" l="1"/>
  <c r="K50" i="19"/>
  <c r="L50" i="19" l="1"/>
  <c r="K49" i="19"/>
  <c r="K48" i="19" l="1"/>
  <c r="L49" i="19"/>
  <c r="L48" i="19" l="1"/>
  <c r="K47" i="19"/>
  <c r="L47" i="19" l="1"/>
  <c r="K46" i="19"/>
  <c r="L46" i="19" l="1"/>
  <c r="K45" i="19"/>
  <c r="K44" i="19" l="1"/>
  <c r="L45" i="19"/>
  <c r="K43" i="19" l="1"/>
  <c r="L44" i="19"/>
  <c r="L43" i="19" l="1"/>
  <c r="K42" i="19"/>
  <c r="L42" i="19" l="1"/>
  <c r="K41" i="19"/>
  <c r="K40" i="19" l="1"/>
  <c r="L41" i="19"/>
  <c r="K39" i="19" l="1"/>
  <c r="L40" i="19"/>
  <c r="L39" i="19" l="1"/>
  <c r="K38" i="19"/>
  <c r="L38" i="19" l="1"/>
  <c r="K37" i="19"/>
  <c r="K36" i="19" l="1"/>
  <c r="L37" i="19"/>
  <c r="K35" i="19" l="1"/>
  <c r="L36" i="19"/>
  <c r="L35" i="19" l="1"/>
  <c r="K34" i="19"/>
  <c r="L34" i="19" l="1"/>
  <c r="K33" i="19"/>
  <c r="K32" i="19" l="1"/>
  <c r="L33" i="19"/>
  <c r="K31" i="19" l="1"/>
  <c r="L32" i="19"/>
  <c r="L31" i="19" l="1"/>
  <c r="K30" i="19"/>
  <c r="L30" i="19" l="1"/>
  <c r="K29" i="19"/>
  <c r="K28" i="19" l="1"/>
  <c r="L29" i="19"/>
  <c r="K27" i="19" l="1"/>
  <c r="L28" i="19"/>
  <c r="L27" i="19" l="1"/>
  <c r="K26" i="19"/>
  <c r="L26" i="19" l="1"/>
  <c r="K25" i="19"/>
  <c r="K24" i="19" l="1"/>
  <c r="L25" i="19"/>
  <c r="K23" i="19" l="1"/>
  <c r="L24" i="19"/>
  <c r="L23" i="19" l="1"/>
  <c r="K22" i="19"/>
  <c r="L22" i="19" l="1"/>
  <c r="K21" i="19"/>
  <c r="K20" i="19" l="1"/>
  <c r="L21" i="19"/>
  <c r="K19" i="19" l="1"/>
  <c r="L20" i="19"/>
  <c r="L19" i="19" l="1"/>
  <c r="K18" i="19"/>
  <c r="L18" i="19" l="1"/>
  <c r="K17" i="19"/>
  <c r="K16" i="19" l="1"/>
  <c r="L17" i="19"/>
  <c r="K15" i="19" l="1"/>
  <c r="L16" i="19"/>
  <c r="L15" i="19" l="1"/>
  <c r="K14" i="19"/>
  <c r="L14" i="19" l="1"/>
  <c r="K13" i="19"/>
  <c r="K12" i="19" l="1"/>
  <c r="L13" i="19"/>
  <c r="K11" i="19" l="1"/>
  <c r="L12" i="19"/>
  <c r="L11" i="19" l="1"/>
  <c r="K10" i="19"/>
  <c r="L10" i="19" l="1"/>
  <c r="K9" i="19"/>
  <c r="L9" i="19" s="1"/>
</calcChain>
</file>

<file path=xl/sharedStrings.xml><?xml version="1.0" encoding="utf-8"?>
<sst xmlns="http://schemas.openxmlformats.org/spreadsheetml/2006/main" count="431" uniqueCount="54">
  <si>
    <r>
      <t xml:space="preserve">Edad x </t>
    </r>
    <r>
      <rPr>
        <vertAlign val="superscript"/>
        <sz val="10"/>
        <rFont val="Arial"/>
        <family val="2"/>
      </rPr>
      <t>(1)</t>
    </r>
  </si>
  <si>
    <t>Defunciones</t>
  </si>
  <si>
    <t>Población</t>
  </si>
  <si>
    <r>
      <t xml:space="preserve">a(x) </t>
    </r>
    <r>
      <rPr>
        <vertAlign val="superscript"/>
        <sz val="10"/>
        <rFont val="Arial"/>
        <family val="2"/>
      </rPr>
      <t>(2)</t>
    </r>
  </si>
  <si>
    <r>
      <t xml:space="preserve">m(x) </t>
    </r>
    <r>
      <rPr>
        <vertAlign val="superscript"/>
        <sz val="10"/>
        <rFont val="Arial"/>
        <family val="2"/>
      </rPr>
      <t>(3)</t>
    </r>
  </si>
  <si>
    <r>
      <t>q(x)</t>
    </r>
    <r>
      <rPr>
        <vertAlign val="superscript"/>
        <sz val="10"/>
        <rFont val="Arial"/>
        <family val="2"/>
      </rPr>
      <t xml:space="preserve"> (4)</t>
    </r>
  </si>
  <si>
    <r>
      <t>l(x)</t>
    </r>
    <r>
      <rPr>
        <vertAlign val="superscript"/>
        <sz val="10"/>
        <rFont val="Arial"/>
        <family val="2"/>
      </rPr>
      <t xml:space="preserve"> (5)</t>
    </r>
  </si>
  <si>
    <r>
      <t>d(x)</t>
    </r>
    <r>
      <rPr>
        <vertAlign val="superscript"/>
        <sz val="10"/>
        <rFont val="Arial"/>
        <family val="2"/>
      </rPr>
      <t xml:space="preserve"> (6)</t>
    </r>
  </si>
  <si>
    <r>
      <t>L(x)</t>
    </r>
    <r>
      <rPr>
        <vertAlign val="superscript"/>
        <sz val="10"/>
        <rFont val="Arial"/>
        <family val="2"/>
      </rPr>
      <t xml:space="preserve"> (7)</t>
    </r>
  </si>
  <si>
    <r>
      <t>T(x)</t>
    </r>
    <r>
      <rPr>
        <vertAlign val="superscript"/>
        <sz val="10"/>
        <rFont val="Arial"/>
        <family val="2"/>
      </rPr>
      <t xml:space="preserve"> (8)</t>
    </r>
  </si>
  <si>
    <r>
      <t>E(x)</t>
    </r>
    <r>
      <rPr>
        <vertAlign val="superscript"/>
        <sz val="10"/>
        <rFont val="Arial"/>
        <family val="2"/>
      </rPr>
      <t xml:space="preserve"> (9)</t>
    </r>
  </si>
  <si>
    <t>(*) Resultados provisionales. A la espera del cálculo exacto de la fracción de los años vividos por las personas fallecidas de cada edad cumplida (columna a(x)), se ha incluido el cálculo ficticio de defunción a mitad de cada año cumplido.</t>
  </si>
  <si>
    <t>(2) a(x) = fracción de los años vividos por las personas fallecidas de edad cumplida x , esto es, en el intervalo [ x, x+1 )</t>
  </si>
  <si>
    <t xml:space="preserve">     No se puede calcular para el intervalo abierto x = 100.</t>
  </si>
  <si>
    <t>(3) m(x) = defunciones de personas de edad cumplida x dividido entre la media de la población de edad cumplida x  en</t>
  </si>
  <si>
    <t xml:space="preserve">     en el año considerado y en el año posterior</t>
  </si>
  <si>
    <t>(4) q(x) = m(x) / (1 + (1-a(x)) m(x) )</t>
  </si>
  <si>
    <t>(5) l(x) = número de personas de la cohorte inicial de 100.000 personas que sobreviven a la edad exacta x</t>
  </si>
  <si>
    <t xml:space="preserve">(6) d(x) = número de defunciones ocurridas a la edad x de la cohorte inicial de 100.000 </t>
  </si>
  <si>
    <t>(7) L(x) = población estacionaria con x años cumplidos</t>
  </si>
  <si>
    <t xml:space="preserve">     En el caso del intervalo abierto x = 100, dado que no se puede usar a(x), se utiliza la fórmula l(x) / m(x)</t>
  </si>
  <si>
    <t>(8) T(x) = años vividos</t>
  </si>
  <si>
    <t>(9) E(x) = esperanza de vida a la edad x</t>
  </si>
  <si>
    <t>Edad</t>
  </si>
  <si>
    <t>100 y más</t>
  </si>
  <si>
    <t>(1) x = 100 y más es el intervalo abierto que comprende a las personas de 100 y más años. Cuando en ese intervalo no hay defunciones en el año de referencia, la fracción de años vividos se establece en 0,5000 y en 1 la probabilidad de defunción.</t>
  </si>
  <si>
    <t>Esperanza de vida de Leganés desde 2010 por edad. Hombres</t>
  </si>
  <si>
    <t>Tabla de mortalidad masculina. Leganés 2013 (*)</t>
  </si>
  <si>
    <t>Tabla de mortalidad masculina. Leganés 2012 (*)</t>
  </si>
  <si>
    <t>Tabla de mortalidad masculina. Leganés 2011 (*)</t>
  </si>
  <si>
    <t>Tabla de mortalidad masculina. Leganés 2010 (*)</t>
  </si>
  <si>
    <t>Tabla de mortalidad masculina. Leganés 2017.</t>
  </si>
  <si>
    <t>Tabla de mortalidad masculina. Leganés 2016.</t>
  </si>
  <si>
    <t>Tabla de mortalidad masculina. Leganés 2015.</t>
  </si>
  <si>
    <t>Tabla de mortalidad masculina. Leganés 2014.</t>
  </si>
  <si>
    <t>Tabla de mortalidad masculina. Leganés 2018.</t>
  </si>
  <si>
    <t>Defunciones registradas de residentes de cada edad</t>
  </si>
  <si>
    <t>Población empadronada de cada edad</t>
  </si>
  <si>
    <t>Fracción del año vivida por las personas fallecidas a cada edad</t>
  </si>
  <si>
    <t>Tasa específica de mortalidad</t>
  </si>
  <si>
    <t>Riesgo de defunción a cada edad antes de cumplir la siguiente edad</t>
  </si>
  <si>
    <t>Supervivientes de la cohorte ficticia</t>
  </si>
  <si>
    <t>Defunciones que se producirían de la cohorte ficticia</t>
  </si>
  <si>
    <t>Número medio de personas vivas a mitad de año de la cohorte ficticia</t>
  </si>
  <si>
    <t>Años teóricos que vivirían las personas de cada edad de la cohorte ficticia</t>
  </si>
  <si>
    <t>Esperanza de vida a cada edad</t>
  </si>
  <si>
    <t>Tabla de mortalidad masculina. Leganés 2019.</t>
  </si>
  <si>
    <t>Esperanza de vida de los hombres residentes en Leganés a distintas edades, desde 2010.</t>
  </si>
  <si>
    <t>Tabla de mortalidad masculina. Leganés 2020.</t>
  </si>
  <si>
    <t>Fuente: Dirección General de Economía. Comunidad de Madrid</t>
  </si>
  <si>
    <t>Tabla de mortalidad masculina. Leganés 2021.</t>
  </si>
  <si>
    <t>Tabla de mortalidad masculina. Leganés 2022.</t>
  </si>
  <si>
    <t>Población censada de cada edad</t>
  </si>
  <si>
    <t>Tabla de mortalidad masculina. Leganés 2023.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</si>
</sst>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0"/>
    <numFmt numFmtId="165" formatCode="0.00000"/>
  </numFmts>
  <fonts count="17" x14ac:knownFonts="1">
    <font>
      <sz val="11"/>
      <color theme="1"/>
      <name val="Calibri"/>
      <family val="2"/>
      <scheme val="minor"/>
    </font>
    <font>
      <b/>
      <sz val="10"/>
      <color rgb="FFC0000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vertAlign val="superscript"/>
      <sz val="10"/>
      <name val="Arial"/>
      <family val="2"/>
    </font>
    <font>
      <i/>
      <sz val="8"/>
      <name val="Arial"/>
      <family val="2"/>
    </font>
    <font>
      <vertAlign val="superscript"/>
      <sz val="10"/>
      <color rgb="FFFF0000"/>
      <name val="Arial"/>
      <family val="2"/>
    </font>
    <font>
      <sz val="10"/>
      <color indexed="8"/>
      <name val="Arial"/>
      <family val="2"/>
    </font>
    <font>
      <sz val="10"/>
      <color theme="1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sz val="10"/>
      <color rgb="FF333333"/>
      <name val="Arial"/>
      <family val="2"/>
    </font>
    <font>
      <sz val="9"/>
      <color indexed="8"/>
      <name val="Arial"/>
      <family val="2"/>
    </font>
    <font>
      <sz val="8.8000000000000007"/>
      <color rgb="FF333333"/>
      <name val="Arial"/>
      <family val="2"/>
    </font>
    <font>
      <sz val="10"/>
      <color indexed="8"/>
      <name val="Arial"/>
      <family val="2"/>
    </font>
    <font>
      <sz val="12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rgb="FFFFCC9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4" fillId="0" borderId="0"/>
    <xf numFmtId="0" fontId="4" fillId="0" borderId="0"/>
  </cellStyleXfs>
  <cellXfs count="86">
    <xf numFmtId="0" fontId="0" fillId="0" borderId="0" xfId="0"/>
    <xf numFmtId="0" fontId="0" fillId="0" borderId="0" xfId="0"/>
    <xf numFmtId="3" fontId="0" fillId="0" borderId="0" xfId="0" applyNumberFormat="1"/>
    <xf numFmtId="0" fontId="1" fillId="0" borderId="0" xfId="0" applyFont="1" applyFill="1"/>
    <xf numFmtId="3" fontId="2" fillId="0" borderId="0" xfId="0" applyNumberFormat="1" applyFont="1" applyBorder="1"/>
    <xf numFmtId="0" fontId="3" fillId="0" borderId="0" xfId="0" applyFont="1"/>
    <xf numFmtId="3" fontId="0" fillId="0" borderId="0" xfId="0" applyNumberFormat="1" applyBorder="1"/>
    <xf numFmtId="3" fontId="0" fillId="0" borderId="6" xfId="0" applyNumberFormat="1" applyBorder="1"/>
    <xf numFmtId="3" fontId="6" fillId="0" borderId="0" xfId="0" applyNumberFormat="1" applyFont="1"/>
    <xf numFmtId="3" fontId="7" fillId="0" borderId="0" xfId="0" quotePrefix="1" applyNumberFormat="1" applyFont="1" applyBorder="1"/>
    <xf numFmtId="3" fontId="2" fillId="0" borderId="0" xfId="1" applyNumberFormat="1" applyFont="1" applyBorder="1"/>
    <xf numFmtId="3" fontId="8" fillId="0" borderId="0" xfId="0" applyNumberFormat="1" applyFont="1"/>
    <xf numFmtId="3" fontId="9" fillId="0" borderId="0" xfId="0" applyNumberFormat="1" applyFont="1"/>
    <xf numFmtId="0" fontId="9" fillId="0" borderId="0" xfId="0" applyFont="1"/>
    <xf numFmtId="3" fontId="9" fillId="0" borderId="0" xfId="0" applyNumberFormat="1" applyFont="1" applyFill="1"/>
    <xf numFmtId="0" fontId="9" fillId="0" borderId="0" xfId="0" applyFont="1" applyFill="1"/>
    <xf numFmtId="3" fontId="9" fillId="0" borderId="0" xfId="0" applyNumberFormat="1" applyFont="1" applyBorder="1"/>
    <xf numFmtId="0" fontId="9" fillId="0" borderId="0" xfId="0" applyFont="1" applyBorder="1"/>
    <xf numFmtId="0" fontId="9" fillId="0" borderId="2" xfId="0" applyFont="1" applyBorder="1"/>
    <xf numFmtId="3" fontId="9" fillId="2" borderId="0" xfId="0" applyNumberFormat="1" applyFont="1" applyFill="1" applyBorder="1" applyAlignment="1">
      <alignment horizontal="center"/>
    </xf>
    <xf numFmtId="164" fontId="9" fillId="0" borderId="0" xfId="0" applyNumberFormat="1" applyFont="1" applyBorder="1"/>
    <xf numFmtId="165" fontId="9" fillId="0" borderId="0" xfId="0" applyNumberFormat="1" applyFont="1" applyBorder="1"/>
    <xf numFmtId="2" fontId="9" fillId="2" borderId="0" xfId="0" applyNumberFormat="1" applyFont="1" applyFill="1" applyBorder="1" applyAlignment="1">
      <alignment horizontal="right"/>
    </xf>
    <xf numFmtId="2" fontId="9" fillId="0" borderId="0" xfId="0" applyNumberFormat="1" applyFont="1" applyBorder="1" applyAlignment="1">
      <alignment horizontal="right"/>
    </xf>
    <xf numFmtId="164" fontId="9" fillId="0" borderId="0" xfId="0" applyNumberFormat="1" applyFont="1" applyFill="1" applyBorder="1"/>
    <xf numFmtId="165" fontId="9" fillId="0" borderId="0" xfId="0" applyNumberFormat="1" applyFont="1" applyFill="1" applyBorder="1"/>
    <xf numFmtId="3" fontId="9" fillId="0" borderId="0" xfId="0" applyNumberFormat="1" applyFont="1" applyFill="1" applyBorder="1"/>
    <xf numFmtId="2" fontId="9" fillId="0" borderId="0" xfId="0" applyNumberFormat="1" applyFont="1" applyFill="1" applyBorder="1" applyAlignment="1">
      <alignment horizontal="right"/>
    </xf>
    <xf numFmtId="3" fontId="9" fillId="0" borderId="6" xfId="0" applyNumberFormat="1" applyFont="1" applyBorder="1"/>
    <xf numFmtId="0" fontId="9" fillId="0" borderId="6" xfId="0" applyFont="1" applyBorder="1"/>
    <xf numFmtId="3" fontId="10" fillId="0" borderId="0" xfId="0" quotePrefix="1" applyNumberFormat="1" applyFont="1" applyBorder="1"/>
    <xf numFmtId="3" fontId="11" fillId="0" borderId="0" xfId="0" applyNumberFormat="1" applyFont="1" applyBorder="1"/>
    <xf numFmtId="0" fontId="11" fillId="0" borderId="0" xfId="0" applyFont="1" applyBorder="1"/>
    <xf numFmtId="0" fontId="11" fillId="0" borderId="0" xfId="0" applyFont="1"/>
    <xf numFmtId="3" fontId="10" fillId="0" borderId="7" xfId="0" applyNumberFormat="1" applyFont="1" applyBorder="1"/>
    <xf numFmtId="3" fontId="11" fillId="0" borderId="0" xfId="0" applyNumberFormat="1" applyFont="1"/>
    <xf numFmtId="3" fontId="10" fillId="0" borderId="7" xfId="0" quotePrefix="1" applyNumberFormat="1" applyFont="1" applyBorder="1"/>
    <xf numFmtId="3" fontId="10" fillId="0" borderId="0" xfId="0" applyNumberFormat="1" applyFont="1" applyBorder="1"/>
    <xf numFmtId="0" fontId="10" fillId="0" borderId="0" xfId="0" applyFont="1" applyBorder="1"/>
    <xf numFmtId="3" fontId="8" fillId="0" borderId="0" xfId="0" applyNumberFormat="1" applyFont="1" applyFill="1"/>
    <xf numFmtId="3" fontId="4" fillId="2" borderId="3" xfId="0" applyNumberFormat="1" applyFont="1" applyFill="1" applyBorder="1" applyAlignment="1">
      <alignment horizontal="center"/>
    </xf>
    <xf numFmtId="3" fontId="4" fillId="2" borderId="3" xfId="0" applyNumberFormat="1" applyFont="1" applyFill="1" applyBorder="1" applyAlignment="1">
      <alignment horizontal="center" vertical="top"/>
    </xf>
    <xf numFmtId="0" fontId="4" fillId="2" borderId="3" xfId="0" applyFont="1" applyFill="1" applyBorder="1" applyAlignment="1">
      <alignment horizontal="center" vertical="top"/>
    </xf>
    <xf numFmtId="0" fontId="9" fillId="0" borderId="0" xfId="0" applyFont="1" applyAlignment="1">
      <alignment horizontal="center"/>
    </xf>
    <xf numFmtId="3" fontId="4" fillId="2" borderId="4" xfId="0" applyNumberFormat="1" applyFont="1" applyFill="1" applyBorder="1" applyAlignment="1">
      <alignment horizontal="center"/>
    </xf>
    <xf numFmtId="1" fontId="4" fillId="2" borderId="4" xfId="0" applyNumberFormat="1" applyFont="1" applyFill="1" applyBorder="1" applyAlignment="1">
      <alignment horizontal="center" vertical="top"/>
    </xf>
    <xf numFmtId="14" fontId="4" fillId="2" borderId="1" xfId="0" applyNumberFormat="1" applyFont="1" applyFill="1" applyBorder="1" applyAlignment="1">
      <alignment horizontal="center" vertical="top"/>
    </xf>
    <xf numFmtId="14" fontId="4" fillId="2" borderId="5" xfId="0" applyNumberFormat="1" applyFont="1" applyFill="1" applyBorder="1" applyAlignment="1">
      <alignment horizontal="center" vertical="top"/>
    </xf>
    <xf numFmtId="0" fontId="4" fillId="2" borderId="4" xfId="0" applyFont="1" applyFill="1" applyBorder="1" applyAlignment="1">
      <alignment horizontal="center" vertical="top"/>
    </xf>
    <xf numFmtId="3" fontId="4" fillId="2" borderId="4" xfId="0" applyNumberFormat="1" applyFont="1" applyFill="1" applyBorder="1" applyAlignment="1">
      <alignment horizontal="center" vertical="top"/>
    </xf>
    <xf numFmtId="0" fontId="4" fillId="2" borderId="1" xfId="0" applyNumberFormat="1" applyFont="1" applyFill="1" applyBorder="1" applyAlignment="1" applyProtection="1">
      <alignment horizontal="center" vertical="top"/>
    </xf>
    <xf numFmtId="0" fontId="0" fillId="0" borderId="0" xfId="0" applyAlignment="1">
      <alignment horizontal="center"/>
    </xf>
    <xf numFmtId="0" fontId="4" fillId="2" borderId="3" xfId="0" applyFont="1" applyFill="1" applyBorder="1" applyAlignment="1">
      <alignment horizontal="center" vertical="top"/>
    </xf>
    <xf numFmtId="2" fontId="4" fillId="3" borderId="0" xfId="0" applyNumberFormat="1" applyFont="1" applyFill="1" applyBorder="1"/>
    <xf numFmtId="0" fontId="4" fillId="2" borderId="3" xfId="0" applyFont="1" applyFill="1" applyBorder="1" applyAlignment="1">
      <alignment horizontal="center" vertical="top"/>
    </xf>
    <xf numFmtId="0" fontId="4" fillId="2" borderId="3" xfId="0" applyFont="1" applyFill="1" applyBorder="1" applyAlignment="1">
      <alignment horizontal="center" vertical="top"/>
    </xf>
    <xf numFmtId="2" fontId="4" fillId="0" borderId="0" xfId="0" applyNumberFormat="1" applyFont="1" applyFill="1" applyBorder="1"/>
    <xf numFmtId="3" fontId="4" fillId="0" borderId="0" xfId="0" applyNumberFormat="1" applyFont="1" applyBorder="1"/>
    <xf numFmtId="0" fontId="4" fillId="0" borderId="0" xfId="0" applyFont="1" applyBorder="1"/>
    <xf numFmtId="3" fontId="13" fillId="0" borderId="0" xfId="0" applyNumberFormat="1" applyFont="1" applyFill="1" applyBorder="1" applyAlignment="1">
      <alignment horizontal="right"/>
    </xf>
    <xf numFmtId="0" fontId="12" fillId="0" borderId="0" xfId="0" applyFont="1" applyFill="1" applyAlignment="1">
      <alignment horizontal="right" vertical="center" wrapText="1"/>
    </xf>
    <xf numFmtId="3" fontId="8" fillId="0" borderId="0" xfId="0" applyNumberFormat="1" applyFont="1" applyFill="1" applyBorder="1" applyAlignment="1">
      <alignment horizontal="right"/>
    </xf>
    <xf numFmtId="0" fontId="14" fillId="0" borderId="0" xfId="0" applyFont="1" applyFill="1" applyAlignment="1">
      <alignment horizontal="right" vertical="center" wrapText="1"/>
    </xf>
    <xf numFmtId="3" fontId="8" fillId="0" borderId="0" xfId="0" applyNumberFormat="1" applyFont="1" applyFill="1" applyBorder="1"/>
    <xf numFmtId="3" fontId="15" fillId="0" borderId="0" xfId="0" applyNumberFormat="1" applyFont="1"/>
    <xf numFmtId="3" fontId="4" fillId="0" borderId="0" xfId="0" applyNumberFormat="1" applyFont="1"/>
    <xf numFmtId="3" fontId="4" fillId="0" borderId="0" xfId="0" applyNumberFormat="1" applyFont="1" applyFill="1" applyBorder="1"/>
    <xf numFmtId="3" fontId="4" fillId="2" borderId="3" xfId="2" applyNumberFormat="1" applyFont="1" applyFill="1" applyBorder="1" applyAlignment="1">
      <alignment horizontal="center" vertical="top"/>
    </xf>
    <xf numFmtId="3" fontId="4" fillId="2" borderId="3" xfId="2" applyNumberFormat="1" applyFont="1" applyFill="1" applyBorder="1" applyAlignment="1">
      <alignment horizontal="center" vertical="top" wrapText="1"/>
    </xf>
    <xf numFmtId="0" fontId="4" fillId="2" borderId="3" xfId="2" applyFont="1" applyFill="1" applyBorder="1" applyAlignment="1">
      <alignment horizontal="center" vertical="top" wrapText="1"/>
    </xf>
    <xf numFmtId="3" fontId="4" fillId="2" borderId="4" xfId="2" applyNumberFormat="1" applyFont="1" applyFill="1" applyBorder="1" applyAlignment="1">
      <alignment horizontal="center"/>
    </xf>
    <xf numFmtId="1" fontId="4" fillId="2" borderId="4" xfId="2" applyNumberFormat="1" applyFont="1" applyFill="1" applyBorder="1" applyAlignment="1">
      <alignment horizontal="center" vertical="top"/>
    </xf>
    <xf numFmtId="14" fontId="4" fillId="2" borderId="5" xfId="2" applyNumberFormat="1" applyFont="1" applyFill="1" applyBorder="1" applyAlignment="1">
      <alignment horizontal="center" vertical="top"/>
    </xf>
    <xf numFmtId="14" fontId="4" fillId="2" borderId="1" xfId="2" applyNumberFormat="1" applyFont="1" applyFill="1" applyBorder="1" applyAlignment="1">
      <alignment horizontal="center" vertical="top"/>
    </xf>
    <xf numFmtId="0" fontId="4" fillId="2" borderId="3" xfId="2" applyFont="1" applyFill="1" applyBorder="1" applyAlignment="1">
      <alignment horizontal="center" vertical="top"/>
    </xf>
    <xf numFmtId="3" fontId="16" fillId="0" borderId="0" xfId="0" applyNumberFormat="1" applyFont="1"/>
    <xf numFmtId="0" fontId="2" fillId="0" borderId="0" xfId="0" applyFont="1"/>
    <xf numFmtId="2" fontId="8" fillId="3" borderId="0" xfId="0" applyNumberFormat="1" applyFont="1" applyFill="1"/>
    <xf numFmtId="2" fontId="9" fillId="0" borderId="0" xfId="0" applyNumberFormat="1" applyFont="1" applyFill="1" applyBorder="1"/>
    <xf numFmtId="3" fontId="9" fillId="0" borderId="6" xfId="0" applyNumberFormat="1" applyFont="1" applyFill="1" applyBorder="1"/>
    <xf numFmtId="0" fontId="9" fillId="0" borderId="0" xfId="0" applyFont="1" applyFill="1" applyBorder="1"/>
    <xf numFmtId="0" fontId="9" fillId="0" borderId="6" xfId="0" applyFont="1" applyFill="1" applyBorder="1"/>
    <xf numFmtId="0" fontId="4" fillId="0" borderId="0" xfId="0" applyFont="1" applyFill="1" applyBorder="1"/>
    <xf numFmtId="0" fontId="0" fillId="0" borderId="0" xfId="0" applyFill="1"/>
    <xf numFmtId="0" fontId="4" fillId="2" borderId="3" xfId="0" applyFont="1" applyFill="1" applyBorder="1" applyAlignment="1">
      <alignment horizontal="left" vertical="top" wrapText="1"/>
    </xf>
    <xf numFmtId="0" fontId="4" fillId="2" borderId="3" xfId="0" applyFont="1" applyFill="1" applyBorder="1" applyAlignment="1">
      <alignment horizontal="center" vertical="top"/>
    </xf>
  </cellXfs>
  <cellStyles count="3">
    <cellStyle name="Normal" xfId="0" builtinId="0"/>
    <cellStyle name="Normal 2" xfId="1"/>
    <cellStyle name="Normal 4" xfId="2"/>
  </cellStyles>
  <dxfs count="0"/>
  <tableStyles count="0" defaultTableStyle="TableStyleMedium2" defaultPivotStyle="PivotStyleLight16"/>
  <colors>
    <mruColors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1</xdr:row>
      <xdr:rowOff>161925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55700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1</xdr:row>
      <xdr:rowOff>161925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1920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460375</xdr:colOff>
      <xdr:row>1</xdr:row>
      <xdr:rowOff>130175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1875" cy="292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460375</xdr:colOff>
      <xdr:row>1</xdr:row>
      <xdr:rowOff>130175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362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466725</xdr:colOff>
      <xdr:row>1</xdr:row>
      <xdr:rowOff>155575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3625" cy="339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466725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2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3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2"/>
  <sheetViews>
    <sheetView tabSelected="1" workbookViewId="0"/>
  </sheetViews>
  <sheetFormatPr baseColWidth="10" defaultRowHeight="12.75" x14ac:dyDescent="0.2"/>
  <cols>
    <col min="1" max="8" width="10" style="12" customWidth="1"/>
    <col min="9" max="15" width="10.7109375" style="12" customWidth="1"/>
    <col min="16" max="238" width="10.85546875" style="13"/>
    <col min="239" max="239" width="10" style="13" customWidth="1"/>
    <col min="240" max="269" width="10.7109375" style="13" customWidth="1"/>
    <col min="270" max="494" width="10.85546875" style="13"/>
    <col min="495" max="495" width="10" style="13" customWidth="1"/>
    <col min="496" max="525" width="10.7109375" style="13" customWidth="1"/>
    <col min="526" max="750" width="10.85546875" style="13"/>
    <col min="751" max="751" width="10" style="13" customWidth="1"/>
    <col min="752" max="781" width="10.7109375" style="13" customWidth="1"/>
    <col min="782" max="1006" width="10.85546875" style="13"/>
    <col min="1007" max="1007" width="10" style="13" customWidth="1"/>
    <col min="1008" max="1037" width="10.7109375" style="13" customWidth="1"/>
    <col min="1038" max="1262" width="10.85546875" style="13"/>
    <col min="1263" max="1263" width="10" style="13" customWidth="1"/>
    <col min="1264" max="1293" width="10.7109375" style="13" customWidth="1"/>
    <col min="1294" max="1518" width="10.85546875" style="13"/>
    <col min="1519" max="1519" width="10" style="13" customWidth="1"/>
    <col min="1520" max="1549" width="10.7109375" style="13" customWidth="1"/>
    <col min="1550" max="1774" width="10.85546875" style="13"/>
    <col min="1775" max="1775" width="10" style="13" customWidth="1"/>
    <col min="1776" max="1805" width="10.7109375" style="13" customWidth="1"/>
    <col min="1806" max="2030" width="10.85546875" style="13"/>
    <col min="2031" max="2031" width="10" style="13" customWidth="1"/>
    <col min="2032" max="2061" width="10.7109375" style="13" customWidth="1"/>
    <col min="2062" max="2286" width="10.85546875" style="13"/>
    <col min="2287" max="2287" width="10" style="13" customWidth="1"/>
    <col min="2288" max="2317" width="10.7109375" style="13" customWidth="1"/>
    <col min="2318" max="2542" width="10.85546875" style="13"/>
    <col min="2543" max="2543" width="10" style="13" customWidth="1"/>
    <col min="2544" max="2573" width="10.7109375" style="13" customWidth="1"/>
    <col min="2574" max="2798" width="10.85546875" style="13"/>
    <col min="2799" max="2799" width="10" style="13" customWidth="1"/>
    <col min="2800" max="2829" width="10.7109375" style="13" customWidth="1"/>
    <col min="2830" max="3054" width="10.85546875" style="13"/>
    <col min="3055" max="3055" width="10" style="13" customWidth="1"/>
    <col min="3056" max="3085" width="10.7109375" style="13" customWidth="1"/>
    <col min="3086" max="3310" width="10.85546875" style="13"/>
    <col min="3311" max="3311" width="10" style="13" customWidth="1"/>
    <col min="3312" max="3341" width="10.7109375" style="13" customWidth="1"/>
    <col min="3342" max="3566" width="10.85546875" style="13"/>
    <col min="3567" max="3567" width="10" style="13" customWidth="1"/>
    <col min="3568" max="3597" width="10.7109375" style="13" customWidth="1"/>
    <col min="3598" max="3822" width="10.85546875" style="13"/>
    <col min="3823" max="3823" width="10" style="13" customWidth="1"/>
    <col min="3824" max="3853" width="10.7109375" style="13" customWidth="1"/>
    <col min="3854" max="4078" width="10.85546875" style="13"/>
    <col min="4079" max="4079" width="10" style="13" customWidth="1"/>
    <col min="4080" max="4109" width="10.7109375" style="13" customWidth="1"/>
    <col min="4110" max="4334" width="10.85546875" style="13"/>
    <col min="4335" max="4335" width="10" style="13" customWidth="1"/>
    <col min="4336" max="4365" width="10.7109375" style="13" customWidth="1"/>
    <col min="4366" max="4590" width="10.85546875" style="13"/>
    <col min="4591" max="4591" width="10" style="13" customWidth="1"/>
    <col min="4592" max="4621" width="10.7109375" style="13" customWidth="1"/>
    <col min="4622" max="4846" width="10.85546875" style="13"/>
    <col min="4847" max="4847" width="10" style="13" customWidth="1"/>
    <col min="4848" max="4877" width="10.7109375" style="13" customWidth="1"/>
    <col min="4878" max="5102" width="10.85546875" style="13"/>
    <col min="5103" max="5103" width="10" style="13" customWidth="1"/>
    <col min="5104" max="5133" width="10.7109375" style="13" customWidth="1"/>
    <col min="5134" max="5358" width="10.85546875" style="13"/>
    <col min="5359" max="5359" width="10" style="13" customWidth="1"/>
    <col min="5360" max="5389" width="10.7109375" style="13" customWidth="1"/>
    <col min="5390" max="5614" width="10.85546875" style="13"/>
    <col min="5615" max="5615" width="10" style="13" customWidth="1"/>
    <col min="5616" max="5645" width="10.7109375" style="13" customWidth="1"/>
    <col min="5646" max="5870" width="10.85546875" style="13"/>
    <col min="5871" max="5871" width="10" style="13" customWidth="1"/>
    <col min="5872" max="5901" width="10.7109375" style="13" customWidth="1"/>
    <col min="5902" max="6126" width="10.85546875" style="13"/>
    <col min="6127" max="6127" width="10" style="13" customWidth="1"/>
    <col min="6128" max="6157" width="10.7109375" style="13" customWidth="1"/>
    <col min="6158" max="6382" width="10.85546875" style="13"/>
    <col min="6383" max="6383" width="10" style="13" customWidth="1"/>
    <col min="6384" max="6413" width="10.7109375" style="13" customWidth="1"/>
    <col min="6414" max="6638" width="10.85546875" style="13"/>
    <col min="6639" max="6639" width="10" style="13" customWidth="1"/>
    <col min="6640" max="6669" width="10.7109375" style="13" customWidth="1"/>
    <col min="6670" max="6894" width="10.85546875" style="13"/>
    <col min="6895" max="6895" width="10" style="13" customWidth="1"/>
    <col min="6896" max="6925" width="10.7109375" style="13" customWidth="1"/>
    <col min="6926" max="7150" width="10.85546875" style="13"/>
    <col min="7151" max="7151" width="10" style="13" customWidth="1"/>
    <col min="7152" max="7181" width="10.7109375" style="13" customWidth="1"/>
    <col min="7182" max="7406" width="10.85546875" style="13"/>
    <col min="7407" max="7407" width="10" style="13" customWidth="1"/>
    <col min="7408" max="7437" width="10.7109375" style="13" customWidth="1"/>
    <col min="7438" max="7662" width="10.85546875" style="13"/>
    <col min="7663" max="7663" width="10" style="13" customWidth="1"/>
    <col min="7664" max="7693" width="10.7109375" style="13" customWidth="1"/>
    <col min="7694" max="7918" width="10.85546875" style="13"/>
    <col min="7919" max="7919" width="10" style="13" customWidth="1"/>
    <col min="7920" max="7949" width="10.7109375" style="13" customWidth="1"/>
    <col min="7950" max="8174" width="10.85546875" style="13"/>
    <col min="8175" max="8175" width="10" style="13" customWidth="1"/>
    <col min="8176" max="8205" width="10.7109375" style="13" customWidth="1"/>
    <col min="8206" max="8430" width="10.85546875" style="13"/>
    <col min="8431" max="8431" width="10" style="13" customWidth="1"/>
    <col min="8432" max="8461" width="10.7109375" style="13" customWidth="1"/>
    <col min="8462" max="8686" width="10.85546875" style="13"/>
    <col min="8687" max="8687" width="10" style="13" customWidth="1"/>
    <col min="8688" max="8717" width="10.7109375" style="13" customWidth="1"/>
    <col min="8718" max="8942" width="10.85546875" style="13"/>
    <col min="8943" max="8943" width="10" style="13" customWidth="1"/>
    <col min="8944" max="8973" width="10.7109375" style="13" customWidth="1"/>
    <col min="8974" max="9198" width="10.85546875" style="13"/>
    <col min="9199" max="9199" width="10" style="13" customWidth="1"/>
    <col min="9200" max="9229" width="10.7109375" style="13" customWidth="1"/>
    <col min="9230" max="9454" width="10.85546875" style="13"/>
    <col min="9455" max="9455" width="10" style="13" customWidth="1"/>
    <col min="9456" max="9485" width="10.7109375" style="13" customWidth="1"/>
    <col min="9486" max="9710" width="10.85546875" style="13"/>
    <col min="9711" max="9711" width="10" style="13" customWidth="1"/>
    <col min="9712" max="9741" width="10.7109375" style="13" customWidth="1"/>
    <col min="9742" max="9966" width="10.85546875" style="13"/>
    <col min="9967" max="9967" width="10" style="13" customWidth="1"/>
    <col min="9968" max="9997" width="10.7109375" style="13" customWidth="1"/>
    <col min="9998" max="10222" width="10.85546875" style="13"/>
    <col min="10223" max="10223" width="10" style="13" customWidth="1"/>
    <col min="10224" max="10253" width="10.7109375" style="13" customWidth="1"/>
    <col min="10254" max="10478" width="10.85546875" style="13"/>
    <col min="10479" max="10479" width="10" style="13" customWidth="1"/>
    <col min="10480" max="10509" width="10.7109375" style="13" customWidth="1"/>
    <col min="10510" max="10734" width="10.85546875" style="13"/>
    <col min="10735" max="10735" width="10" style="13" customWidth="1"/>
    <col min="10736" max="10765" width="10.7109375" style="13" customWidth="1"/>
    <col min="10766" max="10990" width="10.85546875" style="13"/>
    <col min="10991" max="10991" width="10" style="13" customWidth="1"/>
    <col min="10992" max="11021" width="10.7109375" style="13" customWidth="1"/>
    <col min="11022" max="11246" width="10.85546875" style="13"/>
    <col min="11247" max="11247" width="10" style="13" customWidth="1"/>
    <col min="11248" max="11277" width="10.7109375" style="13" customWidth="1"/>
    <col min="11278" max="11502" width="10.85546875" style="13"/>
    <col min="11503" max="11503" width="10" style="13" customWidth="1"/>
    <col min="11504" max="11533" width="10.7109375" style="13" customWidth="1"/>
    <col min="11534" max="11758" width="10.85546875" style="13"/>
    <col min="11759" max="11759" width="10" style="13" customWidth="1"/>
    <col min="11760" max="11789" width="10.7109375" style="13" customWidth="1"/>
    <col min="11790" max="12014" width="10.85546875" style="13"/>
    <col min="12015" max="12015" width="10" style="13" customWidth="1"/>
    <col min="12016" max="12045" width="10.7109375" style="13" customWidth="1"/>
    <col min="12046" max="12270" width="10.85546875" style="13"/>
    <col min="12271" max="12271" width="10" style="13" customWidth="1"/>
    <col min="12272" max="12301" width="10.7109375" style="13" customWidth="1"/>
    <col min="12302" max="12526" width="10.85546875" style="13"/>
    <col min="12527" max="12527" width="10" style="13" customWidth="1"/>
    <col min="12528" max="12557" width="10.7109375" style="13" customWidth="1"/>
    <col min="12558" max="12782" width="10.85546875" style="13"/>
    <col min="12783" max="12783" width="10" style="13" customWidth="1"/>
    <col min="12784" max="12813" width="10.7109375" style="13" customWidth="1"/>
    <col min="12814" max="13038" width="10.85546875" style="13"/>
    <col min="13039" max="13039" width="10" style="13" customWidth="1"/>
    <col min="13040" max="13069" width="10.7109375" style="13" customWidth="1"/>
    <col min="13070" max="13294" width="10.85546875" style="13"/>
    <col min="13295" max="13295" width="10" style="13" customWidth="1"/>
    <col min="13296" max="13325" width="10.7109375" style="13" customWidth="1"/>
    <col min="13326" max="13550" width="10.85546875" style="13"/>
    <col min="13551" max="13551" width="10" style="13" customWidth="1"/>
    <col min="13552" max="13581" width="10.7109375" style="13" customWidth="1"/>
    <col min="13582" max="13806" width="10.85546875" style="13"/>
    <col min="13807" max="13807" width="10" style="13" customWidth="1"/>
    <col min="13808" max="13837" width="10.7109375" style="13" customWidth="1"/>
    <col min="13838" max="14062" width="10.85546875" style="13"/>
    <col min="14063" max="14063" width="10" style="13" customWidth="1"/>
    <col min="14064" max="14093" width="10.7109375" style="13" customWidth="1"/>
    <col min="14094" max="14318" width="10.85546875" style="13"/>
    <col min="14319" max="14319" width="10" style="13" customWidth="1"/>
    <col min="14320" max="14349" width="10.7109375" style="13" customWidth="1"/>
    <col min="14350" max="14574" width="10.85546875" style="13"/>
    <col min="14575" max="14575" width="10" style="13" customWidth="1"/>
    <col min="14576" max="14605" width="10.7109375" style="13" customWidth="1"/>
    <col min="14606" max="14830" width="10.85546875" style="13"/>
    <col min="14831" max="14831" width="10" style="13" customWidth="1"/>
    <col min="14832" max="14861" width="10.7109375" style="13" customWidth="1"/>
    <col min="14862" max="15086" width="10.85546875" style="13"/>
    <col min="15087" max="15087" width="10" style="13" customWidth="1"/>
    <col min="15088" max="15117" width="10.7109375" style="13" customWidth="1"/>
    <col min="15118" max="15342" width="10.85546875" style="13"/>
    <col min="15343" max="15343" width="10" style="13" customWidth="1"/>
    <col min="15344" max="15373" width="10.7109375" style="13" customWidth="1"/>
    <col min="15374" max="15598" width="10.85546875" style="13"/>
    <col min="15599" max="15599" width="10" style="13" customWidth="1"/>
    <col min="15600" max="15629" width="10.7109375" style="13" customWidth="1"/>
    <col min="15630" max="15854" width="10.85546875" style="13"/>
    <col min="15855" max="15855" width="10" style="13" customWidth="1"/>
    <col min="15856" max="15885" width="10.7109375" style="13" customWidth="1"/>
    <col min="15886" max="16110" width="10.85546875" style="13"/>
    <col min="16111" max="16111" width="10" style="13" customWidth="1"/>
    <col min="16112" max="16141" width="10.7109375" style="13" customWidth="1"/>
    <col min="16142" max="16384" width="10.85546875" style="13"/>
  </cols>
  <sheetData>
    <row r="1" spans="1:15" ht="15" customHeight="1" x14ac:dyDescent="0.2"/>
    <row r="2" spans="1:15" ht="15" customHeight="1" x14ac:dyDescent="0.2"/>
    <row r="3" spans="1:15" ht="15" customHeight="1" x14ac:dyDescent="0.2"/>
    <row r="4" spans="1:15" s="76" customFormat="1" ht="15" customHeight="1" x14ac:dyDescent="0.25">
      <c r="A4" s="4" t="s">
        <v>47</v>
      </c>
      <c r="B4" s="4"/>
      <c r="C4" s="4"/>
      <c r="D4" s="4"/>
      <c r="E4" s="4"/>
      <c r="F4" s="4"/>
      <c r="G4" s="4"/>
      <c r="H4" s="4"/>
      <c r="I4" s="75"/>
      <c r="J4" s="75"/>
      <c r="K4" s="75"/>
      <c r="L4" s="75"/>
      <c r="M4" s="75"/>
      <c r="N4" s="75"/>
      <c r="O4" s="75"/>
    </row>
    <row r="5" spans="1:15" ht="15" customHeight="1" x14ac:dyDescent="0.2">
      <c r="A5" s="16"/>
      <c r="B5" s="16"/>
      <c r="C5" s="16"/>
      <c r="D5" s="16"/>
      <c r="E5" s="16"/>
      <c r="F5" s="16"/>
      <c r="G5" s="16"/>
      <c r="H5" s="16"/>
    </row>
    <row r="6" spans="1:15" s="43" customFormat="1" ht="15" customHeight="1" x14ac:dyDescent="0.2">
      <c r="A6" s="50" t="s">
        <v>23</v>
      </c>
      <c r="B6" s="50">
        <v>2023</v>
      </c>
      <c r="C6" s="50">
        <v>2022</v>
      </c>
      <c r="D6" s="50">
        <v>2021</v>
      </c>
      <c r="E6" s="50">
        <v>2020</v>
      </c>
      <c r="F6" s="50">
        <v>2019</v>
      </c>
      <c r="G6" s="50">
        <v>2018</v>
      </c>
      <c r="H6" s="50">
        <v>2017</v>
      </c>
      <c r="I6" s="50">
        <v>2016</v>
      </c>
      <c r="J6" s="50">
        <v>2015</v>
      </c>
      <c r="K6" s="50">
        <v>2014</v>
      </c>
      <c r="L6" s="50">
        <v>2013</v>
      </c>
      <c r="M6" s="50">
        <v>2012</v>
      </c>
      <c r="N6" s="50">
        <v>2011</v>
      </c>
      <c r="O6" s="50">
        <v>2010</v>
      </c>
    </row>
    <row r="7" spans="1:15" ht="15" customHeight="1" x14ac:dyDescent="0.2">
      <c r="A7" s="16"/>
      <c r="B7" s="16"/>
      <c r="C7" s="16"/>
      <c r="D7" s="16"/>
      <c r="E7" s="16"/>
      <c r="F7" s="16"/>
      <c r="G7" s="16"/>
      <c r="H7" s="16"/>
      <c r="I7" s="16"/>
      <c r="J7" s="16"/>
      <c r="K7" s="39"/>
      <c r="L7" s="39"/>
      <c r="M7" s="39"/>
      <c r="N7" s="39"/>
      <c r="O7" s="39"/>
    </row>
    <row r="8" spans="1:15" ht="15" customHeight="1" x14ac:dyDescent="0.2">
      <c r="A8" s="19">
        <v>0</v>
      </c>
      <c r="B8" s="77">
        <v>82.792448987224731</v>
      </c>
      <c r="C8" s="77">
        <v>82.030544403772325</v>
      </c>
      <c r="D8" s="77">
        <v>81.82428472119642</v>
      </c>
      <c r="E8" s="77">
        <v>77.94796434084752</v>
      </c>
      <c r="F8" s="77">
        <v>82.532794288729832</v>
      </c>
      <c r="G8" s="77">
        <v>82.71947939348982</v>
      </c>
      <c r="H8" s="77">
        <v>81.541669556792399</v>
      </c>
      <c r="I8" s="77">
        <v>81.521428897743277</v>
      </c>
      <c r="J8" s="77">
        <v>80.869094444312339</v>
      </c>
      <c r="K8" s="77">
        <v>80.694905406926608</v>
      </c>
      <c r="L8" s="77">
        <v>81.558471835286866</v>
      </c>
      <c r="M8" s="77">
        <v>80.487204238915595</v>
      </c>
      <c r="N8" s="77">
        <v>81.82504936871149</v>
      </c>
      <c r="O8" s="77">
        <v>80.723843628446957</v>
      </c>
    </row>
    <row r="9" spans="1:15" ht="15" customHeight="1" x14ac:dyDescent="0.2">
      <c r="A9" s="19">
        <v>10</v>
      </c>
      <c r="B9" s="78">
        <v>73.063204438669587</v>
      </c>
      <c r="C9" s="78">
        <v>72.481021162320729</v>
      </c>
      <c r="D9" s="78">
        <v>71.82428472119642</v>
      </c>
      <c r="E9" s="78">
        <v>68.035985903125294</v>
      </c>
      <c r="F9" s="78">
        <v>72.805193555033</v>
      </c>
      <c r="G9" s="78">
        <v>72.943969439615415</v>
      </c>
      <c r="H9" s="78">
        <v>71.712149709224363</v>
      </c>
      <c r="I9" s="78">
        <v>71.804674364342475</v>
      </c>
      <c r="J9" s="78">
        <v>71.12397481697208</v>
      </c>
      <c r="K9" s="78">
        <v>71.130373516239985</v>
      </c>
      <c r="L9" s="78">
        <v>71.72082989163296</v>
      </c>
      <c r="M9" s="78">
        <v>70.73106766647328</v>
      </c>
      <c r="N9" s="78">
        <v>72.062148638008054</v>
      </c>
      <c r="O9" s="78">
        <v>70.96220822210438</v>
      </c>
    </row>
    <row r="10" spans="1:15" ht="15" customHeight="1" x14ac:dyDescent="0.2">
      <c r="A10" s="19">
        <v>20</v>
      </c>
      <c r="B10" s="77">
        <v>63.122807812191134</v>
      </c>
      <c r="C10" s="77">
        <v>62.746213782766233</v>
      </c>
      <c r="D10" s="77">
        <v>62.032323811001532</v>
      </c>
      <c r="E10" s="77">
        <v>58.227201399912282</v>
      </c>
      <c r="F10" s="77">
        <v>62.805193555033036</v>
      </c>
      <c r="G10" s="77">
        <v>62.943969439615437</v>
      </c>
      <c r="H10" s="77">
        <v>61.783024207003947</v>
      </c>
      <c r="I10" s="77">
        <v>62.111421238318584</v>
      </c>
      <c r="J10" s="77">
        <v>61.280383528202933</v>
      </c>
      <c r="K10" s="77">
        <v>61.374208007487468</v>
      </c>
      <c r="L10" s="77">
        <v>61.720829891632974</v>
      </c>
      <c r="M10" s="77">
        <v>60.731067666473322</v>
      </c>
      <c r="N10" s="77">
        <v>62.15498837888552</v>
      </c>
      <c r="O10" s="77">
        <v>61.055354083631052</v>
      </c>
    </row>
    <row r="11" spans="1:15" ht="15" customHeight="1" x14ac:dyDescent="0.2">
      <c r="A11" s="19">
        <v>30</v>
      </c>
      <c r="B11" s="78">
        <v>53.296958563318292</v>
      </c>
      <c r="C11" s="78">
        <v>52.926459980111247</v>
      </c>
      <c r="D11" s="78">
        <v>52.094203793123008</v>
      </c>
      <c r="E11" s="78">
        <v>48.356890714476457</v>
      </c>
      <c r="F11" s="78">
        <v>53.034254985329348</v>
      </c>
      <c r="G11" s="78">
        <v>53.177319934295831</v>
      </c>
      <c r="H11" s="78">
        <v>51.978682717154236</v>
      </c>
      <c r="I11" s="78">
        <v>52.168085992123643</v>
      </c>
      <c r="J11" s="78">
        <v>51.542834433529713</v>
      </c>
      <c r="K11" s="78">
        <v>51.534416313733004</v>
      </c>
      <c r="L11" s="78">
        <v>51.875472747147491</v>
      </c>
      <c r="M11" s="78">
        <v>50.973229393747637</v>
      </c>
      <c r="N11" s="78">
        <v>52.26244753884243</v>
      </c>
      <c r="O11" s="78">
        <v>51.317735419901815</v>
      </c>
    </row>
    <row r="12" spans="1:15" ht="15" customHeight="1" x14ac:dyDescent="0.2">
      <c r="A12" s="19">
        <v>40</v>
      </c>
      <c r="B12" s="77">
        <v>43.429694260437252</v>
      </c>
      <c r="C12" s="77">
        <v>43.199465107496636</v>
      </c>
      <c r="D12" s="77">
        <v>42.533247528449472</v>
      </c>
      <c r="E12" s="77">
        <v>38.511625802088403</v>
      </c>
      <c r="F12" s="77">
        <v>43.163478491495916</v>
      </c>
      <c r="G12" s="77">
        <v>43.365971518731357</v>
      </c>
      <c r="H12" s="77">
        <v>42.364391901293374</v>
      </c>
      <c r="I12" s="77">
        <v>42.429094667985154</v>
      </c>
      <c r="J12" s="77">
        <v>41.855620871644739</v>
      </c>
      <c r="K12" s="77">
        <v>41.734342608706939</v>
      </c>
      <c r="L12" s="77">
        <v>42.062126197815843</v>
      </c>
      <c r="M12" s="77">
        <v>41.225510994137672</v>
      </c>
      <c r="N12" s="77">
        <v>42.406673732834108</v>
      </c>
      <c r="O12" s="77">
        <v>41.593447021868961</v>
      </c>
    </row>
    <row r="13" spans="1:15" ht="15" customHeight="1" x14ac:dyDescent="0.2">
      <c r="A13" s="19">
        <v>50</v>
      </c>
      <c r="B13" s="78">
        <v>33.914330274846286</v>
      </c>
      <c r="C13" s="78">
        <v>33.631251956875182</v>
      </c>
      <c r="D13" s="78">
        <v>33.047674609585073</v>
      </c>
      <c r="E13" s="78">
        <v>29.089894027247396</v>
      </c>
      <c r="F13" s="78">
        <v>33.636230280241584</v>
      </c>
      <c r="G13" s="78">
        <v>33.594728153818053</v>
      </c>
      <c r="H13" s="78">
        <v>32.854389233740186</v>
      </c>
      <c r="I13" s="78">
        <v>32.953010369959962</v>
      </c>
      <c r="J13" s="78">
        <v>32.390192876786045</v>
      </c>
      <c r="K13" s="78">
        <v>32.318969710608485</v>
      </c>
      <c r="L13" s="78">
        <v>32.427798694956302</v>
      </c>
      <c r="M13" s="78">
        <v>31.781518110519915</v>
      </c>
      <c r="N13" s="78">
        <v>32.847391243602878</v>
      </c>
      <c r="O13" s="78">
        <v>32.227535338627305</v>
      </c>
    </row>
    <row r="14" spans="1:15" ht="15" customHeight="1" x14ac:dyDescent="0.2">
      <c r="A14" s="19">
        <v>60</v>
      </c>
      <c r="B14" s="77">
        <v>25.259393112296685</v>
      </c>
      <c r="C14" s="77">
        <v>24.633885070587645</v>
      </c>
      <c r="D14" s="77">
        <v>24.283456449733176</v>
      </c>
      <c r="E14" s="77">
        <v>20.236665598842766</v>
      </c>
      <c r="F14" s="77">
        <v>24.447832103729514</v>
      </c>
      <c r="G14" s="77">
        <v>24.957714856301614</v>
      </c>
      <c r="H14" s="77">
        <v>23.965913913227975</v>
      </c>
      <c r="I14" s="77">
        <v>24.294624886160651</v>
      </c>
      <c r="J14" s="77">
        <v>23.454549994967543</v>
      </c>
      <c r="K14" s="77">
        <v>23.412030745150794</v>
      </c>
      <c r="L14" s="77">
        <v>23.611332329935731</v>
      </c>
      <c r="M14" s="77">
        <v>23.187310319750072</v>
      </c>
      <c r="N14" s="77">
        <v>23.868204425267606</v>
      </c>
      <c r="O14" s="77">
        <v>23.363622405940184</v>
      </c>
    </row>
    <row r="15" spans="1:15" ht="15" customHeight="1" x14ac:dyDescent="0.2">
      <c r="A15" s="19">
        <v>70</v>
      </c>
      <c r="B15" s="78">
        <v>16.995329530490054</v>
      </c>
      <c r="C15" s="78">
        <v>16.660701894111135</v>
      </c>
      <c r="D15" s="78">
        <v>16.097306637497166</v>
      </c>
      <c r="E15" s="78">
        <v>12.730142713338912</v>
      </c>
      <c r="F15" s="78">
        <v>16.245141551037346</v>
      </c>
      <c r="G15" s="78">
        <v>16.602309416669513</v>
      </c>
      <c r="H15" s="78">
        <v>15.835609109516518</v>
      </c>
      <c r="I15" s="78">
        <v>15.984685362835371</v>
      </c>
      <c r="J15" s="78">
        <v>15.338050997783073</v>
      </c>
      <c r="K15" s="78">
        <v>15.549094026805426</v>
      </c>
      <c r="L15" s="78">
        <v>15.526998418498291</v>
      </c>
      <c r="M15" s="78">
        <v>15.066439124151342</v>
      </c>
      <c r="N15" s="78">
        <v>15.509366988632182</v>
      </c>
      <c r="O15" s="78">
        <v>15.276797471104187</v>
      </c>
    </row>
    <row r="16" spans="1:15" ht="15" customHeight="1" x14ac:dyDescent="0.2">
      <c r="A16" s="19">
        <v>80</v>
      </c>
      <c r="B16" s="77">
        <v>10.017435600484893</v>
      </c>
      <c r="C16" s="77">
        <v>9.378516516405579</v>
      </c>
      <c r="D16" s="77">
        <v>9.4932571054702297</v>
      </c>
      <c r="E16" s="77">
        <v>7.0593694458531759</v>
      </c>
      <c r="F16" s="77">
        <v>9.4522951803818209</v>
      </c>
      <c r="G16" s="77">
        <v>9.5858870165136576</v>
      </c>
      <c r="H16" s="77">
        <v>8.9192762505346952</v>
      </c>
      <c r="I16" s="77">
        <v>9.1118043504685087</v>
      </c>
      <c r="J16" s="77">
        <v>8.5516434100968191</v>
      </c>
      <c r="K16" s="77">
        <v>8.6077683687507012</v>
      </c>
      <c r="L16" s="77">
        <v>8.7041567930368764</v>
      </c>
      <c r="M16" s="77">
        <v>8.2660405638506038</v>
      </c>
      <c r="N16" s="77">
        <v>8.8640052395553095</v>
      </c>
      <c r="O16" s="77">
        <v>8.7957276733314469</v>
      </c>
    </row>
    <row r="17" spans="1:15" ht="15" customHeight="1" x14ac:dyDescent="0.2">
      <c r="A17" s="19">
        <v>90</v>
      </c>
      <c r="B17" s="78">
        <v>4.9699574532746125</v>
      </c>
      <c r="C17" s="78">
        <v>4.2524729623709181</v>
      </c>
      <c r="D17" s="78">
        <v>4.3564680920119692</v>
      </c>
      <c r="E17" s="78">
        <v>3.526322569324734</v>
      </c>
      <c r="F17" s="78">
        <v>3.9165227179113873</v>
      </c>
      <c r="G17" s="78">
        <v>3.9956217724041609</v>
      </c>
      <c r="H17" s="78">
        <v>3.9630586928439819</v>
      </c>
      <c r="I17" s="78">
        <v>4.404750621444288</v>
      </c>
      <c r="J17" s="78">
        <v>4.8270696644800006</v>
      </c>
      <c r="K17" s="78">
        <v>4.0334864456542396</v>
      </c>
      <c r="L17" s="78">
        <v>4.1069887662270785</v>
      </c>
      <c r="M17" s="78">
        <v>3.5069929824934332</v>
      </c>
      <c r="N17" s="78">
        <v>4.0779396132675698</v>
      </c>
      <c r="O17" s="78">
        <v>4.6302356711062789</v>
      </c>
    </row>
    <row r="18" spans="1:15" ht="15" customHeight="1" x14ac:dyDescent="0.2">
      <c r="A18" s="28"/>
      <c r="B18" s="28"/>
      <c r="C18" s="28"/>
      <c r="D18" s="28"/>
      <c r="E18" s="28"/>
      <c r="F18" s="28"/>
      <c r="G18" s="28"/>
      <c r="H18" s="28"/>
      <c r="I18" s="28"/>
      <c r="J18" s="28"/>
      <c r="K18" s="79"/>
      <c r="L18" s="79"/>
      <c r="M18" s="79"/>
      <c r="N18" s="79"/>
      <c r="O18" s="79"/>
    </row>
    <row r="19" spans="1:15" ht="15" customHeight="1" x14ac:dyDescent="0.2">
      <c r="A19" s="16"/>
      <c r="B19" s="16"/>
      <c r="C19" s="16"/>
      <c r="D19" s="16"/>
      <c r="E19" s="16"/>
      <c r="F19" s="16"/>
      <c r="G19" s="16"/>
      <c r="H19" s="16"/>
    </row>
    <row r="20" spans="1:15" ht="15" customHeight="1" x14ac:dyDescent="0.2">
      <c r="A20" s="9"/>
      <c r="B20" s="9"/>
      <c r="C20" s="9"/>
      <c r="D20" s="9"/>
      <c r="E20" s="9"/>
      <c r="F20" s="9"/>
      <c r="G20" s="9"/>
      <c r="H20" s="9"/>
    </row>
    <row r="21" spans="1:15" ht="15" customHeight="1" x14ac:dyDescent="0.2">
      <c r="A21" s="16"/>
      <c r="B21" s="16"/>
      <c r="C21" s="16"/>
      <c r="D21" s="16"/>
      <c r="E21" s="16"/>
      <c r="F21" s="16"/>
      <c r="G21" s="16"/>
      <c r="H21" s="16"/>
    </row>
    <row r="22" spans="1:15" s="33" customFormat="1" ht="15" customHeight="1" x14ac:dyDescent="0.2">
      <c r="A22" s="8" t="s">
        <v>49</v>
      </c>
      <c r="B22" s="8"/>
      <c r="C22" s="8"/>
      <c r="D22" s="8"/>
      <c r="E22" s="8"/>
      <c r="F22" s="8"/>
      <c r="G22" s="8"/>
      <c r="H22" s="8"/>
      <c r="I22" s="35"/>
      <c r="J22" s="35"/>
      <c r="K22" s="35"/>
      <c r="L22" s="35"/>
      <c r="M22" s="35"/>
      <c r="N22" s="35"/>
      <c r="O22" s="35"/>
    </row>
  </sheetData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3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12" customWidth="1"/>
    <col min="2" max="4" width="12.7109375" style="12" customWidth="1"/>
    <col min="5" max="7" width="11.42578125" style="13"/>
    <col min="8" max="11" width="11.42578125" style="12"/>
    <col min="12" max="256" width="11.42578125" style="13"/>
    <col min="257" max="257" width="8.7109375" style="13" customWidth="1"/>
    <col min="258" max="260" width="12.7109375" style="13" customWidth="1"/>
    <col min="261" max="512" width="11.42578125" style="13"/>
    <col min="513" max="513" width="8.7109375" style="13" customWidth="1"/>
    <col min="514" max="516" width="12.7109375" style="13" customWidth="1"/>
    <col min="517" max="768" width="11.42578125" style="13"/>
    <col min="769" max="769" width="8.7109375" style="13" customWidth="1"/>
    <col min="770" max="772" width="12.7109375" style="13" customWidth="1"/>
    <col min="773" max="1024" width="11.42578125" style="13"/>
    <col min="1025" max="1025" width="8.7109375" style="13" customWidth="1"/>
    <col min="1026" max="1028" width="12.7109375" style="13" customWidth="1"/>
    <col min="1029" max="1280" width="11.42578125" style="13"/>
    <col min="1281" max="1281" width="8.7109375" style="13" customWidth="1"/>
    <col min="1282" max="1284" width="12.7109375" style="13" customWidth="1"/>
    <col min="1285" max="1536" width="11.42578125" style="13"/>
    <col min="1537" max="1537" width="8.7109375" style="13" customWidth="1"/>
    <col min="1538" max="1540" width="12.7109375" style="13" customWidth="1"/>
    <col min="1541" max="1792" width="11.42578125" style="13"/>
    <col min="1793" max="1793" width="8.7109375" style="13" customWidth="1"/>
    <col min="1794" max="1796" width="12.7109375" style="13" customWidth="1"/>
    <col min="1797" max="2048" width="11.42578125" style="13"/>
    <col min="2049" max="2049" width="8.7109375" style="13" customWidth="1"/>
    <col min="2050" max="2052" width="12.7109375" style="13" customWidth="1"/>
    <col min="2053" max="2304" width="11.42578125" style="13"/>
    <col min="2305" max="2305" width="8.7109375" style="13" customWidth="1"/>
    <col min="2306" max="2308" width="12.7109375" style="13" customWidth="1"/>
    <col min="2309" max="2560" width="11.42578125" style="13"/>
    <col min="2561" max="2561" width="8.7109375" style="13" customWidth="1"/>
    <col min="2562" max="2564" width="12.7109375" style="13" customWidth="1"/>
    <col min="2565" max="2816" width="11.42578125" style="13"/>
    <col min="2817" max="2817" width="8.7109375" style="13" customWidth="1"/>
    <col min="2818" max="2820" width="12.7109375" style="13" customWidth="1"/>
    <col min="2821" max="3072" width="11.42578125" style="13"/>
    <col min="3073" max="3073" width="8.7109375" style="13" customWidth="1"/>
    <col min="3074" max="3076" width="12.7109375" style="13" customWidth="1"/>
    <col min="3077" max="3328" width="11.42578125" style="13"/>
    <col min="3329" max="3329" width="8.7109375" style="13" customWidth="1"/>
    <col min="3330" max="3332" width="12.7109375" style="13" customWidth="1"/>
    <col min="3333" max="3584" width="11.42578125" style="13"/>
    <col min="3585" max="3585" width="8.7109375" style="13" customWidth="1"/>
    <col min="3586" max="3588" width="12.7109375" style="13" customWidth="1"/>
    <col min="3589" max="3840" width="11.42578125" style="13"/>
    <col min="3841" max="3841" width="8.7109375" style="13" customWidth="1"/>
    <col min="3842" max="3844" width="12.7109375" style="13" customWidth="1"/>
    <col min="3845" max="4096" width="11.42578125" style="13"/>
    <col min="4097" max="4097" width="8.7109375" style="13" customWidth="1"/>
    <col min="4098" max="4100" width="12.7109375" style="13" customWidth="1"/>
    <col min="4101" max="4352" width="11.42578125" style="13"/>
    <col min="4353" max="4353" width="8.7109375" style="13" customWidth="1"/>
    <col min="4354" max="4356" width="12.7109375" style="13" customWidth="1"/>
    <col min="4357" max="4608" width="11.42578125" style="13"/>
    <col min="4609" max="4609" width="8.7109375" style="13" customWidth="1"/>
    <col min="4610" max="4612" width="12.7109375" style="13" customWidth="1"/>
    <col min="4613" max="4864" width="11.42578125" style="13"/>
    <col min="4865" max="4865" width="8.7109375" style="13" customWidth="1"/>
    <col min="4866" max="4868" width="12.7109375" style="13" customWidth="1"/>
    <col min="4869" max="5120" width="11.42578125" style="13"/>
    <col min="5121" max="5121" width="8.7109375" style="13" customWidth="1"/>
    <col min="5122" max="5124" width="12.7109375" style="13" customWidth="1"/>
    <col min="5125" max="5376" width="11.42578125" style="13"/>
    <col min="5377" max="5377" width="8.7109375" style="13" customWidth="1"/>
    <col min="5378" max="5380" width="12.7109375" style="13" customWidth="1"/>
    <col min="5381" max="5632" width="11.42578125" style="13"/>
    <col min="5633" max="5633" width="8.7109375" style="13" customWidth="1"/>
    <col min="5634" max="5636" width="12.7109375" style="13" customWidth="1"/>
    <col min="5637" max="5888" width="11.42578125" style="13"/>
    <col min="5889" max="5889" width="8.7109375" style="13" customWidth="1"/>
    <col min="5890" max="5892" width="12.7109375" style="13" customWidth="1"/>
    <col min="5893" max="6144" width="11.42578125" style="13"/>
    <col min="6145" max="6145" width="8.7109375" style="13" customWidth="1"/>
    <col min="6146" max="6148" width="12.7109375" style="13" customWidth="1"/>
    <col min="6149" max="6400" width="11.42578125" style="13"/>
    <col min="6401" max="6401" width="8.7109375" style="13" customWidth="1"/>
    <col min="6402" max="6404" width="12.7109375" style="13" customWidth="1"/>
    <col min="6405" max="6656" width="11.42578125" style="13"/>
    <col min="6657" max="6657" width="8.7109375" style="13" customWidth="1"/>
    <col min="6658" max="6660" width="12.7109375" style="13" customWidth="1"/>
    <col min="6661" max="6912" width="11.42578125" style="13"/>
    <col min="6913" max="6913" width="8.7109375" style="13" customWidth="1"/>
    <col min="6914" max="6916" width="12.7109375" style="13" customWidth="1"/>
    <col min="6917" max="7168" width="11.42578125" style="13"/>
    <col min="7169" max="7169" width="8.7109375" style="13" customWidth="1"/>
    <col min="7170" max="7172" width="12.7109375" style="13" customWidth="1"/>
    <col min="7173" max="7424" width="11.42578125" style="13"/>
    <col min="7425" max="7425" width="8.7109375" style="13" customWidth="1"/>
    <col min="7426" max="7428" width="12.7109375" style="13" customWidth="1"/>
    <col min="7429" max="7680" width="11.42578125" style="13"/>
    <col min="7681" max="7681" width="8.7109375" style="13" customWidth="1"/>
    <col min="7682" max="7684" width="12.7109375" style="13" customWidth="1"/>
    <col min="7685" max="7936" width="11.42578125" style="13"/>
    <col min="7937" max="7937" width="8.7109375" style="13" customWidth="1"/>
    <col min="7938" max="7940" width="12.7109375" style="13" customWidth="1"/>
    <col min="7941" max="8192" width="11.42578125" style="13"/>
    <col min="8193" max="8193" width="8.7109375" style="13" customWidth="1"/>
    <col min="8194" max="8196" width="12.7109375" style="13" customWidth="1"/>
    <col min="8197" max="8448" width="11.42578125" style="13"/>
    <col min="8449" max="8449" width="8.7109375" style="13" customWidth="1"/>
    <col min="8450" max="8452" width="12.7109375" style="13" customWidth="1"/>
    <col min="8453" max="8704" width="11.42578125" style="13"/>
    <col min="8705" max="8705" width="8.7109375" style="13" customWidth="1"/>
    <col min="8706" max="8708" width="12.7109375" style="13" customWidth="1"/>
    <col min="8709" max="8960" width="11.42578125" style="13"/>
    <col min="8961" max="8961" width="8.7109375" style="13" customWidth="1"/>
    <col min="8962" max="8964" width="12.7109375" style="13" customWidth="1"/>
    <col min="8965" max="9216" width="11.42578125" style="13"/>
    <col min="9217" max="9217" width="8.7109375" style="13" customWidth="1"/>
    <col min="9218" max="9220" width="12.7109375" style="13" customWidth="1"/>
    <col min="9221" max="9472" width="11.42578125" style="13"/>
    <col min="9473" max="9473" width="8.7109375" style="13" customWidth="1"/>
    <col min="9474" max="9476" width="12.7109375" style="13" customWidth="1"/>
    <col min="9477" max="9728" width="11.42578125" style="13"/>
    <col min="9729" max="9729" width="8.7109375" style="13" customWidth="1"/>
    <col min="9730" max="9732" width="12.7109375" style="13" customWidth="1"/>
    <col min="9733" max="9984" width="11.42578125" style="13"/>
    <col min="9985" max="9985" width="8.7109375" style="13" customWidth="1"/>
    <col min="9986" max="9988" width="12.7109375" style="13" customWidth="1"/>
    <col min="9989" max="10240" width="11.42578125" style="13"/>
    <col min="10241" max="10241" width="8.7109375" style="13" customWidth="1"/>
    <col min="10242" max="10244" width="12.7109375" style="13" customWidth="1"/>
    <col min="10245" max="10496" width="11.42578125" style="13"/>
    <col min="10497" max="10497" width="8.7109375" style="13" customWidth="1"/>
    <col min="10498" max="10500" width="12.7109375" style="13" customWidth="1"/>
    <col min="10501" max="10752" width="11.42578125" style="13"/>
    <col min="10753" max="10753" width="8.7109375" style="13" customWidth="1"/>
    <col min="10754" max="10756" width="12.7109375" style="13" customWidth="1"/>
    <col min="10757" max="11008" width="11.42578125" style="13"/>
    <col min="11009" max="11009" width="8.7109375" style="13" customWidth="1"/>
    <col min="11010" max="11012" width="12.7109375" style="13" customWidth="1"/>
    <col min="11013" max="11264" width="11.42578125" style="13"/>
    <col min="11265" max="11265" width="8.7109375" style="13" customWidth="1"/>
    <col min="11266" max="11268" width="12.7109375" style="13" customWidth="1"/>
    <col min="11269" max="11520" width="11.42578125" style="13"/>
    <col min="11521" max="11521" width="8.7109375" style="13" customWidth="1"/>
    <col min="11522" max="11524" width="12.7109375" style="13" customWidth="1"/>
    <col min="11525" max="11776" width="11.42578125" style="13"/>
    <col min="11777" max="11777" width="8.7109375" style="13" customWidth="1"/>
    <col min="11778" max="11780" width="12.7109375" style="13" customWidth="1"/>
    <col min="11781" max="12032" width="11.42578125" style="13"/>
    <col min="12033" max="12033" width="8.7109375" style="13" customWidth="1"/>
    <col min="12034" max="12036" width="12.7109375" style="13" customWidth="1"/>
    <col min="12037" max="12288" width="11.42578125" style="13"/>
    <col min="12289" max="12289" width="8.7109375" style="13" customWidth="1"/>
    <col min="12290" max="12292" width="12.7109375" style="13" customWidth="1"/>
    <col min="12293" max="12544" width="11.42578125" style="13"/>
    <col min="12545" max="12545" width="8.7109375" style="13" customWidth="1"/>
    <col min="12546" max="12548" width="12.7109375" style="13" customWidth="1"/>
    <col min="12549" max="12800" width="11.42578125" style="13"/>
    <col min="12801" max="12801" width="8.7109375" style="13" customWidth="1"/>
    <col min="12802" max="12804" width="12.7109375" style="13" customWidth="1"/>
    <col min="12805" max="13056" width="11.42578125" style="13"/>
    <col min="13057" max="13057" width="8.7109375" style="13" customWidth="1"/>
    <col min="13058" max="13060" width="12.7109375" style="13" customWidth="1"/>
    <col min="13061" max="13312" width="11.42578125" style="13"/>
    <col min="13313" max="13313" width="8.7109375" style="13" customWidth="1"/>
    <col min="13314" max="13316" width="12.7109375" style="13" customWidth="1"/>
    <col min="13317" max="13568" width="11.42578125" style="13"/>
    <col min="13569" max="13569" width="8.7109375" style="13" customWidth="1"/>
    <col min="13570" max="13572" width="12.7109375" style="13" customWidth="1"/>
    <col min="13573" max="13824" width="11.42578125" style="13"/>
    <col min="13825" max="13825" width="8.7109375" style="13" customWidth="1"/>
    <col min="13826" max="13828" width="12.7109375" style="13" customWidth="1"/>
    <col min="13829" max="14080" width="11.42578125" style="13"/>
    <col min="14081" max="14081" width="8.7109375" style="13" customWidth="1"/>
    <col min="14082" max="14084" width="12.7109375" style="13" customWidth="1"/>
    <col min="14085" max="14336" width="11.42578125" style="13"/>
    <col min="14337" max="14337" width="8.7109375" style="13" customWidth="1"/>
    <col min="14338" max="14340" width="12.7109375" style="13" customWidth="1"/>
    <col min="14341" max="14592" width="11.42578125" style="13"/>
    <col min="14593" max="14593" width="8.7109375" style="13" customWidth="1"/>
    <col min="14594" max="14596" width="12.7109375" style="13" customWidth="1"/>
    <col min="14597" max="14848" width="11.42578125" style="13"/>
    <col min="14849" max="14849" width="8.7109375" style="13" customWidth="1"/>
    <col min="14850" max="14852" width="12.7109375" style="13" customWidth="1"/>
    <col min="14853" max="15104" width="11.42578125" style="13"/>
    <col min="15105" max="15105" width="8.7109375" style="13" customWidth="1"/>
    <col min="15106" max="15108" width="12.7109375" style="13" customWidth="1"/>
    <col min="15109" max="15360" width="11.42578125" style="13"/>
    <col min="15361" max="15361" width="8.7109375" style="13" customWidth="1"/>
    <col min="15362" max="15364" width="12.7109375" style="13" customWidth="1"/>
    <col min="15365" max="15616" width="11.42578125" style="13"/>
    <col min="15617" max="15617" width="8.7109375" style="13" customWidth="1"/>
    <col min="15618" max="15620" width="12.7109375" style="13" customWidth="1"/>
    <col min="15621" max="15872" width="11.42578125" style="13"/>
    <col min="15873" max="15873" width="8.7109375" style="13" customWidth="1"/>
    <col min="15874" max="15876" width="12.7109375" style="13" customWidth="1"/>
    <col min="15877" max="16128" width="11.42578125" style="13"/>
    <col min="16129" max="16129" width="8.7109375" style="13" customWidth="1"/>
    <col min="16130" max="16132" width="12.7109375" style="13" customWidth="1"/>
    <col min="16133" max="16384" width="11.42578125" style="13"/>
  </cols>
  <sheetData>
    <row r="2" spans="1:13" x14ac:dyDescent="0.2">
      <c r="G2" s="3"/>
      <c r="H2" s="14"/>
      <c r="I2" s="14"/>
      <c r="J2" s="14"/>
      <c r="K2" s="14"/>
      <c r="L2" s="15"/>
      <c r="M2" s="15"/>
    </row>
    <row r="4" spans="1:13" s="5" customFormat="1" ht="15.75" x14ac:dyDescent="0.25">
      <c r="A4" s="10" t="s">
        <v>32</v>
      </c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</row>
    <row r="5" spans="1:13" x14ac:dyDescent="0.2">
      <c r="A5" s="16"/>
    </row>
    <row r="6" spans="1:13" s="43" customFormat="1" ht="14.25" x14ac:dyDescent="0.2">
      <c r="A6" s="40" t="s">
        <v>0</v>
      </c>
      <c r="B6" s="41" t="s">
        <v>1</v>
      </c>
      <c r="C6" s="85" t="s">
        <v>2</v>
      </c>
      <c r="D6" s="85"/>
      <c r="E6" s="55" t="s">
        <v>3</v>
      </c>
      <c r="F6" s="54" t="s">
        <v>4</v>
      </c>
      <c r="G6" s="54" t="s">
        <v>5</v>
      </c>
      <c r="H6" s="41" t="s">
        <v>6</v>
      </c>
      <c r="I6" s="41" t="s">
        <v>7</v>
      </c>
      <c r="J6" s="41" t="s">
        <v>8</v>
      </c>
      <c r="K6" s="41" t="s">
        <v>9</v>
      </c>
      <c r="L6" s="54" t="s">
        <v>10</v>
      </c>
    </row>
    <row r="7" spans="1:13" s="43" customFormat="1" x14ac:dyDescent="0.2">
      <c r="A7" s="44"/>
      <c r="B7" s="45"/>
      <c r="C7" s="46">
        <v>42370</v>
      </c>
      <c r="D7" s="47">
        <v>42736</v>
      </c>
      <c r="E7" s="48"/>
      <c r="F7" s="48"/>
      <c r="G7" s="48"/>
      <c r="H7" s="49"/>
      <c r="I7" s="49"/>
      <c r="J7" s="49"/>
      <c r="K7" s="49"/>
      <c r="L7" s="48"/>
    </row>
    <row r="8" spans="1:13" x14ac:dyDescent="0.2">
      <c r="A8" s="16"/>
      <c r="B8" s="16"/>
      <c r="C8" s="16"/>
      <c r="D8" s="16"/>
      <c r="E8" s="17"/>
      <c r="F8" s="17"/>
      <c r="G8" s="17"/>
      <c r="H8" s="16"/>
      <c r="I8" s="16"/>
      <c r="J8" s="16"/>
      <c r="K8" s="16"/>
      <c r="L8" s="18"/>
    </row>
    <row r="9" spans="1:13" x14ac:dyDescent="0.2">
      <c r="A9" s="19">
        <v>0</v>
      </c>
      <c r="B9" s="60">
        <v>3</v>
      </c>
      <c r="C9" s="61">
        <v>898</v>
      </c>
      <c r="D9" s="61">
        <v>825</v>
      </c>
      <c r="E9" s="20">
        <v>0.255</v>
      </c>
      <c r="F9" s="21">
        <f>B9/((C9+D9)/2)</f>
        <v>3.4822983168891469E-3</v>
      </c>
      <c r="G9" s="21">
        <f t="shared" ref="G9:G72" si="0">F9/((1+(1-E9)*F9))</f>
        <v>3.4732875245300937E-3</v>
      </c>
      <c r="H9" s="16">
        <v>100000</v>
      </c>
      <c r="I9" s="16">
        <f>H9*G9</f>
        <v>347.32875245300937</v>
      </c>
      <c r="J9" s="16">
        <f t="shared" ref="J9:J72" si="1">H10+I9*E9</f>
        <v>99741.24007942251</v>
      </c>
      <c r="K9" s="16">
        <f>K10+J9</f>
        <v>8152142.8897743272</v>
      </c>
      <c r="L9" s="22">
        <f>K9/H9</f>
        <v>81.521428897743277</v>
      </c>
    </row>
    <row r="10" spans="1:13" x14ac:dyDescent="0.2">
      <c r="A10" s="19">
        <v>1</v>
      </c>
      <c r="B10" s="60">
        <v>0</v>
      </c>
      <c r="C10" s="61">
        <v>939</v>
      </c>
      <c r="D10" s="61">
        <v>928</v>
      </c>
      <c r="E10" s="20">
        <v>0</v>
      </c>
      <c r="F10" s="21">
        <f t="shared" ref="F10:F73" si="2">B10/((C10+D10)/2)</f>
        <v>0</v>
      </c>
      <c r="G10" s="21">
        <f t="shared" si="0"/>
        <v>0</v>
      </c>
      <c r="H10" s="16">
        <f>H9-I9</f>
        <v>99652.671247546998</v>
      </c>
      <c r="I10" s="16">
        <f t="shared" ref="I10:I73" si="3">H10*G10</f>
        <v>0</v>
      </c>
      <c r="J10" s="16">
        <f t="shared" si="1"/>
        <v>99652.671247546998</v>
      </c>
      <c r="K10" s="16">
        <f t="shared" ref="K10:K73" si="4">K11+J10</f>
        <v>8052401.6496949047</v>
      </c>
      <c r="L10" s="23">
        <f t="shared" ref="L10:L73" si="5">K10/H10</f>
        <v>80.804674364342432</v>
      </c>
    </row>
    <row r="11" spans="1:13" x14ac:dyDescent="0.2">
      <c r="A11" s="19">
        <v>2</v>
      </c>
      <c r="B11" s="60">
        <v>0</v>
      </c>
      <c r="C11" s="61">
        <v>958</v>
      </c>
      <c r="D11" s="61">
        <v>925</v>
      </c>
      <c r="E11" s="20">
        <v>0</v>
      </c>
      <c r="F11" s="21">
        <f t="shared" si="2"/>
        <v>0</v>
      </c>
      <c r="G11" s="21">
        <f t="shared" si="0"/>
        <v>0</v>
      </c>
      <c r="H11" s="16">
        <f t="shared" ref="H11:H74" si="6">H10-I10</f>
        <v>99652.671247546998</v>
      </c>
      <c r="I11" s="16">
        <f t="shared" si="3"/>
        <v>0</v>
      </c>
      <c r="J11" s="16">
        <f t="shared" si="1"/>
        <v>99652.671247546998</v>
      </c>
      <c r="K11" s="16">
        <f t="shared" si="4"/>
        <v>7952748.9784473581</v>
      </c>
      <c r="L11" s="23">
        <f t="shared" si="5"/>
        <v>79.804674364342432</v>
      </c>
    </row>
    <row r="12" spans="1:13" x14ac:dyDescent="0.2">
      <c r="A12" s="19">
        <v>3</v>
      </c>
      <c r="B12" s="60">
        <v>0</v>
      </c>
      <c r="C12" s="61">
        <v>979</v>
      </c>
      <c r="D12" s="61">
        <v>1000</v>
      </c>
      <c r="E12" s="20">
        <v>0</v>
      </c>
      <c r="F12" s="21">
        <f t="shared" si="2"/>
        <v>0</v>
      </c>
      <c r="G12" s="21">
        <f t="shared" si="0"/>
        <v>0</v>
      </c>
      <c r="H12" s="16">
        <f t="shared" si="6"/>
        <v>99652.671247546998</v>
      </c>
      <c r="I12" s="16">
        <f t="shared" si="3"/>
        <v>0</v>
      </c>
      <c r="J12" s="16">
        <f t="shared" si="1"/>
        <v>99652.671247546998</v>
      </c>
      <c r="K12" s="16">
        <f t="shared" si="4"/>
        <v>7853096.3071998116</v>
      </c>
      <c r="L12" s="23">
        <f t="shared" si="5"/>
        <v>78.804674364342432</v>
      </c>
    </row>
    <row r="13" spans="1:13" x14ac:dyDescent="0.2">
      <c r="A13" s="19">
        <v>4</v>
      </c>
      <c r="B13" s="60">
        <v>0</v>
      </c>
      <c r="C13" s="61">
        <v>1031</v>
      </c>
      <c r="D13" s="61">
        <v>976</v>
      </c>
      <c r="E13" s="20">
        <v>0</v>
      </c>
      <c r="F13" s="21">
        <f t="shared" si="2"/>
        <v>0</v>
      </c>
      <c r="G13" s="21">
        <f t="shared" si="0"/>
        <v>0</v>
      </c>
      <c r="H13" s="16">
        <f t="shared" si="6"/>
        <v>99652.671247546998</v>
      </c>
      <c r="I13" s="16">
        <f t="shared" si="3"/>
        <v>0</v>
      </c>
      <c r="J13" s="16">
        <f t="shared" si="1"/>
        <v>99652.671247546998</v>
      </c>
      <c r="K13" s="16">
        <f t="shared" si="4"/>
        <v>7753443.635952265</v>
      </c>
      <c r="L13" s="23">
        <f t="shared" si="5"/>
        <v>77.804674364342446</v>
      </c>
    </row>
    <row r="14" spans="1:13" x14ac:dyDescent="0.2">
      <c r="A14" s="19">
        <v>5</v>
      </c>
      <c r="B14" s="60">
        <v>0</v>
      </c>
      <c r="C14" s="61">
        <v>1068</v>
      </c>
      <c r="D14" s="61">
        <v>1046</v>
      </c>
      <c r="E14" s="20">
        <v>0</v>
      </c>
      <c r="F14" s="21">
        <f t="shared" si="2"/>
        <v>0</v>
      </c>
      <c r="G14" s="21">
        <f t="shared" si="0"/>
        <v>0</v>
      </c>
      <c r="H14" s="16">
        <f t="shared" si="6"/>
        <v>99652.671247546998</v>
      </c>
      <c r="I14" s="16">
        <f t="shared" si="3"/>
        <v>0</v>
      </c>
      <c r="J14" s="16">
        <f t="shared" si="1"/>
        <v>99652.671247546998</v>
      </c>
      <c r="K14" s="16">
        <f t="shared" si="4"/>
        <v>7653790.9647047184</v>
      </c>
      <c r="L14" s="23">
        <f t="shared" si="5"/>
        <v>76.804674364342446</v>
      </c>
    </row>
    <row r="15" spans="1:13" x14ac:dyDescent="0.2">
      <c r="A15" s="19">
        <v>6</v>
      </c>
      <c r="B15" s="60">
        <v>0</v>
      </c>
      <c r="C15" s="61">
        <v>992</v>
      </c>
      <c r="D15" s="61">
        <v>1058</v>
      </c>
      <c r="E15" s="20">
        <v>0</v>
      </c>
      <c r="F15" s="21">
        <f t="shared" si="2"/>
        <v>0</v>
      </c>
      <c r="G15" s="21">
        <f t="shared" si="0"/>
        <v>0</v>
      </c>
      <c r="H15" s="16">
        <f t="shared" si="6"/>
        <v>99652.671247546998</v>
      </c>
      <c r="I15" s="16">
        <f t="shared" si="3"/>
        <v>0</v>
      </c>
      <c r="J15" s="16">
        <f t="shared" si="1"/>
        <v>99652.671247546998</v>
      </c>
      <c r="K15" s="16">
        <f t="shared" si="4"/>
        <v>7554138.2934571719</v>
      </c>
      <c r="L15" s="23">
        <f t="shared" si="5"/>
        <v>75.804674364342446</v>
      </c>
    </row>
    <row r="16" spans="1:13" x14ac:dyDescent="0.2">
      <c r="A16" s="19">
        <v>7</v>
      </c>
      <c r="B16" s="60">
        <v>0</v>
      </c>
      <c r="C16" s="61">
        <v>1051</v>
      </c>
      <c r="D16" s="61">
        <v>996</v>
      </c>
      <c r="E16" s="20">
        <v>0</v>
      </c>
      <c r="F16" s="21">
        <f t="shared" si="2"/>
        <v>0</v>
      </c>
      <c r="G16" s="21">
        <f t="shared" si="0"/>
        <v>0</v>
      </c>
      <c r="H16" s="16">
        <f t="shared" si="6"/>
        <v>99652.671247546998</v>
      </c>
      <c r="I16" s="16">
        <f t="shared" si="3"/>
        <v>0</v>
      </c>
      <c r="J16" s="16">
        <f t="shared" si="1"/>
        <v>99652.671247546998</v>
      </c>
      <c r="K16" s="16">
        <f t="shared" si="4"/>
        <v>7454485.6222096253</v>
      </c>
      <c r="L16" s="23">
        <f t="shared" si="5"/>
        <v>74.804674364342461</v>
      </c>
    </row>
    <row r="17" spans="1:12" x14ac:dyDescent="0.2">
      <c r="A17" s="19">
        <v>8</v>
      </c>
      <c r="B17" s="60">
        <v>0</v>
      </c>
      <c r="C17" s="61">
        <v>1092</v>
      </c>
      <c r="D17" s="61">
        <v>1043</v>
      </c>
      <c r="E17" s="20">
        <v>0</v>
      </c>
      <c r="F17" s="21">
        <f t="shared" si="2"/>
        <v>0</v>
      </c>
      <c r="G17" s="21">
        <f t="shared" si="0"/>
        <v>0</v>
      </c>
      <c r="H17" s="16">
        <f t="shared" si="6"/>
        <v>99652.671247546998</v>
      </c>
      <c r="I17" s="16">
        <f t="shared" si="3"/>
        <v>0</v>
      </c>
      <c r="J17" s="16">
        <f t="shared" si="1"/>
        <v>99652.671247546998</v>
      </c>
      <c r="K17" s="16">
        <f t="shared" si="4"/>
        <v>7354832.9509620788</v>
      </c>
      <c r="L17" s="23">
        <f t="shared" si="5"/>
        <v>73.804674364342461</v>
      </c>
    </row>
    <row r="18" spans="1:12" x14ac:dyDescent="0.2">
      <c r="A18" s="19">
        <v>9</v>
      </c>
      <c r="B18" s="60">
        <v>0</v>
      </c>
      <c r="C18" s="61">
        <v>1063</v>
      </c>
      <c r="D18" s="61">
        <v>1089</v>
      </c>
      <c r="E18" s="20">
        <v>0</v>
      </c>
      <c r="F18" s="21">
        <f t="shared" si="2"/>
        <v>0</v>
      </c>
      <c r="G18" s="21">
        <f t="shared" si="0"/>
        <v>0</v>
      </c>
      <c r="H18" s="16">
        <f t="shared" si="6"/>
        <v>99652.671247546998</v>
      </c>
      <c r="I18" s="16">
        <f t="shared" si="3"/>
        <v>0</v>
      </c>
      <c r="J18" s="16">
        <f t="shared" si="1"/>
        <v>99652.671247546998</v>
      </c>
      <c r="K18" s="16">
        <f t="shared" si="4"/>
        <v>7255180.2797145322</v>
      </c>
      <c r="L18" s="23">
        <f t="shared" si="5"/>
        <v>72.804674364342461</v>
      </c>
    </row>
    <row r="19" spans="1:12" x14ac:dyDescent="0.2">
      <c r="A19" s="19">
        <v>10</v>
      </c>
      <c r="B19" s="60">
        <v>1</v>
      </c>
      <c r="C19" s="61">
        <v>903</v>
      </c>
      <c r="D19" s="61">
        <v>1063</v>
      </c>
      <c r="E19" s="20">
        <v>0.53010000000000002</v>
      </c>
      <c r="F19" s="21">
        <f t="shared" si="2"/>
        <v>1.017293997965412E-3</v>
      </c>
      <c r="G19" s="21">
        <f t="shared" si="0"/>
        <v>1.0168079368773767E-3</v>
      </c>
      <c r="H19" s="16">
        <f t="shared" si="6"/>
        <v>99652.671247546998</v>
      </c>
      <c r="I19" s="16">
        <f t="shared" si="3"/>
        <v>101.32762705553773</v>
      </c>
      <c r="J19" s="16">
        <f t="shared" si="1"/>
        <v>99605.057395593598</v>
      </c>
      <c r="K19" s="16">
        <f t="shared" si="4"/>
        <v>7155527.6084669856</v>
      </c>
      <c r="L19" s="23">
        <f t="shared" si="5"/>
        <v>71.804674364342475</v>
      </c>
    </row>
    <row r="20" spans="1:12" x14ac:dyDescent="0.2">
      <c r="A20" s="19">
        <v>11</v>
      </c>
      <c r="B20" s="60">
        <v>0</v>
      </c>
      <c r="C20" s="61">
        <v>913</v>
      </c>
      <c r="D20" s="61">
        <v>904</v>
      </c>
      <c r="E20" s="20">
        <v>0</v>
      </c>
      <c r="F20" s="21">
        <f t="shared" si="2"/>
        <v>0</v>
      </c>
      <c r="G20" s="21">
        <f t="shared" si="0"/>
        <v>0</v>
      </c>
      <c r="H20" s="16">
        <f t="shared" si="6"/>
        <v>99551.343620491461</v>
      </c>
      <c r="I20" s="16">
        <f t="shared" si="3"/>
        <v>0</v>
      </c>
      <c r="J20" s="16">
        <f t="shared" si="1"/>
        <v>99551.343620491461</v>
      </c>
      <c r="K20" s="16">
        <f t="shared" si="4"/>
        <v>7055922.5510713924</v>
      </c>
      <c r="L20" s="23">
        <f t="shared" si="5"/>
        <v>70.877220682926222</v>
      </c>
    </row>
    <row r="21" spans="1:12" x14ac:dyDescent="0.2">
      <c r="A21" s="19">
        <v>12</v>
      </c>
      <c r="B21" s="60">
        <v>0</v>
      </c>
      <c r="C21" s="61">
        <v>951</v>
      </c>
      <c r="D21" s="61">
        <v>916</v>
      </c>
      <c r="E21" s="20">
        <v>0</v>
      </c>
      <c r="F21" s="21">
        <f t="shared" si="2"/>
        <v>0</v>
      </c>
      <c r="G21" s="21">
        <f t="shared" si="0"/>
        <v>0</v>
      </c>
      <c r="H21" s="16">
        <f t="shared" si="6"/>
        <v>99551.343620491461</v>
      </c>
      <c r="I21" s="16">
        <f t="shared" si="3"/>
        <v>0</v>
      </c>
      <c r="J21" s="16">
        <f t="shared" si="1"/>
        <v>99551.343620491461</v>
      </c>
      <c r="K21" s="16">
        <f t="shared" si="4"/>
        <v>6956371.2074509012</v>
      </c>
      <c r="L21" s="23">
        <f t="shared" si="5"/>
        <v>69.877220682926222</v>
      </c>
    </row>
    <row r="22" spans="1:12" x14ac:dyDescent="0.2">
      <c r="A22" s="19">
        <v>13</v>
      </c>
      <c r="B22" s="60">
        <v>1</v>
      </c>
      <c r="C22" s="61">
        <v>875</v>
      </c>
      <c r="D22" s="61">
        <v>953</v>
      </c>
      <c r="E22" s="20">
        <v>0.94540000000000002</v>
      </c>
      <c r="F22" s="21">
        <f t="shared" si="2"/>
        <v>1.0940919037199124E-3</v>
      </c>
      <c r="G22" s="21">
        <f t="shared" si="0"/>
        <v>1.0940265493986901E-3</v>
      </c>
      <c r="H22" s="16">
        <f t="shared" si="6"/>
        <v>99551.343620491461</v>
      </c>
      <c r="I22" s="16">
        <f t="shared" si="3"/>
        <v>108.91181294912957</v>
      </c>
      <c r="J22" s="16">
        <f t="shared" si="1"/>
        <v>99545.397035504444</v>
      </c>
      <c r="K22" s="16">
        <f t="shared" si="4"/>
        <v>6856819.8638304099</v>
      </c>
      <c r="L22" s="23">
        <f t="shared" si="5"/>
        <v>68.877220682926222</v>
      </c>
    </row>
    <row r="23" spans="1:12" x14ac:dyDescent="0.2">
      <c r="A23" s="19">
        <v>14</v>
      </c>
      <c r="B23" s="60">
        <v>0</v>
      </c>
      <c r="C23" s="61">
        <v>860</v>
      </c>
      <c r="D23" s="61">
        <v>891</v>
      </c>
      <c r="E23" s="20">
        <v>0</v>
      </c>
      <c r="F23" s="21">
        <f t="shared" si="2"/>
        <v>0</v>
      </c>
      <c r="G23" s="21">
        <f t="shared" si="0"/>
        <v>0</v>
      </c>
      <c r="H23" s="16">
        <f t="shared" si="6"/>
        <v>99442.431807542336</v>
      </c>
      <c r="I23" s="16">
        <f t="shared" si="3"/>
        <v>0</v>
      </c>
      <c r="J23" s="16">
        <f t="shared" si="1"/>
        <v>99442.431807542336</v>
      </c>
      <c r="K23" s="16">
        <f t="shared" si="4"/>
        <v>6757274.4667949053</v>
      </c>
      <c r="L23" s="23">
        <f t="shared" si="5"/>
        <v>67.95162129454674</v>
      </c>
    </row>
    <row r="24" spans="1:12" x14ac:dyDescent="0.2">
      <c r="A24" s="19">
        <v>15</v>
      </c>
      <c r="B24" s="60">
        <v>0</v>
      </c>
      <c r="C24" s="61">
        <v>849</v>
      </c>
      <c r="D24" s="61">
        <v>876</v>
      </c>
      <c r="E24" s="20">
        <v>0</v>
      </c>
      <c r="F24" s="21">
        <f t="shared" si="2"/>
        <v>0</v>
      </c>
      <c r="G24" s="21">
        <f t="shared" si="0"/>
        <v>0</v>
      </c>
      <c r="H24" s="16">
        <f t="shared" si="6"/>
        <v>99442.431807542336</v>
      </c>
      <c r="I24" s="16">
        <f t="shared" si="3"/>
        <v>0</v>
      </c>
      <c r="J24" s="16">
        <f t="shared" si="1"/>
        <v>99442.431807542336</v>
      </c>
      <c r="K24" s="16">
        <f t="shared" si="4"/>
        <v>6657832.034987363</v>
      </c>
      <c r="L24" s="23">
        <f t="shared" si="5"/>
        <v>66.95162129454674</v>
      </c>
    </row>
    <row r="25" spans="1:12" x14ac:dyDescent="0.2">
      <c r="A25" s="19">
        <v>16</v>
      </c>
      <c r="B25" s="60">
        <v>1</v>
      </c>
      <c r="C25" s="61">
        <v>785</v>
      </c>
      <c r="D25" s="61">
        <v>845</v>
      </c>
      <c r="E25" s="20">
        <v>0.57920000000000005</v>
      </c>
      <c r="F25" s="21">
        <f t="shared" si="2"/>
        <v>1.2269938650306749E-3</v>
      </c>
      <c r="G25" s="21">
        <f t="shared" si="0"/>
        <v>1.2263606716924561E-3</v>
      </c>
      <c r="H25" s="16">
        <f t="shared" si="6"/>
        <v>99442.431807542336</v>
      </c>
      <c r="I25" s="16">
        <f t="shared" si="3"/>
        <v>121.95228746622888</v>
      </c>
      <c r="J25" s="16">
        <f t="shared" si="1"/>
        <v>99391.114284976546</v>
      </c>
      <c r="K25" s="16">
        <f t="shared" si="4"/>
        <v>6558389.6031798208</v>
      </c>
      <c r="L25" s="23">
        <f t="shared" si="5"/>
        <v>65.95162129454674</v>
      </c>
    </row>
    <row r="26" spans="1:12" x14ac:dyDescent="0.2">
      <c r="A26" s="19">
        <v>17</v>
      </c>
      <c r="B26" s="60">
        <v>0</v>
      </c>
      <c r="C26" s="61">
        <v>722</v>
      </c>
      <c r="D26" s="61">
        <v>794</v>
      </c>
      <c r="E26" s="20">
        <v>0</v>
      </c>
      <c r="F26" s="21">
        <f t="shared" si="2"/>
        <v>0</v>
      </c>
      <c r="G26" s="21">
        <f t="shared" si="0"/>
        <v>0</v>
      </c>
      <c r="H26" s="16">
        <f t="shared" si="6"/>
        <v>99320.4795200761</v>
      </c>
      <c r="I26" s="16">
        <f t="shared" si="3"/>
        <v>0</v>
      </c>
      <c r="J26" s="16">
        <f t="shared" si="1"/>
        <v>99320.4795200761</v>
      </c>
      <c r="K26" s="16">
        <f t="shared" si="4"/>
        <v>6458998.4888948444</v>
      </c>
      <c r="L26" s="23">
        <f t="shared" si="5"/>
        <v>65.03188989929572</v>
      </c>
    </row>
    <row r="27" spans="1:12" x14ac:dyDescent="0.2">
      <c r="A27" s="19">
        <v>18</v>
      </c>
      <c r="B27" s="60">
        <v>0</v>
      </c>
      <c r="C27" s="61">
        <v>778</v>
      </c>
      <c r="D27" s="61">
        <v>746</v>
      </c>
      <c r="E27" s="20">
        <v>0</v>
      </c>
      <c r="F27" s="21">
        <f t="shared" si="2"/>
        <v>0</v>
      </c>
      <c r="G27" s="21">
        <f t="shared" si="0"/>
        <v>0</v>
      </c>
      <c r="H27" s="16">
        <f t="shared" si="6"/>
        <v>99320.4795200761</v>
      </c>
      <c r="I27" s="16">
        <f t="shared" si="3"/>
        <v>0</v>
      </c>
      <c r="J27" s="16">
        <f t="shared" si="1"/>
        <v>99320.4795200761</v>
      </c>
      <c r="K27" s="16">
        <f t="shared" si="4"/>
        <v>6359678.0093747685</v>
      </c>
      <c r="L27" s="23">
        <f t="shared" si="5"/>
        <v>64.03188989929572</v>
      </c>
    </row>
    <row r="28" spans="1:12" x14ac:dyDescent="0.2">
      <c r="A28" s="19">
        <v>19</v>
      </c>
      <c r="B28" s="60">
        <v>1</v>
      </c>
      <c r="C28" s="61">
        <v>781</v>
      </c>
      <c r="D28" s="61">
        <v>797</v>
      </c>
      <c r="E28" s="20">
        <v>0.30599999999999999</v>
      </c>
      <c r="F28" s="21">
        <f t="shared" si="2"/>
        <v>1.2674271229404308E-3</v>
      </c>
      <c r="G28" s="21">
        <f t="shared" si="0"/>
        <v>1.2663132808404267E-3</v>
      </c>
      <c r="H28" s="16">
        <f t="shared" si="6"/>
        <v>99320.4795200761</v>
      </c>
      <c r="I28" s="16">
        <f t="shared" si="3"/>
        <v>125.77084227571197</v>
      </c>
      <c r="J28" s="16">
        <f t="shared" si="1"/>
        <v>99233.194555536757</v>
      </c>
      <c r="K28" s="16">
        <f t="shared" si="4"/>
        <v>6260357.5298546925</v>
      </c>
      <c r="L28" s="23">
        <f t="shared" si="5"/>
        <v>63.031889899295727</v>
      </c>
    </row>
    <row r="29" spans="1:12" x14ac:dyDescent="0.2">
      <c r="A29" s="19">
        <v>20</v>
      </c>
      <c r="B29" s="60">
        <v>0</v>
      </c>
      <c r="C29" s="61">
        <v>808</v>
      </c>
      <c r="D29" s="61">
        <v>797</v>
      </c>
      <c r="E29" s="20">
        <v>0</v>
      </c>
      <c r="F29" s="21">
        <f t="shared" si="2"/>
        <v>0</v>
      </c>
      <c r="G29" s="21">
        <f t="shared" si="0"/>
        <v>0</v>
      </c>
      <c r="H29" s="16">
        <f t="shared" si="6"/>
        <v>99194.708677800387</v>
      </c>
      <c r="I29" s="16">
        <f t="shared" si="3"/>
        <v>0</v>
      </c>
      <c r="J29" s="16">
        <f t="shared" si="1"/>
        <v>99194.708677800387</v>
      </c>
      <c r="K29" s="16">
        <f t="shared" si="4"/>
        <v>6161124.3352991557</v>
      </c>
      <c r="L29" s="23">
        <f t="shared" si="5"/>
        <v>62.111421238318584</v>
      </c>
    </row>
    <row r="30" spans="1:12" x14ac:dyDescent="0.2">
      <c r="A30" s="19">
        <v>21</v>
      </c>
      <c r="B30" s="60">
        <v>0</v>
      </c>
      <c r="C30" s="61">
        <v>843</v>
      </c>
      <c r="D30" s="61">
        <v>827</v>
      </c>
      <c r="E30" s="20">
        <v>0</v>
      </c>
      <c r="F30" s="21">
        <f t="shared" si="2"/>
        <v>0</v>
      </c>
      <c r="G30" s="21">
        <f t="shared" si="0"/>
        <v>0</v>
      </c>
      <c r="H30" s="16">
        <f t="shared" si="6"/>
        <v>99194.708677800387</v>
      </c>
      <c r="I30" s="16">
        <f t="shared" si="3"/>
        <v>0</v>
      </c>
      <c r="J30" s="16">
        <f t="shared" si="1"/>
        <v>99194.708677800387</v>
      </c>
      <c r="K30" s="16">
        <f t="shared" si="4"/>
        <v>6061929.6266213553</v>
      </c>
      <c r="L30" s="23">
        <f t="shared" si="5"/>
        <v>61.111421238318584</v>
      </c>
    </row>
    <row r="31" spans="1:12" x14ac:dyDescent="0.2">
      <c r="A31" s="19">
        <v>22</v>
      </c>
      <c r="B31" s="60">
        <v>0</v>
      </c>
      <c r="C31" s="61">
        <v>921</v>
      </c>
      <c r="D31" s="61">
        <v>856</v>
      </c>
      <c r="E31" s="20">
        <v>0</v>
      </c>
      <c r="F31" s="21">
        <f t="shared" si="2"/>
        <v>0</v>
      </c>
      <c r="G31" s="21">
        <f t="shared" si="0"/>
        <v>0</v>
      </c>
      <c r="H31" s="16">
        <f t="shared" si="6"/>
        <v>99194.708677800387</v>
      </c>
      <c r="I31" s="16">
        <f t="shared" si="3"/>
        <v>0</v>
      </c>
      <c r="J31" s="16">
        <f t="shared" si="1"/>
        <v>99194.708677800387</v>
      </c>
      <c r="K31" s="16">
        <f t="shared" si="4"/>
        <v>5962734.9179435549</v>
      </c>
      <c r="L31" s="23">
        <f t="shared" si="5"/>
        <v>60.111421238318584</v>
      </c>
    </row>
    <row r="32" spans="1:12" x14ac:dyDescent="0.2">
      <c r="A32" s="19">
        <v>23</v>
      </c>
      <c r="B32" s="60">
        <v>0</v>
      </c>
      <c r="C32" s="61">
        <v>862</v>
      </c>
      <c r="D32" s="61">
        <v>937</v>
      </c>
      <c r="E32" s="20">
        <v>0</v>
      </c>
      <c r="F32" s="21">
        <f t="shared" si="2"/>
        <v>0</v>
      </c>
      <c r="G32" s="21">
        <f t="shared" si="0"/>
        <v>0</v>
      </c>
      <c r="H32" s="16">
        <f t="shared" si="6"/>
        <v>99194.708677800387</v>
      </c>
      <c r="I32" s="16">
        <f t="shared" si="3"/>
        <v>0</v>
      </c>
      <c r="J32" s="16">
        <f t="shared" si="1"/>
        <v>99194.708677800387</v>
      </c>
      <c r="K32" s="16">
        <f t="shared" si="4"/>
        <v>5863540.2092657546</v>
      </c>
      <c r="L32" s="23">
        <f t="shared" si="5"/>
        <v>59.111421238318584</v>
      </c>
    </row>
    <row r="33" spans="1:12" x14ac:dyDescent="0.2">
      <c r="A33" s="19">
        <v>24</v>
      </c>
      <c r="B33" s="60">
        <v>0</v>
      </c>
      <c r="C33" s="61">
        <v>923</v>
      </c>
      <c r="D33" s="61">
        <v>892</v>
      </c>
      <c r="E33" s="20">
        <v>0</v>
      </c>
      <c r="F33" s="21">
        <f t="shared" si="2"/>
        <v>0</v>
      </c>
      <c r="G33" s="21">
        <f t="shared" si="0"/>
        <v>0</v>
      </c>
      <c r="H33" s="16">
        <f t="shared" si="6"/>
        <v>99194.708677800387</v>
      </c>
      <c r="I33" s="16">
        <f t="shared" si="3"/>
        <v>0</v>
      </c>
      <c r="J33" s="16">
        <f t="shared" si="1"/>
        <v>99194.708677800387</v>
      </c>
      <c r="K33" s="16">
        <f t="shared" si="4"/>
        <v>5764345.5005879542</v>
      </c>
      <c r="L33" s="23">
        <f t="shared" si="5"/>
        <v>58.111421238318584</v>
      </c>
    </row>
    <row r="34" spans="1:12" x14ac:dyDescent="0.2">
      <c r="A34" s="19">
        <v>25</v>
      </c>
      <c r="B34" s="60">
        <v>0</v>
      </c>
      <c r="C34" s="61">
        <v>954</v>
      </c>
      <c r="D34" s="61">
        <v>925</v>
      </c>
      <c r="E34" s="20">
        <v>0</v>
      </c>
      <c r="F34" s="21">
        <f t="shared" si="2"/>
        <v>0</v>
      </c>
      <c r="G34" s="21">
        <f t="shared" si="0"/>
        <v>0</v>
      </c>
      <c r="H34" s="16">
        <f t="shared" si="6"/>
        <v>99194.708677800387</v>
      </c>
      <c r="I34" s="16">
        <f t="shared" si="3"/>
        <v>0</v>
      </c>
      <c r="J34" s="16">
        <f t="shared" si="1"/>
        <v>99194.708677800387</v>
      </c>
      <c r="K34" s="16">
        <f t="shared" si="4"/>
        <v>5665150.7919101538</v>
      </c>
      <c r="L34" s="23">
        <f t="shared" si="5"/>
        <v>57.111421238318584</v>
      </c>
    </row>
    <row r="35" spans="1:12" x14ac:dyDescent="0.2">
      <c r="A35" s="19">
        <v>26</v>
      </c>
      <c r="B35" s="60">
        <v>1</v>
      </c>
      <c r="C35" s="61">
        <v>1004</v>
      </c>
      <c r="D35" s="61">
        <v>956</v>
      </c>
      <c r="E35" s="20">
        <v>0.61480000000000001</v>
      </c>
      <c r="F35" s="21">
        <f t="shared" si="2"/>
        <v>1.0204081632653062E-3</v>
      </c>
      <c r="G35" s="21">
        <f t="shared" si="0"/>
        <v>1.0200072379713608E-3</v>
      </c>
      <c r="H35" s="16">
        <f t="shared" si="6"/>
        <v>99194.708677800387</v>
      </c>
      <c r="I35" s="16">
        <f t="shared" si="3"/>
        <v>101.17932081981695</v>
      </c>
      <c r="J35" s="16">
        <f t="shared" si="1"/>
        <v>99155.734403420589</v>
      </c>
      <c r="K35" s="16">
        <f t="shared" si="4"/>
        <v>5565956.0832323534</v>
      </c>
      <c r="L35" s="23">
        <f t="shared" si="5"/>
        <v>56.111421238318584</v>
      </c>
    </row>
    <row r="36" spans="1:12" x14ac:dyDescent="0.2">
      <c r="A36" s="19">
        <v>27</v>
      </c>
      <c r="B36" s="60">
        <v>0</v>
      </c>
      <c r="C36" s="61">
        <v>958</v>
      </c>
      <c r="D36" s="61">
        <v>995</v>
      </c>
      <c r="E36" s="20">
        <v>0</v>
      </c>
      <c r="F36" s="21">
        <f t="shared" si="2"/>
        <v>0</v>
      </c>
      <c r="G36" s="21">
        <f t="shared" si="0"/>
        <v>0</v>
      </c>
      <c r="H36" s="16">
        <f t="shared" si="6"/>
        <v>99093.529356980565</v>
      </c>
      <c r="I36" s="16">
        <f t="shared" si="3"/>
        <v>0</v>
      </c>
      <c r="J36" s="16">
        <f t="shared" si="1"/>
        <v>99093.529356980565</v>
      </c>
      <c r="K36" s="16">
        <f t="shared" si="4"/>
        <v>5466800.3488289332</v>
      </c>
      <c r="L36" s="23">
        <f t="shared" si="5"/>
        <v>55.16808599212365</v>
      </c>
    </row>
    <row r="37" spans="1:12" x14ac:dyDescent="0.2">
      <c r="A37" s="19">
        <v>28</v>
      </c>
      <c r="B37" s="60">
        <v>0</v>
      </c>
      <c r="C37" s="61">
        <v>1020</v>
      </c>
      <c r="D37" s="61">
        <v>943</v>
      </c>
      <c r="E37" s="20">
        <v>0</v>
      </c>
      <c r="F37" s="21">
        <f t="shared" si="2"/>
        <v>0</v>
      </c>
      <c r="G37" s="21">
        <f t="shared" si="0"/>
        <v>0</v>
      </c>
      <c r="H37" s="16">
        <f t="shared" si="6"/>
        <v>99093.529356980565</v>
      </c>
      <c r="I37" s="16">
        <f t="shared" si="3"/>
        <v>0</v>
      </c>
      <c r="J37" s="16">
        <f t="shared" si="1"/>
        <v>99093.529356980565</v>
      </c>
      <c r="K37" s="16">
        <f t="shared" si="4"/>
        <v>5367706.8194719525</v>
      </c>
      <c r="L37" s="23">
        <f t="shared" si="5"/>
        <v>54.16808599212365</v>
      </c>
    </row>
    <row r="38" spans="1:12" x14ac:dyDescent="0.2">
      <c r="A38" s="19">
        <v>29</v>
      </c>
      <c r="B38" s="60">
        <v>0</v>
      </c>
      <c r="C38" s="61">
        <v>1047</v>
      </c>
      <c r="D38" s="61">
        <v>1013</v>
      </c>
      <c r="E38" s="20">
        <v>0</v>
      </c>
      <c r="F38" s="21">
        <f t="shared" si="2"/>
        <v>0</v>
      </c>
      <c r="G38" s="21">
        <f t="shared" si="0"/>
        <v>0</v>
      </c>
      <c r="H38" s="16">
        <f t="shared" si="6"/>
        <v>99093.529356980565</v>
      </c>
      <c r="I38" s="16">
        <f t="shared" si="3"/>
        <v>0</v>
      </c>
      <c r="J38" s="16">
        <f t="shared" si="1"/>
        <v>99093.529356980565</v>
      </c>
      <c r="K38" s="16">
        <f t="shared" si="4"/>
        <v>5268613.2901149718</v>
      </c>
      <c r="L38" s="23">
        <f t="shared" si="5"/>
        <v>53.16808599212365</v>
      </c>
    </row>
    <row r="39" spans="1:12" x14ac:dyDescent="0.2">
      <c r="A39" s="19">
        <v>30</v>
      </c>
      <c r="B39" s="60">
        <v>0</v>
      </c>
      <c r="C39" s="61">
        <v>1087</v>
      </c>
      <c r="D39" s="61">
        <v>1034</v>
      </c>
      <c r="E39" s="20">
        <v>0</v>
      </c>
      <c r="F39" s="21">
        <f t="shared" si="2"/>
        <v>0</v>
      </c>
      <c r="G39" s="21">
        <f t="shared" si="0"/>
        <v>0</v>
      </c>
      <c r="H39" s="16">
        <f t="shared" si="6"/>
        <v>99093.529356980565</v>
      </c>
      <c r="I39" s="16">
        <f t="shared" si="3"/>
        <v>0</v>
      </c>
      <c r="J39" s="16">
        <f t="shared" si="1"/>
        <v>99093.529356980565</v>
      </c>
      <c r="K39" s="16">
        <f t="shared" si="4"/>
        <v>5169519.7607579911</v>
      </c>
      <c r="L39" s="23">
        <f t="shared" si="5"/>
        <v>52.168085992123643</v>
      </c>
    </row>
    <row r="40" spans="1:12" x14ac:dyDescent="0.2">
      <c r="A40" s="19">
        <v>31</v>
      </c>
      <c r="B40" s="60">
        <v>1</v>
      </c>
      <c r="C40" s="61">
        <v>1130</v>
      </c>
      <c r="D40" s="61">
        <v>1103</v>
      </c>
      <c r="E40" s="20">
        <v>0.81689999999999996</v>
      </c>
      <c r="F40" s="21">
        <f t="shared" si="2"/>
        <v>8.9565606806986115E-4</v>
      </c>
      <c r="G40" s="21">
        <f t="shared" si="0"/>
        <v>8.955092093719337E-4</v>
      </c>
      <c r="H40" s="16">
        <f t="shared" si="6"/>
        <v>99093.529356980565</v>
      </c>
      <c r="I40" s="16">
        <f t="shared" si="3"/>
        <v>88.739168128344161</v>
      </c>
      <c r="J40" s="16">
        <f t="shared" si="1"/>
        <v>99077.281215296258</v>
      </c>
      <c r="K40" s="16">
        <f t="shared" si="4"/>
        <v>5070426.2314010104</v>
      </c>
      <c r="L40" s="23">
        <f t="shared" si="5"/>
        <v>51.168085992123643</v>
      </c>
    </row>
    <row r="41" spans="1:12" x14ac:dyDescent="0.2">
      <c r="A41" s="19">
        <v>32</v>
      </c>
      <c r="B41" s="60">
        <v>1</v>
      </c>
      <c r="C41" s="61">
        <v>1262</v>
      </c>
      <c r="D41" s="61">
        <v>1124</v>
      </c>
      <c r="E41" s="20">
        <v>0.81420000000000003</v>
      </c>
      <c r="F41" s="21">
        <f t="shared" si="2"/>
        <v>8.3822296730930428E-4</v>
      </c>
      <c r="G41" s="21">
        <f t="shared" si="0"/>
        <v>8.3809244126103403E-4</v>
      </c>
      <c r="H41" s="16">
        <f t="shared" si="6"/>
        <v>99004.790188852217</v>
      </c>
      <c r="I41" s="16">
        <f t="shared" si="3"/>
        <v>82.975166305911628</v>
      </c>
      <c r="J41" s="16">
        <f t="shared" si="1"/>
        <v>98989.37340295258</v>
      </c>
      <c r="K41" s="16">
        <f t="shared" si="4"/>
        <v>4971348.9501857143</v>
      </c>
      <c r="L41" s="23">
        <f t="shared" si="5"/>
        <v>50.213216357540247</v>
      </c>
    </row>
    <row r="42" spans="1:12" x14ac:dyDescent="0.2">
      <c r="A42" s="19">
        <v>33</v>
      </c>
      <c r="B42" s="60">
        <v>1</v>
      </c>
      <c r="C42" s="61">
        <v>1267</v>
      </c>
      <c r="D42" s="61">
        <v>1232</v>
      </c>
      <c r="E42" s="20">
        <v>0.2404</v>
      </c>
      <c r="F42" s="21">
        <f t="shared" si="2"/>
        <v>8.0032012805122054E-4</v>
      </c>
      <c r="G42" s="21">
        <f t="shared" si="0"/>
        <v>7.9983389049762151E-4</v>
      </c>
      <c r="H42" s="16">
        <f t="shared" si="6"/>
        <v>98921.815022546303</v>
      </c>
      <c r="I42" s="16">
        <f t="shared" si="3"/>
        <v>79.121020164569273</v>
      </c>
      <c r="J42" s="16">
        <f t="shared" si="1"/>
        <v>98861.714695629285</v>
      </c>
      <c r="K42" s="16">
        <f t="shared" si="4"/>
        <v>4872359.5767827621</v>
      </c>
      <c r="L42" s="23">
        <f t="shared" si="5"/>
        <v>49.254652026676339</v>
      </c>
    </row>
    <row r="43" spans="1:12" x14ac:dyDescent="0.2">
      <c r="A43" s="19">
        <v>34</v>
      </c>
      <c r="B43" s="60">
        <v>0</v>
      </c>
      <c r="C43" s="61">
        <v>1364</v>
      </c>
      <c r="D43" s="61">
        <v>1239</v>
      </c>
      <c r="E43" s="20">
        <v>0</v>
      </c>
      <c r="F43" s="21">
        <f t="shared" si="2"/>
        <v>0</v>
      </c>
      <c r="G43" s="21">
        <f t="shared" si="0"/>
        <v>0</v>
      </c>
      <c r="H43" s="16">
        <f t="shared" si="6"/>
        <v>98842.69400238173</v>
      </c>
      <c r="I43" s="16">
        <f t="shared" si="3"/>
        <v>0</v>
      </c>
      <c r="J43" s="16">
        <f t="shared" si="1"/>
        <v>98842.69400238173</v>
      </c>
      <c r="K43" s="16">
        <f t="shared" si="4"/>
        <v>4773497.8620871324</v>
      </c>
      <c r="L43" s="23">
        <f t="shared" si="5"/>
        <v>48.293886667760283</v>
      </c>
    </row>
    <row r="44" spans="1:12" x14ac:dyDescent="0.2">
      <c r="A44" s="19">
        <v>35</v>
      </c>
      <c r="B44" s="60">
        <v>1</v>
      </c>
      <c r="C44" s="61">
        <v>1506</v>
      </c>
      <c r="D44" s="61">
        <v>1364</v>
      </c>
      <c r="E44" s="20">
        <v>0.79779999999999995</v>
      </c>
      <c r="F44" s="21">
        <f t="shared" si="2"/>
        <v>6.9686411149825784E-4</v>
      </c>
      <c r="G44" s="21">
        <f t="shared" si="0"/>
        <v>6.967659330511059E-4</v>
      </c>
      <c r="H44" s="16">
        <f t="shared" si="6"/>
        <v>98842.69400238173</v>
      </c>
      <c r="I44" s="16">
        <f t="shared" si="3"/>
        <v>68.870221911854458</v>
      </c>
      <c r="J44" s="16">
        <f t="shared" si="1"/>
        <v>98828.768443511144</v>
      </c>
      <c r="K44" s="16">
        <f t="shared" si="4"/>
        <v>4674655.1680847509</v>
      </c>
      <c r="L44" s="23">
        <f t="shared" si="5"/>
        <v>47.293886667760283</v>
      </c>
    </row>
    <row r="45" spans="1:12" x14ac:dyDescent="0.2">
      <c r="A45" s="19">
        <v>36</v>
      </c>
      <c r="B45" s="60">
        <v>1</v>
      </c>
      <c r="C45" s="61">
        <v>1593</v>
      </c>
      <c r="D45" s="61">
        <v>1494</v>
      </c>
      <c r="E45" s="20">
        <v>0.35520000000000002</v>
      </c>
      <c r="F45" s="21">
        <f t="shared" si="2"/>
        <v>6.4787819889860706E-4</v>
      </c>
      <c r="G45" s="21">
        <f t="shared" si="0"/>
        <v>6.4760765959254597E-4</v>
      </c>
      <c r="H45" s="16">
        <f t="shared" si="6"/>
        <v>98773.823780469873</v>
      </c>
      <c r="I45" s="16">
        <f t="shared" si="3"/>
        <v>63.966684847476657</v>
      </c>
      <c r="J45" s="16">
        <f t="shared" si="1"/>
        <v>98732.578062080225</v>
      </c>
      <c r="K45" s="16">
        <f t="shared" si="4"/>
        <v>4575826.39964124</v>
      </c>
      <c r="L45" s="23">
        <f t="shared" si="5"/>
        <v>46.326306145758416</v>
      </c>
    </row>
    <row r="46" spans="1:12" x14ac:dyDescent="0.2">
      <c r="A46" s="19">
        <v>37</v>
      </c>
      <c r="B46" s="60">
        <v>1</v>
      </c>
      <c r="C46" s="61">
        <v>1788</v>
      </c>
      <c r="D46" s="61">
        <v>1556</v>
      </c>
      <c r="E46" s="20">
        <v>0.88249999999999995</v>
      </c>
      <c r="F46" s="21">
        <f t="shared" si="2"/>
        <v>5.9808612440191385E-4</v>
      </c>
      <c r="G46" s="21">
        <f t="shared" si="0"/>
        <v>5.9804409678147611E-4</v>
      </c>
      <c r="H46" s="16">
        <f t="shared" si="6"/>
        <v>98709.857095622399</v>
      </c>
      <c r="I46" s="16">
        <f t="shared" si="3"/>
        <v>59.032847330180076</v>
      </c>
      <c r="J46" s="16">
        <f t="shared" si="1"/>
        <v>98702.920736061104</v>
      </c>
      <c r="K46" s="16">
        <f t="shared" si="4"/>
        <v>4477093.8215791602</v>
      </c>
      <c r="L46" s="23">
        <f t="shared" si="5"/>
        <v>45.35609667879573</v>
      </c>
    </row>
    <row r="47" spans="1:12" x14ac:dyDescent="0.2">
      <c r="A47" s="19">
        <v>38</v>
      </c>
      <c r="B47" s="60">
        <v>1</v>
      </c>
      <c r="C47" s="61">
        <v>1928</v>
      </c>
      <c r="D47" s="61">
        <v>1759</v>
      </c>
      <c r="E47" s="20">
        <v>0.14480000000000001</v>
      </c>
      <c r="F47" s="21">
        <f t="shared" si="2"/>
        <v>5.4244643341470032E-4</v>
      </c>
      <c r="G47" s="21">
        <f t="shared" si="0"/>
        <v>5.4219490909343277E-4</v>
      </c>
      <c r="H47" s="16">
        <f t="shared" si="6"/>
        <v>98650.824248292221</v>
      </c>
      <c r="I47" s="16">
        <f t="shared" si="3"/>
        <v>53.487974685295015</v>
      </c>
      <c r="J47" s="16">
        <f t="shared" si="1"/>
        <v>98605.08133234136</v>
      </c>
      <c r="K47" s="16">
        <f t="shared" si="4"/>
        <v>4378390.9008430988</v>
      </c>
      <c r="L47" s="23">
        <f t="shared" si="5"/>
        <v>44.382709766552146</v>
      </c>
    </row>
    <row r="48" spans="1:12" x14ac:dyDescent="0.2">
      <c r="A48" s="19">
        <v>39</v>
      </c>
      <c r="B48" s="60">
        <v>1</v>
      </c>
      <c r="C48" s="61">
        <v>1939</v>
      </c>
      <c r="D48" s="61">
        <v>1891</v>
      </c>
      <c r="E48" s="20">
        <v>0.54920000000000002</v>
      </c>
      <c r="F48" s="21">
        <f t="shared" si="2"/>
        <v>5.2219321148825064E-4</v>
      </c>
      <c r="G48" s="21">
        <f t="shared" si="0"/>
        <v>5.2207031368281564E-4</v>
      </c>
      <c r="H48" s="16">
        <f t="shared" si="6"/>
        <v>98597.336273606925</v>
      </c>
      <c r="I48" s="16">
        <f t="shared" si="3"/>
        <v>51.474742276652023</v>
      </c>
      <c r="J48" s="16">
        <f t="shared" si="1"/>
        <v>98574.131459788608</v>
      </c>
      <c r="K48" s="16">
        <f t="shared" si="4"/>
        <v>4279785.819510757</v>
      </c>
      <c r="L48" s="23">
        <f t="shared" si="5"/>
        <v>43.406708347925154</v>
      </c>
    </row>
    <row r="49" spans="1:12" x14ac:dyDescent="0.2">
      <c r="A49" s="19">
        <v>40</v>
      </c>
      <c r="B49" s="60">
        <v>1</v>
      </c>
      <c r="C49" s="61">
        <v>1998</v>
      </c>
      <c r="D49" s="61">
        <v>1911</v>
      </c>
      <c r="E49" s="20">
        <v>0.51910000000000001</v>
      </c>
      <c r="F49" s="21">
        <f t="shared" si="2"/>
        <v>5.1163980557687391E-4</v>
      </c>
      <c r="G49" s="21">
        <f t="shared" si="0"/>
        <v>5.1151394880635413E-4</v>
      </c>
      <c r="H49" s="16">
        <f t="shared" si="6"/>
        <v>98545.861531330273</v>
      </c>
      <c r="I49" s="16">
        <f t="shared" si="3"/>
        <v>50.407582770414933</v>
      </c>
      <c r="J49" s="16">
        <f t="shared" si="1"/>
        <v>98521.620524775979</v>
      </c>
      <c r="K49" s="16">
        <f t="shared" si="4"/>
        <v>4181211.6880509686</v>
      </c>
      <c r="L49" s="23">
        <f t="shared" si="5"/>
        <v>42.429094667985154</v>
      </c>
    </row>
    <row r="50" spans="1:12" x14ac:dyDescent="0.2">
      <c r="A50" s="19">
        <v>41</v>
      </c>
      <c r="B50" s="60">
        <v>0</v>
      </c>
      <c r="C50" s="61">
        <v>1886</v>
      </c>
      <c r="D50" s="61">
        <v>1978</v>
      </c>
      <c r="E50" s="20">
        <v>0</v>
      </c>
      <c r="F50" s="21">
        <f t="shared" si="2"/>
        <v>0</v>
      </c>
      <c r="G50" s="21">
        <f t="shared" si="0"/>
        <v>0</v>
      </c>
      <c r="H50" s="16">
        <f t="shared" si="6"/>
        <v>98495.453948559851</v>
      </c>
      <c r="I50" s="16">
        <f t="shared" si="3"/>
        <v>0</v>
      </c>
      <c r="J50" s="16">
        <f t="shared" si="1"/>
        <v>98495.453948559851</v>
      </c>
      <c r="K50" s="16">
        <f t="shared" si="4"/>
        <v>4082690.0675261924</v>
      </c>
      <c r="L50" s="23">
        <f t="shared" si="5"/>
        <v>41.450543186068408</v>
      </c>
    </row>
    <row r="51" spans="1:12" x14ac:dyDescent="0.2">
      <c r="A51" s="19">
        <v>42</v>
      </c>
      <c r="B51" s="60">
        <v>5</v>
      </c>
      <c r="C51" s="61">
        <v>1686</v>
      </c>
      <c r="D51" s="61">
        <v>1872</v>
      </c>
      <c r="E51" s="20">
        <v>0.43659999999999999</v>
      </c>
      <c r="F51" s="21">
        <f t="shared" si="2"/>
        <v>2.810567734682406E-3</v>
      </c>
      <c r="G51" s="21">
        <f t="shared" si="0"/>
        <v>2.8061243101844919E-3</v>
      </c>
      <c r="H51" s="16">
        <f t="shared" si="6"/>
        <v>98495.453948559851</v>
      </c>
      <c r="I51" s="16">
        <f t="shared" si="3"/>
        <v>276.39048776771091</v>
      </c>
      <c r="J51" s="16">
        <f t="shared" si="1"/>
        <v>98339.735547751523</v>
      </c>
      <c r="K51" s="16">
        <f t="shared" si="4"/>
        <v>3984194.6135776327</v>
      </c>
      <c r="L51" s="23">
        <f t="shared" si="5"/>
        <v>40.450543186068408</v>
      </c>
    </row>
    <row r="52" spans="1:12" x14ac:dyDescent="0.2">
      <c r="A52" s="19">
        <v>43</v>
      </c>
      <c r="B52" s="60">
        <v>2</v>
      </c>
      <c r="C52" s="61">
        <v>1605</v>
      </c>
      <c r="D52" s="61">
        <v>1692</v>
      </c>
      <c r="E52" s="20">
        <v>0.52049999999999996</v>
      </c>
      <c r="F52" s="21">
        <f t="shared" si="2"/>
        <v>1.2132241431604489E-3</v>
      </c>
      <c r="G52" s="21">
        <f t="shared" si="0"/>
        <v>1.2125187713062282E-3</v>
      </c>
      <c r="H52" s="16">
        <f t="shared" si="6"/>
        <v>98219.063460792138</v>
      </c>
      <c r="I52" s="16">
        <f t="shared" si="3"/>
        <v>119.09245814632814</v>
      </c>
      <c r="J52" s="16">
        <f t="shared" si="1"/>
        <v>98161.958627110973</v>
      </c>
      <c r="K52" s="16">
        <f t="shared" si="4"/>
        <v>3885854.878029881</v>
      </c>
      <c r="L52" s="23">
        <f t="shared" si="5"/>
        <v>39.563143254578755</v>
      </c>
    </row>
    <row r="53" spans="1:12" x14ac:dyDescent="0.2">
      <c r="A53" s="19">
        <v>44</v>
      </c>
      <c r="B53" s="60">
        <v>3</v>
      </c>
      <c r="C53" s="61">
        <v>1649</v>
      </c>
      <c r="D53" s="61">
        <v>1591</v>
      </c>
      <c r="E53" s="20">
        <v>0.52910000000000001</v>
      </c>
      <c r="F53" s="21">
        <f t="shared" si="2"/>
        <v>1.8518518518518519E-3</v>
      </c>
      <c r="G53" s="21">
        <f t="shared" si="0"/>
        <v>1.8502383754611027E-3</v>
      </c>
      <c r="H53" s="16">
        <f t="shared" si="6"/>
        <v>98099.971002645805</v>
      </c>
      <c r="I53" s="16">
        <f t="shared" si="3"/>
        <v>181.50833098071666</v>
      </c>
      <c r="J53" s="16">
        <f t="shared" si="1"/>
        <v>98014.49872958698</v>
      </c>
      <c r="K53" s="16">
        <f t="shared" si="4"/>
        <v>3787692.9194027702</v>
      </c>
      <c r="L53" s="23">
        <f t="shared" si="5"/>
        <v>38.610540662653349</v>
      </c>
    </row>
    <row r="54" spans="1:12" x14ac:dyDescent="0.2">
      <c r="A54" s="19">
        <v>45</v>
      </c>
      <c r="B54" s="60">
        <v>2</v>
      </c>
      <c r="C54" s="61">
        <v>1548</v>
      </c>
      <c r="D54" s="61">
        <v>1641</v>
      </c>
      <c r="E54" s="20">
        <v>0.75139999999999996</v>
      </c>
      <c r="F54" s="21">
        <f t="shared" si="2"/>
        <v>1.2543116964565694E-3</v>
      </c>
      <c r="G54" s="21">
        <f t="shared" si="0"/>
        <v>1.2539206965378998E-3</v>
      </c>
      <c r="H54" s="16">
        <f t="shared" si="6"/>
        <v>97918.462671665082</v>
      </c>
      <c r="I54" s="16">
        <f t="shared" si="3"/>
        <v>122.78198691717462</v>
      </c>
      <c r="J54" s="16">
        <f t="shared" si="1"/>
        <v>97887.939069717468</v>
      </c>
      <c r="K54" s="16">
        <f t="shared" si="4"/>
        <v>3689678.4206731832</v>
      </c>
      <c r="L54" s="23">
        <f t="shared" si="5"/>
        <v>37.681131014538231</v>
      </c>
    </row>
    <row r="55" spans="1:12" x14ac:dyDescent="0.2">
      <c r="A55" s="19">
        <v>46</v>
      </c>
      <c r="B55" s="60">
        <v>1</v>
      </c>
      <c r="C55" s="61">
        <v>1452</v>
      </c>
      <c r="D55" s="61">
        <v>1555</v>
      </c>
      <c r="E55" s="20">
        <v>0.13109999999999999</v>
      </c>
      <c r="F55" s="21">
        <f t="shared" si="2"/>
        <v>6.6511473229132021E-4</v>
      </c>
      <c r="G55" s="21">
        <f t="shared" si="0"/>
        <v>6.6473057240149002E-4</v>
      </c>
      <c r="H55" s="16">
        <f t="shared" si="6"/>
        <v>97795.680684747902</v>
      </c>
      <c r="I55" s="16">
        <f t="shared" si="3"/>
        <v>65.00777879996582</v>
      </c>
      <c r="J55" s="16">
        <f t="shared" si="1"/>
        <v>97739.195425748621</v>
      </c>
      <c r="K55" s="16">
        <f t="shared" si="4"/>
        <v>3591790.4816034655</v>
      </c>
      <c r="L55" s="23">
        <f t="shared" si="5"/>
        <v>36.727496106723628</v>
      </c>
    </row>
    <row r="56" spans="1:12" x14ac:dyDescent="0.2">
      <c r="A56" s="19">
        <v>47</v>
      </c>
      <c r="B56" s="60">
        <v>2</v>
      </c>
      <c r="C56" s="61">
        <v>1411</v>
      </c>
      <c r="D56" s="61">
        <v>1444</v>
      </c>
      <c r="E56" s="20">
        <v>0.55049999999999999</v>
      </c>
      <c r="F56" s="21">
        <f t="shared" si="2"/>
        <v>1.4010507880910684E-3</v>
      </c>
      <c r="G56" s="21">
        <f t="shared" si="0"/>
        <v>1.400169000398348E-3</v>
      </c>
      <c r="H56" s="16">
        <f t="shared" si="6"/>
        <v>97730.67290594794</v>
      </c>
      <c r="I56" s="16">
        <f t="shared" si="3"/>
        <v>136.83945859097904</v>
      </c>
      <c r="J56" s="16">
        <f t="shared" si="1"/>
        <v>97669.163569311291</v>
      </c>
      <c r="K56" s="16">
        <f t="shared" si="4"/>
        <v>3494051.2861777167</v>
      </c>
      <c r="L56" s="23">
        <f t="shared" si="5"/>
        <v>35.751839031541827</v>
      </c>
    </row>
    <row r="57" spans="1:12" x14ac:dyDescent="0.2">
      <c r="A57" s="19">
        <v>48</v>
      </c>
      <c r="B57" s="60">
        <v>3</v>
      </c>
      <c r="C57" s="61">
        <v>1350</v>
      </c>
      <c r="D57" s="61">
        <v>1405</v>
      </c>
      <c r="E57" s="20">
        <v>0.41070000000000001</v>
      </c>
      <c r="F57" s="21">
        <f t="shared" si="2"/>
        <v>2.1778584392014521E-3</v>
      </c>
      <c r="G57" s="21">
        <f t="shared" si="0"/>
        <v>2.1750669322471725E-3</v>
      </c>
      <c r="H57" s="16">
        <f t="shared" si="6"/>
        <v>97593.833447356956</v>
      </c>
      <c r="I57" s="16">
        <f t="shared" si="3"/>
        <v>212.27311992258419</v>
      </c>
      <c r="J57" s="16">
        <f t="shared" si="1"/>
        <v>97468.740897786585</v>
      </c>
      <c r="K57" s="16">
        <f t="shared" si="4"/>
        <v>3396382.1226084055</v>
      </c>
      <c r="L57" s="23">
        <f t="shared" si="5"/>
        <v>34.801195963272072</v>
      </c>
    </row>
    <row r="58" spans="1:12" x14ac:dyDescent="0.2">
      <c r="A58" s="19">
        <v>49</v>
      </c>
      <c r="B58" s="60">
        <v>3</v>
      </c>
      <c r="C58" s="61">
        <v>1257</v>
      </c>
      <c r="D58" s="61">
        <v>1345</v>
      </c>
      <c r="E58" s="20">
        <v>0.59470000000000001</v>
      </c>
      <c r="F58" s="21">
        <f t="shared" si="2"/>
        <v>2.3059185242121443E-3</v>
      </c>
      <c r="G58" s="21">
        <f t="shared" si="0"/>
        <v>2.3037654508749278E-3</v>
      </c>
      <c r="H58" s="16">
        <f t="shared" si="6"/>
        <v>97381.560327434374</v>
      </c>
      <c r="I58" s="16">
        <f t="shared" si="3"/>
        <v>224.34427423463583</v>
      </c>
      <c r="J58" s="16">
        <f t="shared" si="1"/>
        <v>97290.63359308707</v>
      </c>
      <c r="K58" s="16">
        <f t="shared" si="4"/>
        <v>3298913.3817106187</v>
      </c>
      <c r="L58" s="23">
        <f t="shared" si="5"/>
        <v>33.87616064703009</v>
      </c>
    </row>
    <row r="59" spans="1:12" x14ac:dyDescent="0.2">
      <c r="A59" s="19">
        <v>50</v>
      </c>
      <c r="B59" s="60">
        <v>7</v>
      </c>
      <c r="C59" s="61">
        <v>1215</v>
      </c>
      <c r="D59" s="61">
        <v>1255</v>
      </c>
      <c r="E59" s="20">
        <v>0.62839999999999996</v>
      </c>
      <c r="F59" s="21">
        <f t="shared" si="2"/>
        <v>5.6680161943319842E-3</v>
      </c>
      <c r="G59" s="21">
        <f t="shared" si="0"/>
        <v>5.6561031130221914E-3</v>
      </c>
      <c r="H59" s="16">
        <f t="shared" si="6"/>
        <v>97157.216053199736</v>
      </c>
      <c r="I59" s="16">
        <f t="shared" si="3"/>
        <v>549.5312321710727</v>
      </c>
      <c r="J59" s="16">
        <f t="shared" si="1"/>
        <v>96953.010247324972</v>
      </c>
      <c r="K59" s="16">
        <f t="shared" si="4"/>
        <v>3201622.7481175316</v>
      </c>
      <c r="L59" s="23">
        <f t="shared" si="5"/>
        <v>32.953010369959962</v>
      </c>
    </row>
    <row r="60" spans="1:12" x14ac:dyDescent="0.2">
      <c r="A60" s="19">
        <v>51</v>
      </c>
      <c r="B60" s="60">
        <v>7</v>
      </c>
      <c r="C60" s="61">
        <v>1219</v>
      </c>
      <c r="D60" s="61">
        <v>1187</v>
      </c>
      <c r="E60" s="20">
        <v>0.53469999999999995</v>
      </c>
      <c r="F60" s="21">
        <f t="shared" si="2"/>
        <v>5.8187863674147968E-3</v>
      </c>
      <c r="G60" s="21">
        <f t="shared" si="0"/>
        <v>5.8030746513326233E-3</v>
      </c>
      <c r="H60" s="16">
        <f t="shared" si="6"/>
        <v>96607.68482102867</v>
      </c>
      <c r="I60" s="16">
        <f t="shared" si="3"/>
        <v>560.62160690884286</v>
      </c>
      <c r="J60" s="16">
        <f t="shared" si="1"/>
        <v>96346.827587333988</v>
      </c>
      <c r="K60" s="16">
        <f t="shared" si="4"/>
        <v>3104669.7378702066</v>
      </c>
      <c r="L60" s="23">
        <f t="shared" si="5"/>
        <v>32.13688169447169</v>
      </c>
    </row>
    <row r="61" spans="1:12" x14ac:dyDescent="0.2">
      <c r="A61" s="19">
        <v>52</v>
      </c>
      <c r="B61" s="60">
        <v>8</v>
      </c>
      <c r="C61" s="61">
        <v>1222</v>
      </c>
      <c r="D61" s="61">
        <v>1209</v>
      </c>
      <c r="E61" s="20">
        <v>0.50990000000000002</v>
      </c>
      <c r="F61" s="21">
        <f t="shared" si="2"/>
        <v>6.5816536404771702E-3</v>
      </c>
      <c r="G61" s="21">
        <f t="shared" si="0"/>
        <v>6.5604916694876787E-3</v>
      </c>
      <c r="H61" s="16">
        <f t="shared" si="6"/>
        <v>96047.063214119829</v>
      </c>
      <c r="I61" s="16">
        <f t="shared" si="3"/>
        <v>630.11595809498965</v>
      </c>
      <c r="J61" s="16">
        <f t="shared" si="1"/>
        <v>95738.243383057474</v>
      </c>
      <c r="K61" s="16">
        <f t="shared" si="4"/>
        <v>3008322.9102828726</v>
      </c>
      <c r="L61" s="23">
        <f t="shared" si="5"/>
        <v>31.321341950626355</v>
      </c>
    </row>
    <row r="62" spans="1:12" x14ac:dyDescent="0.2">
      <c r="A62" s="19">
        <v>53</v>
      </c>
      <c r="B62" s="60">
        <v>3</v>
      </c>
      <c r="C62" s="61">
        <v>1144</v>
      </c>
      <c r="D62" s="61">
        <v>1208</v>
      </c>
      <c r="E62" s="20">
        <v>0.37430000000000002</v>
      </c>
      <c r="F62" s="21">
        <f t="shared" si="2"/>
        <v>2.5510204081632651E-3</v>
      </c>
      <c r="G62" s="21">
        <f t="shared" si="0"/>
        <v>2.5469550261228444E-3</v>
      </c>
      <c r="H62" s="16">
        <f t="shared" si="6"/>
        <v>95416.94725602484</v>
      </c>
      <c r="I62" s="16">
        <f t="shared" si="3"/>
        <v>243.02267339103082</v>
      </c>
      <c r="J62" s="16">
        <f t="shared" si="1"/>
        <v>95264.887969284086</v>
      </c>
      <c r="K62" s="16">
        <f t="shared" si="4"/>
        <v>2912584.6668998152</v>
      </c>
      <c r="L62" s="23">
        <f t="shared" si="5"/>
        <v>30.524815042391833</v>
      </c>
    </row>
    <row r="63" spans="1:12" x14ac:dyDescent="0.2">
      <c r="A63" s="19">
        <v>54</v>
      </c>
      <c r="B63" s="60">
        <v>2</v>
      </c>
      <c r="C63" s="61">
        <v>1156</v>
      </c>
      <c r="D63" s="61">
        <v>1135</v>
      </c>
      <c r="E63" s="20">
        <v>0.4098</v>
      </c>
      <c r="F63" s="21">
        <f t="shared" si="2"/>
        <v>1.7459624618070711E-3</v>
      </c>
      <c r="G63" s="21">
        <f t="shared" si="0"/>
        <v>1.7441651570917231E-3</v>
      </c>
      <c r="H63" s="16">
        <f t="shared" si="6"/>
        <v>95173.924582633816</v>
      </c>
      <c r="I63" s="16">
        <f t="shared" si="3"/>
        <v>165.99904312070532</v>
      </c>
      <c r="J63" s="16">
        <f t="shared" si="1"/>
        <v>95075.951947383975</v>
      </c>
      <c r="K63" s="16">
        <f t="shared" si="4"/>
        <v>2817319.7789305309</v>
      </c>
      <c r="L63" s="23">
        <f t="shared" si="5"/>
        <v>29.601803133424649</v>
      </c>
    </row>
    <row r="64" spans="1:12" x14ac:dyDescent="0.2">
      <c r="A64" s="19">
        <v>55</v>
      </c>
      <c r="B64" s="60">
        <v>2</v>
      </c>
      <c r="C64" s="61">
        <v>1127</v>
      </c>
      <c r="D64" s="61">
        <v>1141</v>
      </c>
      <c r="E64" s="20">
        <v>0.43309999999999998</v>
      </c>
      <c r="F64" s="21">
        <f t="shared" si="2"/>
        <v>1.7636684303350969E-3</v>
      </c>
      <c r="G64" s="21">
        <f t="shared" si="0"/>
        <v>1.7619068342428002E-3</v>
      </c>
      <c r="H64" s="16">
        <f t="shared" si="6"/>
        <v>95007.925539513104</v>
      </c>
      <c r="I64" s="16">
        <f t="shared" si="3"/>
        <v>167.39511331529923</v>
      </c>
      <c r="J64" s="16">
        <f t="shared" si="1"/>
        <v>94913.029249774656</v>
      </c>
      <c r="K64" s="16">
        <f t="shared" si="4"/>
        <v>2722243.8269831468</v>
      </c>
      <c r="L64" s="23">
        <f t="shared" si="5"/>
        <v>28.652807768663315</v>
      </c>
    </row>
    <row r="65" spans="1:12" x14ac:dyDescent="0.2">
      <c r="A65" s="19">
        <v>56</v>
      </c>
      <c r="B65" s="60">
        <v>7</v>
      </c>
      <c r="C65" s="61">
        <v>1099</v>
      </c>
      <c r="D65" s="61">
        <v>1124</v>
      </c>
      <c r="E65" s="20">
        <v>0.32829999999999998</v>
      </c>
      <c r="F65" s="21">
        <f t="shared" si="2"/>
        <v>6.2977957714799816E-3</v>
      </c>
      <c r="G65" s="21">
        <f t="shared" si="0"/>
        <v>6.2712668738514055E-3</v>
      </c>
      <c r="H65" s="16">
        <f t="shared" si="6"/>
        <v>94840.530426197802</v>
      </c>
      <c r="I65" s="16">
        <f t="shared" si="3"/>
        <v>594.77027676031059</v>
      </c>
      <c r="J65" s="16">
        <f t="shared" si="1"/>
        <v>94441.023231297906</v>
      </c>
      <c r="K65" s="16">
        <f t="shared" si="4"/>
        <v>2627330.7977333721</v>
      </c>
      <c r="L65" s="23">
        <f t="shared" si="5"/>
        <v>27.702616022143467</v>
      </c>
    </row>
    <row r="66" spans="1:12" x14ac:dyDescent="0.2">
      <c r="A66" s="19">
        <v>57</v>
      </c>
      <c r="B66" s="60">
        <v>8</v>
      </c>
      <c r="C66" s="61">
        <v>988</v>
      </c>
      <c r="D66" s="61">
        <v>1089</v>
      </c>
      <c r="E66" s="20">
        <v>0.67959999999999998</v>
      </c>
      <c r="F66" s="21">
        <f t="shared" si="2"/>
        <v>7.7034183919114105E-3</v>
      </c>
      <c r="G66" s="21">
        <f t="shared" si="0"/>
        <v>7.6844518181028772E-3</v>
      </c>
      <c r="H66" s="16">
        <f t="shared" si="6"/>
        <v>94245.760149437498</v>
      </c>
      <c r="I66" s="16">
        <f t="shared" si="3"/>
        <v>724.22700292883269</v>
      </c>
      <c r="J66" s="16">
        <f t="shared" si="1"/>
        <v>94013.7178176991</v>
      </c>
      <c r="K66" s="16">
        <f t="shared" si="4"/>
        <v>2532889.7745020743</v>
      </c>
      <c r="L66" s="23">
        <f t="shared" si="5"/>
        <v>26.875371056330664</v>
      </c>
    </row>
    <row r="67" spans="1:12" x14ac:dyDescent="0.2">
      <c r="A67" s="19">
        <v>58</v>
      </c>
      <c r="B67" s="60">
        <v>1</v>
      </c>
      <c r="C67" s="61">
        <v>964</v>
      </c>
      <c r="D67" s="61">
        <v>981</v>
      </c>
      <c r="E67" s="20">
        <v>7.3800000000000004E-2</v>
      </c>
      <c r="F67" s="21">
        <f t="shared" si="2"/>
        <v>1.0282776349614395E-3</v>
      </c>
      <c r="G67" s="21">
        <f t="shared" si="0"/>
        <v>1.0272992446679573E-3</v>
      </c>
      <c r="H67" s="16">
        <f t="shared" si="6"/>
        <v>93521.533146508664</v>
      </c>
      <c r="I67" s="16">
        <f t="shared" si="3"/>
        <v>96.074600361597689</v>
      </c>
      <c r="J67" s="16">
        <f t="shared" si="1"/>
        <v>93432.548851653759</v>
      </c>
      <c r="K67" s="16">
        <f t="shared" si="4"/>
        <v>2438876.0566843753</v>
      </c>
      <c r="L67" s="23">
        <f t="shared" si="5"/>
        <v>26.078230057068126</v>
      </c>
    </row>
    <row r="68" spans="1:12" x14ac:dyDescent="0.2">
      <c r="A68" s="19">
        <v>59</v>
      </c>
      <c r="B68" s="60">
        <v>7</v>
      </c>
      <c r="C68" s="61">
        <v>849</v>
      </c>
      <c r="D68" s="61">
        <v>966</v>
      </c>
      <c r="E68" s="20">
        <v>0.63900000000000001</v>
      </c>
      <c r="F68" s="21">
        <f t="shared" si="2"/>
        <v>7.7134986225895321E-3</v>
      </c>
      <c r="G68" s="21">
        <f t="shared" si="0"/>
        <v>7.6920794657740921E-3</v>
      </c>
      <c r="H68" s="16">
        <f t="shared" si="6"/>
        <v>93425.458546147071</v>
      </c>
      <c r="I68" s="16">
        <f t="shared" si="3"/>
        <v>718.63605126334653</v>
      </c>
      <c r="J68" s="16">
        <f t="shared" si="1"/>
        <v>93166.030931641013</v>
      </c>
      <c r="K68" s="16">
        <f t="shared" si="4"/>
        <v>2345443.5078327213</v>
      </c>
      <c r="L68" s="23">
        <f t="shared" si="5"/>
        <v>25.104971860257987</v>
      </c>
    </row>
    <row r="69" spans="1:12" x14ac:dyDescent="0.2">
      <c r="A69" s="19">
        <v>60</v>
      </c>
      <c r="B69" s="60">
        <v>6</v>
      </c>
      <c r="C69" s="61">
        <v>813</v>
      </c>
      <c r="D69" s="61">
        <v>836</v>
      </c>
      <c r="E69" s="20">
        <v>0.45040000000000002</v>
      </c>
      <c r="F69" s="21">
        <f t="shared" si="2"/>
        <v>7.2771376591873865E-3</v>
      </c>
      <c r="G69" s="21">
        <f t="shared" si="0"/>
        <v>7.2481485812473968E-3</v>
      </c>
      <c r="H69" s="16">
        <f t="shared" si="6"/>
        <v>92706.822494883731</v>
      </c>
      <c r="I69" s="16">
        <f t="shared" si="3"/>
        <v>671.95282393824573</v>
      </c>
      <c r="J69" s="16">
        <f t="shared" si="1"/>
        <v>92337.517222847266</v>
      </c>
      <c r="K69" s="16">
        <f t="shared" si="4"/>
        <v>2252277.4769010805</v>
      </c>
      <c r="L69" s="23">
        <f t="shared" si="5"/>
        <v>24.294624886160651</v>
      </c>
    </row>
    <row r="70" spans="1:12" x14ac:dyDescent="0.2">
      <c r="A70" s="19">
        <v>61</v>
      </c>
      <c r="B70" s="60">
        <v>7</v>
      </c>
      <c r="C70" s="61">
        <v>825</v>
      </c>
      <c r="D70" s="61">
        <v>804</v>
      </c>
      <c r="E70" s="20">
        <v>0.61550000000000005</v>
      </c>
      <c r="F70" s="21">
        <f t="shared" si="2"/>
        <v>8.5942295887047274E-3</v>
      </c>
      <c r="G70" s="21">
        <f t="shared" si="0"/>
        <v>8.5659236543698756E-3</v>
      </c>
      <c r="H70" s="16">
        <f t="shared" si="6"/>
        <v>92034.869670945482</v>
      </c>
      <c r="I70" s="16">
        <f t="shared" si="3"/>
        <v>788.36366714120049</v>
      </c>
      <c r="J70" s="16">
        <f t="shared" si="1"/>
        <v>91731.743840929688</v>
      </c>
      <c r="K70" s="16">
        <f t="shared" si="4"/>
        <v>2159939.9596782331</v>
      </c>
      <c r="L70" s="23">
        <f t="shared" si="5"/>
        <v>23.468713188824186</v>
      </c>
    </row>
    <row r="71" spans="1:12" x14ac:dyDescent="0.2">
      <c r="A71" s="19">
        <v>62</v>
      </c>
      <c r="B71" s="60">
        <v>5</v>
      </c>
      <c r="C71" s="61">
        <v>953</v>
      </c>
      <c r="D71" s="61">
        <v>810</v>
      </c>
      <c r="E71" s="20">
        <v>0.50219999999999998</v>
      </c>
      <c r="F71" s="21">
        <f t="shared" si="2"/>
        <v>5.6721497447532613E-3</v>
      </c>
      <c r="G71" s="21">
        <f t="shared" si="0"/>
        <v>5.6561789796026876E-3</v>
      </c>
      <c r="H71" s="16">
        <f t="shared" si="6"/>
        <v>91246.506003804287</v>
      </c>
      <c r="I71" s="16">
        <f t="shared" si="3"/>
        <v>516.10656922090823</v>
      </c>
      <c r="J71" s="16">
        <f t="shared" si="1"/>
        <v>90989.588153646124</v>
      </c>
      <c r="K71" s="16">
        <f t="shared" si="4"/>
        <v>2068208.2158373033</v>
      </c>
      <c r="L71" s="23">
        <f t="shared" si="5"/>
        <v>22.666163411792169</v>
      </c>
    </row>
    <row r="72" spans="1:12" x14ac:dyDescent="0.2">
      <c r="A72" s="19">
        <v>63</v>
      </c>
      <c r="B72" s="60">
        <v>9</v>
      </c>
      <c r="C72" s="61">
        <v>1000</v>
      </c>
      <c r="D72" s="61">
        <v>936</v>
      </c>
      <c r="E72" s="20">
        <v>0.61780000000000002</v>
      </c>
      <c r="F72" s="21">
        <f t="shared" si="2"/>
        <v>9.2975206611570251E-3</v>
      </c>
      <c r="G72" s="21">
        <f t="shared" si="0"/>
        <v>9.2645987944904046E-3</v>
      </c>
      <c r="H72" s="16">
        <f t="shared" si="6"/>
        <v>90730.399434583378</v>
      </c>
      <c r="I72" s="16">
        <f t="shared" si="3"/>
        <v>840.58074922527408</v>
      </c>
      <c r="J72" s="16">
        <f t="shared" si="1"/>
        <v>90409.12947222947</v>
      </c>
      <c r="K72" s="16">
        <f t="shared" si="4"/>
        <v>1977218.6276836572</v>
      </c>
      <c r="L72" s="23">
        <f t="shared" si="5"/>
        <v>21.792239866740935</v>
      </c>
    </row>
    <row r="73" spans="1:12" x14ac:dyDescent="0.2">
      <c r="A73" s="19">
        <v>64</v>
      </c>
      <c r="B73" s="60">
        <v>3</v>
      </c>
      <c r="C73" s="61">
        <v>979</v>
      </c>
      <c r="D73" s="61">
        <v>989</v>
      </c>
      <c r="E73" s="20">
        <v>0.63660000000000005</v>
      </c>
      <c r="F73" s="21">
        <f t="shared" si="2"/>
        <v>3.0487804878048782E-3</v>
      </c>
      <c r="G73" s="21">
        <f t="shared" ref="G73:G108" si="7">F73/((1+(1-E73)*F73))</f>
        <v>3.0454064003479077E-3</v>
      </c>
      <c r="H73" s="16">
        <f t="shared" si="6"/>
        <v>89889.818685358099</v>
      </c>
      <c r="I73" s="16">
        <f t="shared" si="3"/>
        <v>273.75102915050252</v>
      </c>
      <c r="J73" s="16">
        <f t="shared" ref="J73:J108" si="8">H74+I73*E73</f>
        <v>89790.33756136481</v>
      </c>
      <c r="K73" s="16">
        <f t="shared" si="4"/>
        <v>1886809.4982114278</v>
      </c>
      <c r="L73" s="23">
        <f t="shared" si="5"/>
        <v>20.990247013578244</v>
      </c>
    </row>
    <row r="74" spans="1:12" x14ac:dyDescent="0.2">
      <c r="A74" s="19">
        <v>65</v>
      </c>
      <c r="B74" s="60">
        <v>13</v>
      </c>
      <c r="C74" s="61">
        <v>1113</v>
      </c>
      <c r="D74" s="61">
        <v>974</v>
      </c>
      <c r="E74" s="20">
        <v>0.43509999999999999</v>
      </c>
      <c r="F74" s="21">
        <f t="shared" ref="F74:F108" si="9">B74/((C74+D74)/2)</f>
        <v>1.2458073790129372E-2</v>
      </c>
      <c r="G74" s="21">
        <f t="shared" si="7"/>
        <v>1.2371011978279929E-2</v>
      </c>
      <c r="H74" s="16">
        <f t="shared" si="6"/>
        <v>89616.067656207597</v>
      </c>
      <c r="I74" s="16">
        <f t="shared" ref="I74:I108" si="10">H74*G74</f>
        <v>1108.6414464212887</v>
      </c>
      <c r="J74" s="16">
        <f t="shared" si="8"/>
        <v>88989.796103124216</v>
      </c>
      <c r="K74" s="16">
        <f t="shared" ref="K74:K97" si="11">K75+J74</f>
        <v>1797019.1606500631</v>
      </c>
      <c r="L74" s="23">
        <f t="shared" ref="L74:L108" si="12">K74/H74</f>
        <v>20.052421487003127</v>
      </c>
    </row>
    <row r="75" spans="1:12" x14ac:dyDescent="0.2">
      <c r="A75" s="19">
        <v>66</v>
      </c>
      <c r="B75" s="60">
        <v>11</v>
      </c>
      <c r="C75" s="61">
        <v>1235</v>
      </c>
      <c r="D75" s="61">
        <v>1093</v>
      </c>
      <c r="E75" s="20">
        <v>0.61899999999999999</v>
      </c>
      <c r="F75" s="21">
        <f t="shared" si="9"/>
        <v>9.4501718213058413E-3</v>
      </c>
      <c r="G75" s="21">
        <f t="shared" si="7"/>
        <v>9.4162684013145096E-3</v>
      </c>
      <c r="H75" s="16">
        <f t="shared" ref="H75:H108" si="13">H74-I74</f>
        <v>88507.42620978631</v>
      </c>
      <c r="I75" s="16">
        <f t="shared" si="10"/>
        <v>833.4096807008865</v>
      </c>
      <c r="J75" s="16">
        <f t="shared" si="8"/>
        <v>88189.897121439266</v>
      </c>
      <c r="K75" s="16">
        <f t="shared" si="11"/>
        <v>1708029.3645469388</v>
      </c>
      <c r="L75" s="23">
        <f t="shared" si="12"/>
        <v>19.298147485369778</v>
      </c>
    </row>
    <row r="76" spans="1:12" x14ac:dyDescent="0.2">
      <c r="A76" s="19">
        <v>67</v>
      </c>
      <c r="B76" s="60">
        <v>10</v>
      </c>
      <c r="C76" s="61">
        <v>1375</v>
      </c>
      <c r="D76" s="61">
        <v>1222</v>
      </c>
      <c r="E76" s="20">
        <v>0.4869</v>
      </c>
      <c r="F76" s="21">
        <f t="shared" si="9"/>
        <v>7.7011936850211781E-3</v>
      </c>
      <c r="G76" s="21">
        <f t="shared" si="7"/>
        <v>7.6708823278980017E-3</v>
      </c>
      <c r="H76" s="16">
        <f t="shared" si="13"/>
        <v>87674.01652908542</v>
      </c>
      <c r="I76" s="16">
        <f t="shared" si="10"/>
        <v>672.53706400879867</v>
      </c>
      <c r="J76" s="16">
        <f t="shared" si="8"/>
        <v>87328.937761542518</v>
      </c>
      <c r="K76" s="16">
        <f t="shared" si="11"/>
        <v>1619839.4674254996</v>
      </c>
      <c r="L76" s="23">
        <f t="shared" si="12"/>
        <v>18.475707302495099</v>
      </c>
    </row>
    <row r="77" spans="1:12" x14ac:dyDescent="0.2">
      <c r="A77" s="19">
        <v>68</v>
      </c>
      <c r="B77" s="60">
        <v>17</v>
      </c>
      <c r="C77" s="61">
        <v>1219</v>
      </c>
      <c r="D77" s="61">
        <v>1355</v>
      </c>
      <c r="E77" s="20">
        <v>0.50770000000000004</v>
      </c>
      <c r="F77" s="21">
        <f t="shared" si="9"/>
        <v>1.320901320901321E-2</v>
      </c>
      <c r="G77" s="21">
        <f t="shared" si="7"/>
        <v>1.3123672627361579E-2</v>
      </c>
      <c r="H77" s="16">
        <f t="shared" si="13"/>
        <v>87001.479465076627</v>
      </c>
      <c r="I77" s="16">
        <f t="shared" si="10"/>
        <v>1141.7789345957867</v>
      </c>
      <c r="J77" s="16">
        <f t="shared" si="8"/>
        <v>86439.381695575124</v>
      </c>
      <c r="K77" s="16">
        <f t="shared" si="11"/>
        <v>1532510.529663957</v>
      </c>
      <c r="L77" s="23">
        <f t="shared" si="12"/>
        <v>17.614764014204194</v>
      </c>
    </row>
    <row r="78" spans="1:12" x14ac:dyDescent="0.2">
      <c r="A78" s="19">
        <v>69</v>
      </c>
      <c r="B78" s="60">
        <v>10</v>
      </c>
      <c r="C78" s="61">
        <v>1094</v>
      </c>
      <c r="D78" s="61">
        <v>1206</v>
      </c>
      <c r="E78" s="20">
        <v>0.53990000000000005</v>
      </c>
      <c r="F78" s="21">
        <f t="shared" si="9"/>
        <v>8.6956521739130436E-3</v>
      </c>
      <c r="G78" s="21">
        <f t="shared" si="7"/>
        <v>8.6610006400479472E-3</v>
      </c>
      <c r="H78" s="16">
        <f t="shared" si="13"/>
        <v>85859.700530480841</v>
      </c>
      <c r="I78" s="16">
        <f t="shared" si="10"/>
        <v>743.63092124881962</v>
      </c>
      <c r="J78" s="16">
        <f t="shared" si="8"/>
        <v>85517.55594361425</v>
      </c>
      <c r="K78" s="16">
        <f t="shared" si="11"/>
        <v>1446071.1479683819</v>
      </c>
      <c r="L78" s="23">
        <f t="shared" si="12"/>
        <v>16.842257066282404</v>
      </c>
    </row>
    <row r="79" spans="1:12" x14ac:dyDescent="0.2">
      <c r="A79" s="19">
        <v>70</v>
      </c>
      <c r="B79" s="60">
        <v>21</v>
      </c>
      <c r="C79" s="61">
        <v>1187</v>
      </c>
      <c r="D79" s="61">
        <v>1076</v>
      </c>
      <c r="E79" s="20">
        <v>0.58250000000000002</v>
      </c>
      <c r="F79" s="21">
        <f t="shared" si="9"/>
        <v>1.8559434379142731E-2</v>
      </c>
      <c r="G79" s="21">
        <f t="shared" si="7"/>
        <v>1.8416731161766866E-2</v>
      </c>
      <c r="H79" s="16">
        <f t="shared" si="13"/>
        <v>85116.069609232014</v>
      </c>
      <c r="I79" s="16">
        <f t="shared" si="10"/>
        <v>1567.5597715394611</v>
      </c>
      <c r="J79" s="16">
        <f t="shared" si="8"/>
        <v>84461.613404614298</v>
      </c>
      <c r="K79" s="16">
        <f t="shared" si="11"/>
        <v>1360553.5920247675</v>
      </c>
      <c r="L79" s="23">
        <f t="shared" si="12"/>
        <v>15.984685362835371</v>
      </c>
    </row>
    <row r="80" spans="1:12" x14ac:dyDescent="0.2">
      <c r="A80" s="19">
        <v>71</v>
      </c>
      <c r="B80" s="60">
        <v>19</v>
      </c>
      <c r="C80" s="61">
        <v>1067</v>
      </c>
      <c r="D80" s="61">
        <v>1166</v>
      </c>
      <c r="E80" s="20">
        <v>0.48399999999999999</v>
      </c>
      <c r="F80" s="21">
        <f t="shared" si="9"/>
        <v>1.7017465293327361E-2</v>
      </c>
      <c r="G80" s="21">
        <f t="shared" si="7"/>
        <v>1.6869335454726252E-2</v>
      </c>
      <c r="H80" s="16">
        <f t="shared" si="13"/>
        <v>83548.50983769256</v>
      </c>
      <c r="I80" s="16">
        <f t="shared" si="10"/>
        <v>1409.4078391945322</v>
      </c>
      <c r="J80" s="16">
        <f t="shared" si="8"/>
        <v>82821.255392668172</v>
      </c>
      <c r="K80" s="16">
        <f t="shared" si="11"/>
        <v>1276091.9786201532</v>
      </c>
      <c r="L80" s="23">
        <f t="shared" si="12"/>
        <v>15.273665336451634</v>
      </c>
    </row>
    <row r="81" spans="1:12" x14ac:dyDescent="0.2">
      <c r="A81" s="19">
        <v>72</v>
      </c>
      <c r="B81" s="60">
        <v>19</v>
      </c>
      <c r="C81" s="61">
        <v>1086</v>
      </c>
      <c r="D81" s="61">
        <v>1044</v>
      </c>
      <c r="E81" s="20">
        <v>0.46150000000000002</v>
      </c>
      <c r="F81" s="21">
        <f t="shared" si="9"/>
        <v>1.7840375586854459E-2</v>
      </c>
      <c r="G81" s="21">
        <f t="shared" si="7"/>
        <v>1.7670613258633141E-2</v>
      </c>
      <c r="H81" s="16">
        <f t="shared" si="13"/>
        <v>82139.101998498023</v>
      </c>
      <c r="I81" s="16">
        <f t="shared" si="10"/>
        <v>1451.4483048268792</v>
      </c>
      <c r="J81" s="16">
        <f t="shared" si="8"/>
        <v>81357.497086348754</v>
      </c>
      <c r="K81" s="16">
        <f t="shared" si="11"/>
        <v>1193270.7232274851</v>
      </c>
      <c r="L81" s="23">
        <f t="shared" si="12"/>
        <v>14.527438140841921</v>
      </c>
    </row>
    <row r="82" spans="1:12" x14ac:dyDescent="0.2">
      <c r="A82" s="19">
        <v>73</v>
      </c>
      <c r="B82" s="60">
        <v>19</v>
      </c>
      <c r="C82" s="61">
        <v>849</v>
      </c>
      <c r="D82" s="61">
        <v>1067</v>
      </c>
      <c r="E82" s="20">
        <v>0.43959999999999999</v>
      </c>
      <c r="F82" s="21">
        <f t="shared" si="9"/>
        <v>1.9832985386221295E-2</v>
      </c>
      <c r="G82" s="21">
        <f t="shared" si="7"/>
        <v>1.9614976592106356E-2</v>
      </c>
      <c r="H82" s="16">
        <f t="shared" si="13"/>
        <v>80687.653693671149</v>
      </c>
      <c r="I82" s="16">
        <f t="shared" si="10"/>
        <v>1582.6864384733435</v>
      </c>
      <c r="J82" s="16">
        <f t="shared" si="8"/>
        <v>79800.716213550681</v>
      </c>
      <c r="K82" s="16">
        <f t="shared" si="11"/>
        <v>1111913.2261411364</v>
      </c>
      <c r="L82" s="23">
        <f t="shared" si="12"/>
        <v>13.780462998248652</v>
      </c>
    </row>
    <row r="83" spans="1:12" x14ac:dyDescent="0.2">
      <c r="A83" s="19">
        <v>74</v>
      </c>
      <c r="B83" s="60">
        <v>18</v>
      </c>
      <c r="C83" s="61">
        <v>762</v>
      </c>
      <c r="D83" s="61">
        <v>835</v>
      </c>
      <c r="E83" s="20">
        <v>0.42970000000000003</v>
      </c>
      <c r="F83" s="21">
        <f t="shared" si="9"/>
        <v>2.2542266750156543E-2</v>
      </c>
      <c r="G83" s="21">
        <f t="shared" si="7"/>
        <v>2.2256144983452554E-2</v>
      </c>
      <c r="H83" s="16">
        <f t="shared" si="13"/>
        <v>79104.9672551978</v>
      </c>
      <c r="I83" s="16">
        <f t="shared" si="10"/>
        <v>1760.5716201429491</v>
      </c>
      <c r="J83" s="16">
        <f t="shared" si="8"/>
        <v>78100.913260230285</v>
      </c>
      <c r="K83" s="16">
        <f t="shared" si="11"/>
        <v>1032112.5099275856</v>
      </c>
      <c r="L83" s="23">
        <f t="shared" si="12"/>
        <v>13.047379270102256</v>
      </c>
    </row>
    <row r="84" spans="1:12" x14ac:dyDescent="0.2">
      <c r="A84" s="19">
        <v>75</v>
      </c>
      <c r="B84" s="60">
        <v>24</v>
      </c>
      <c r="C84" s="61">
        <v>948</v>
      </c>
      <c r="D84" s="61">
        <v>741</v>
      </c>
      <c r="E84" s="20">
        <v>0.4335</v>
      </c>
      <c r="F84" s="21">
        <f t="shared" si="9"/>
        <v>2.8419182948490232E-2</v>
      </c>
      <c r="G84" s="21">
        <f t="shared" si="7"/>
        <v>2.7968898584773735E-2</v>
      </c>
      <c r="H84" s="16">
        <f t="shared" si="13"/>
        <v>77344.395635054854</v>
      </c>
      <c r="I84" s="16">
        <f t="shared" si="10"/>
        <v>2163.2375576174654</v>
      </c>
      <c r="J84" s="16">
        <f t="shared" si="8"/>
        <v>76118.921558664559</v>
      </c>
      <c r="K84" s="16">
        <f t="shared" si="11"/>
        <v>954011.59666735528</v>
      </c>
      <c r="L84" s="23">
        <f t="shared" si="12"/>
        <v>12.334592426952366</v>
      </c>
    </row>
    <row r="85" spans="1:12" x14ac:dyDescent="0.2">
      <c r="A85" s="19">
        <v>76</v>
      </c>
      <c r="B85" s="60">
        <v>10</v>
      </c>
      <c r="C85" s="61">
        <v>500</v>
      </c>
      <c r="D85" s="61">
        <v>935</v>
      </c>
      <c r="E85" s="20">
        <v>0.44130000000000003</v>
      </c>
      <c r="F85" s="21">
        <f t="shared" si="9"/>
        <v>1.3937282229965157E-2</v>
      </c>
      <c r="G85" s="21">
        <f t="shared" si="7"/>
        <v>1.3829594502459594E-2</v>
      </c>
      <c r="H85" s="16">
        <f t="shared" si="13"/>
        <v>75181.158077437387</v>
      </c>
      <c r="I85" s="16">
        <f t="shared" si="10"/>
        <v>1039.7249304362738</v>
      </c>
      <c r="J85" s="16">
        <f t="shared" si="8"/>
        <v>74600.263758802641</v>
      </c>
      <c r="K85" s="16">
        <f t="shared" si="11"/>
        <v>877892.67510869075</v>
      </c>
      <c r="L85" s="23">
        <f t="shared" si="12"/>
        <v>11.67703048953372</v>
      </c>
    </row>
    <row r="86" spans="1:12" x14ac:dyDescent="0.2">
      <c r="A86" s="19">
        <v>77</v>
      </c>
      <c r="B86" s="60">
        <v>21</v>
      </c>
      <c r="C86" s="61">
        <v>566</v>
      </c>
      <c r="D86" s="61">
        <v>495</v>
      </c>
      <c r="E86" s="20">
        <v>0.54220000000000002</v>
      </c>
      <c r="F86" s="21">
        <f t="shared" si="9"/>
        <v>3.9585296889726673E-2</v>
      </c>
      <c r="G86" s="21">
        <f t="shared" si="7"/>
        <v>3.8880695142394062E-2</v>
      </c>
      <c r="H86" s="16">
        <f t="shared" si="13"/>
        <v>74141.433147001109</v>
      </c>
      <c r="I86" s="16">
        <f t="shared" si="10"/>
        <v>2882.6704596087402</v>
      </c>
      <c r="J86" s="16">
        <f t="shared" si="8"/>
        <v>72821.746610592236</v>
      </c>
      <c r="K86" s="16">
        <f t="shared" si="11"/>
        <v>803292.41134988808</v>
      </c>
      <c r="L86" s="23">
        <f t="shared" si="12"/>
        <v>10.834595141385931</v>
      </c>
    </row>
    <row r="87" spans="1:12" x14ac:dyDescent="0.2">
      <c r="A87" s="19">
        <v>78</v>
      </c>
      <c r="B87" s="60">
        <v>18</v>
      </c>
      <c r="C87" s="61">
        <v>600</v>
      </c>
      <c r="D87" s="61">
        <v>550</v>
      </c>
      <c r="E87" s="20">
        <v>0.53159999999999996</v>
      </c>
      <c r="F87" s="21">
        <f t="shared" si="9"/>
        <v>3.1304347826086959E-2</v>
      </c>
      <c r="G87" s="21">
        <f t="shared" si="7"/>
        <v>3.0851966778602177E-2</v>
      </c>
      <c r="H87" s="16">
        <f t="shared" si="13"/>
        <v>71258.762687392373</v>
      </c>
      <c r="I87" s="16">
        <f t="shared" si="10"/>
        <v>2198.472979115726</v>
      </c>
      <c r="J87" s="16">
        <f t="shared" si="8"/>
        <v>70228.997943974566</v>
      </c>
      <c r="K87" s="16">
        <f t="shared" si="11"/>
        <v>730470.66473929584</v>
      </c>
      <c r="L87" s="23">
        <f t="shared" si="12"/>
        <v>10.250959140896452</v>
      </c>
    </row>
    <row r="88" spans="1:12" x14ac:dyDescent="0.2">
      <c r="A88" s="19">
        <v>79</v>
      </c>
      <c r="B88" s="60">
        <v>35</v>
      </c>
      <c r="C88" s="61">
        <v>595</v>
      </c>
      <c r="D88" s="61">
        <v>585</v>
      </c>
      <c r="E88" s="20">
        <v>0.59009999999999996</v>
      </c>
      <c r="F88" s="21">
        <f t="shared" si="9"/>
        <v>5.9322033898305086E-2</v>
      </c>
      <c r="G88" s="21">
        <f t="shared" si="7"/>
        <v>5.7913796141782908E-2</v>
      </c>
      <c r="H88" s="16">
        <f t="shared" si="13"/>
        <v>69060.289708276643</v>
      </c>
      <c r="I88" s="16">
        <f t="shared" si="10"/>
        <v>3999.5435396576017</v>
      </c>
      <c r="J88" s="16">
        <f t="shared" si="8"/>
        <v>67420.876811370996</v>
      </c>
      <c r="K88" s="16">
        <f t="shared" si="11"/>
        <v>660241.66679532127</v>
      </c>
      <c r="L88" s="23">
        <f t="shared" si="12"/>
        <v>9.5603663057931474</v>
      </c>
    </row>
    <row r="89" spans="1:12" x14ac:dyDescent="0.2">
      <c r="A89" s="19">
        <v>80</v>
      </c>
      <c r="B89" s="60">
        <v>14</v>
      </c>
      <c r="C89" s="61">
        <v>454</v>
      </c>
      <c r="D89" s="61">
        <v>560</v>
      </c>
      <c r="E89" s="20">
        <v>0.36980000000000002</v>
      </c>
      <c r="F89" s="21">
        <f t="shared" si="9"/>
        <v>2.7613412228796843E-2</v>
      </c>
      <c r="G89" s="21">
        <f t="shared" si="7"/>
        <v>2.7141103495231311E-2</v>
      </c>
      <c r="H89" s="16">
        <f t="shared" si="13"/>
        <v>65060.746168619044</v>
      </c>
      <c r="I89" s="16">
        <f t="shared" si="10"/>
        <v>1765.8204452394634</v>
      </c>
      <c r="J89" s="16">
        <f t="shared" si="8"/>
        <v>63947.926124029131</v>
      </c>
      <c r="K89" s="16">
        <f t="shared" si="11"/>
        <v>592820.78998395032</v>
      </c>
      <c r="L89" s="23">
        <f t="shared" si="12"/>
        <v>9.1118043504685087</v>
      </c>
    </row>
    <row r="90" spans="1:12" x14ac:dyDescent="0.2">
      <c r="A90" s="19">
        <v>81</v>
      </c>
      <c r="B90" s="60">
        <v>22</v>
      </c>
      <c r="C90" s="61">
        <v>380</v>
      </c>
      <c r="D90" s="61">
        <v>439</v>
      </c>
      <c r="E90" s="20">
        <v>0.60589999999999999</v>
      </c>
      <c r="F90" s="21">
        <f t="shared" si="9"/>
        <v>5.3724053724053727E-2</v>
      </c>
      <c r="G90" s="21">
        <f t="shared" si="7"/>
        <v>5.2610157299587582E-2</v>
      </c>
      <c r="H90" s="16">
        <f t="shared" si="13"/>
        <v>63294.92572337958</v>
      </c>
      <c r="I90" s="16">
        <f t="shared" si="10"/>
        <v>3329.9559985727119</v>
      </c>
      <c r="J90" s="16">
        <f t="shared" si="8"/>
        <v>61982.590064342075</v>
      </c>
      <c r="K90" s="16">
        <f t="shared" si="11"/>
        <v>528872.86385992123</v>
      </c>
      <c r="L90" s="23">
        <f t="shared" si="12"/>
        <v>8.3556913578076717</v>
      </c>
    </row>
    <row r="91" spans="1:12" x14ac:dyDescent="0.2">
      <c r="A91" s="19">
        <v>82</v>
      </c>
      <c r="B91" s="60">
        <v>21</v>
      </c>
      <c r="C91" s="61">
        <v>376</v>
      </c>
      <c r="D91" s="61">
        <v>358</v>
      </c>
      <c r="E91" s="20">
        <v>0.46700000000000003</v>
      </c>
      <c r="F91" s="21">
        <f t="shared" si="9"/>
        <v>5.7220708446866483E-2</v>
      </c>
      <c r="G91" s="21">
        <f t="shared" si="7"/>
        <v>5.5527204363909427E-2</v>
      </c>
      <c r="H91" s="16">
        <f t="shared" si="13"/>
        <v>59964.96972480687</v>
      </c>
      <c r="I91" s="16">
        <f t="shared" si="10"/>
        <v>3329.6871285849925</v>
      </c>
      <c r="J91" s="16">
        <f t="shared" si="8"/>
        <v>58190.246485271069</v>
      </c>
      <c r="K91" s="16">
        <f t="shared" si="11"/>
        <v>466890.27379557915</v>
      </c>
      <c r="L91" s="23">
        <f t="shared" si="12"/>
        <v>7.7860503547028657</v>
      </c>
    </row>
    <row r="92" spans="1:12" x14ac:dyDescent="0.2">
      <c r="A92" s="19">
        <v>83</v>
      </c>
      <c r="B92" s="60">
        <v>31</v>
      </c>
      <c r="C92" s="61">
        <v>342</v>
      </c>
      <c r="D92" s="61">
        <v>356</v>
      </c>
      <c r="E92" s="20">
        <v>0.50190000000000001</v>
      </c>
      <c r="F92" s="21">
        <f t="shared" si="9"/>
        <v>8.882521489971347E-2</v>
      </c>
      <c r="G92" s="21">
        <f t="shared" si="7"/>
        <v>8.5061756206970082E-2</v>
      </c>
      <c r="H92" s="16">
        <f t="shared" si="13"/>
        <v>56635.282596221878</v>
      </c>
      <c r="I92" s="16">
        <f t="shared" si="10"/>
        <v>4817.4966009126811</v>
      </c>
      <c r="J92" s="16">
        <f t="shared" si="8"/>
        <v>54235.68753930727</v>
      </c>
      <c r="K92" s="16">
        <f t="shared" si="11"/>
        <v>408700.02731030807</v>
      </c>
      <c r="L92" s="23">
        <f t="shared" si="12"/>
        <v>7.2163501014749478</v>
      </c>
    </row>
    <row r="93" spans="1:12" x14ac:dyDescent="0.2">
      <c r="A93" s="19">
        <v>84</v>
      </c>
      <c r="B93" s="60">
        <v>28</v>
      </c>
      <c r="C93" s="61">
        <v>269</v>
      </c>
      <c r="D93" s="61">
        <v>314</v>
      </c>
      <c r="E93" s="20">
        <v>0.55549999999999999</v>
      </c>
      <c r="F93" s="21">
        <f t="shared" si="9"/>
        <v>9.6054888507718691E-2</v>
      </c>
      <c r="G93" s="21">
        <f t="shared" si="7"/>
        <v>9.2121626867930476E-2</v>
      </c>
      <c r="H93" s="16">
        <f t="shared" si="13"/>
        <v>51817.785995309197</v>
      </c>
      <c r="I93" s="16">
        <f t="shared" si="10"/>
        <v>4773.5387465821477</v>
      </c>
      <c r="J93" s="16">
        <f t="shared" si="8"/>
        <v>49695.948022453435</v>
      </c>
      <c r="K93" s="16">
        <f t="shared" si="11"/>
        <v>354464.33977100078</v>
      </c>
      <c r="L93" s="23">
        <f t="shared" si="12"/>
        <v>6.8405921434599435</v>
      </c>
    </row>
    <row r="94" spans="1:12" x14ac:dyDescent="0.2">
      <c r="A94" s="19">
        <v>85</v>
      </c>
      <c r="B94" s="60">
        <v>20</v>
      </c>
      <c r="C94" s="61">
        <v>236</v>
      </c>
      <c r="D94" s="61">
        <v>247</v>
      </c>
      <c r="E94" s="20">
        <v>0.55769999999999997</v>
      </c>
      <c r="F94" s="21">
        <f t="shared" si="9"/>
        <v>8.2815734989648032E-2</v>
      </c>
      <c r="G94" s="21">
        <f t="shared" si="7"/>
        <v>7.9889433024693826E-2</v>
      </c>
      <c r="H94" s="16">
        <f t="shared" si="13"/>
        <v>47044.24724872705</v>
      </c>
      <c r="I94" s="16">
        <f t="shared" si="10"/>
        <v>3758.3382397743167</v>
      </c>
      <c r="J94" s="16">
        <f t="shared" si="8"/>
        <v>45381.934245274868</v>
      </c>
      <c r="K94" s="16">
        <f t="shared" si="11"/>
        <v>304768.39174854738</v>
      </c>
      <c r="L94" s="23">
        <f t="shared" si="12"/>
        <v>6.4783349627683533</v>
      </c>
    </row>
    <row r="95" spans="1:12" x14ac:dyDescent="0.2">
      <c r="A95" s="19">
        <v>86</v>
      </c>
      <c r="B95" s="60">
        <v>24</v>
      </c>
      <c r="C95" s="61">
        <v>200</v>
      </c>
      <c r="D95" s="61">
        <v>211</v>
      </c>
      <c r="E95" s="20">
        <v>0.46689999999999998</v>
      </c>
      <c r="F95" s="21">
        <f t="shared" si="9"/>
        <v>0.11678832116788321</v>
      </c>
      <c r="G95" s="21">
        <f t="shared" si="7"/>
        <v>0.10994326927305512</v>
      </c>
      <c r="H95" s="16">
        <f t="shared" si="13"/>
        <v>43285.909008952731</v>
      </c>
      <c r="I95" s="16">
        <f t="shared" si="10"/>
        <v>4758.994349900252</v>
      </c>
      <c r="J95" s="16">
        <f t="shared" si="8"/>
        <v>40748.889121020904</v>
      </c>
      <c r="K95" s="16">
        <f t="shared" si="11"/>
        <v>259386.45750327251</v>
      </c>
      <c r="L95" s="23">
        <f t="shared" si="12"/>
        <v>5.9923994538181971</v>
      </c>
    </row>
    <row r="96" spans="1:12" x14ac:dyDescent="0.2">
      <c r="A96" s="19">
        <v>87</v>
      </c>
      <c r="B96" s="60">
        <v>18</v>
      </c>
      <c r="C96" s="61">
        <v>137</v>
      </c>
      <c r="D96" s="61">
        <v>185</v>
      </c>
      <c r="E96" s="20">
        <v>0.33360000000000001</v>
      </c>
      <c r="F96" s="21">
        <f t="shared" si="9"/>
        <v>0.11180124223602485</v>
      </c>
      <c r="G96" s="21">
        <f t="shared" si="7"/>
        <v>0.10404912968683525</v>
      </c>
      <c r="H96" s="16">
        <f t="shared" si="13"/>
        <v>38526.914659052476</v>
      </c>
      <c r="I96" s="16">
        <f t="shared" si="10"/>
        <v>4008.6919397933848</v>
      </c>
      <c r="J96" s="16">
        <f t="shared" si="8"/>
        <v>35855.522350374165</v>
      </c>
      <c r="K96" s="16">
        <f t="shared" si="11"/>
        <v>218637.5683822516</v>
      </c>
      <c r="L96" s="23">
        <f t="shared" si="12"/>
        <v>5.6749306378957449</v>
      </c>
    </row>
    <row r="97" spans="1:12" x14ac:dyDescent="0.2">
      <c r="A97" s="19">
        <v>88</v>
      </c>
      <c r="B97" s="60">
        <v>17</v>
      </c>
      <c r="C97" s="61">
        <v>140</v>
      </c>
      <c r="D97" s="61">
        <v>130</v>
      </c>
      <c r="E97" s="20">
        <v>0.6038</v>
      </c>
      <c r="F97" s="21">
        <f t="shared" si="9"/>
        <v>0.12592592592592591</v>
      </c>
      <c r="G97" s="21">
        <f t="shared" si="7"/>
        <v>0.11994180705737592</v>
      </c>
      <c r="H97" s="16">
        <f t="shared" si="13"/>
        <v>34518.222719259094</v>
      </c>
      <c r="I97" s="16">
        <f t="shared" si="10"/>
        <v>4140.1780093569041</v>
      </c>
      <c r="J97" s="16">
        <f t="shared" si="8"/>
        <v>32877.884191951889</v>
      </c>
      <c r="K97" s="16">
        <f t="shared" si="11"/>
        <v>182782.04603187743</v>
      </c>
      <c r="L97" s="23">
        <f t="shared" si="12"/>
        <v>5.295233405220948</v>
      </c>
    </row>
    <row r="98" spans="1:12" x14ac:dyDescent="0.2">
      <c r="A98" s="19">
        <v>89</v>
      </c>
      <c r="B98" s="60">
        <v>11</v>
      </c>
      <c r="C98" s="61">
        <v>99</v>
      </c>
      <c r="D98" s="61">
        <v>123</v>
      </c>
      <c r="E98" s="20">
        <v>0.35970000000000002</v>
      </c>
      <c r="F98" s="21">
        <f t="shared" si="9"/>
        <v>9.90990990990991E-2</v>
      </c>
      <c r="G98" s="21">
        <f t="shared" si="7"/>
        <v>9.3186144406332244E-2</v>
      </c>
      <c r="H98" s="16">
        <f t="shared" si="13"/>
        <v>30378.044709902191</v>
      </c>
      <c r="I98" s="16">
        <f t="shared" si="10"/>
        <v>2830.8128611189627</v>
      </c>
      <c r="J98" s="16">
        <f t="shared" si="8"/>
        <v>28565.475234927719</v>
      </c>
      <c r="K98" s="16">
        <f>K99+J98</f>
        <v>149904.16183992554</v>
      </c>
      <c r="L98" s="23">
        <f t="shared" si="12"/>
        <v>4.9346218056971249</v>
      </c>
    </row>
    <row r="99" spans="1:12" x14ac:dyDescent="0.2">
      <c r="A99" s="19">
        <v>90</v>
      </c>
      <c r="B99" s="60">
        <v>20</v>
      </c>
      <c r="C99" s="61">
        <v>88</v>
      </c>
      <c r="D99" s="61">
        <v>92</v>
      </c>
      <c r="E99" s="24">
        <v>0.49859999999999999</v>
      </c>
      <c r="F99" s="25">
        <f t="shared" si="9"/>
        <v>0.22222222222222221</v>
      </c>
      <c r="G99" s="25">
        <f t="shared" si="7"/>
        <v>0.19994401567561079</v>
      </c>
      <c r="H99" s="26">
        <f t="shared" si="13"/>
        <v>27547.231848783227</v>
      </c>
      <c r="I99" s="26">
        <f t="shared" si="10"/>
        <v>5507.9041565927982</v>
      </c>
      <c r="J99" s="26">
        <f t="shared" si="8"/>
        <v>24785.568704667599</v>
      </c>
      <c r="K99" s="26">
        <f t="shared" ref="K99:K108" si="14">K100+J99</f>
        <v>121338.68660499781</v>
      </c>
      <c r="L99" s="27">
        <f t="shared" si="12"/>
        <v>4.404750621444288</v>
      </c>
    </row>
    <row r="100" spans="1:12" x14ac:dyDescent="0.2">
      <c r="A100" s="19">
        <v>91</v>
      </c>
      <c r="B100" s="60">
        <v>9</v>
      </c>
      <c r="C100" s="61">
        <v>56</v>
      </c>
      <c r="D100" s="61">
        <v>70</v>
      </c>
      <c r="E100" s="24">
        <v>0.33789999999999998</v>
      </c>
      <c r="F100" s="25">
        <f t="shared" si="9"/>
        <v>0.14285714285714285</v>
      </c>
      <c r="G100" s="25">
        <f t="shared" si="7"/>
        <v>0.13051252267655081</v>
      </c>
      <c r="H100" s="26">
        <f t="shared" si="13"/>
        <v>22039.327692190429</v>
      </c>
      <c r="I100" s="26">
        <f t="shared" si="10"/>
        <v>2876.4082552029377</v>
      </c>
      <c r="J100" s="26">
        <f t="shared" si="8"/>
        <v>20134.857786420562</v>
      </c>
      <c r="K100" s="26">
        <f t="shared" si="14"/>
        <v>96553.11790033021</v>
      </c>
      <c r="L100" s="27">
        <f t="shared" si="12"/>
        <v>4.3809466082099924</v>
      </c>
    </row>
    <row r="101" spans="1:12" x14ac:dyDescent="0.2">
      <c r="A101" s="19">
        <v>92</v>
      </c>
      <c r="B101" s="60">
        <v>14</v>
      </c>
      <c r="C101" s="61">
        <v>61</v>
      </c>
      <c r="D101" s="61">
        <v>50</v>
      </c>
      <c r="E101" s="24">
        <v>0.58220000000000005</v>
      </c>
      <c r="F101" s="25">
        <f t="shared" si="9"/>
        <v>0.25225225225225223</v>
      </c>
      <c r="G101" s="25">
        <f t="shared" si="7"/>
        <v>0.22820183474275132</v>
      </c>
      <c r="H101" s="26">
        <f t="shared" si="13"/>
        <v>19162.919436987489</v>
      </c>
      <c r="I101" s="26">
        <f t="shared" si="10"/>
        <v>4373.0133745480762</v>
      </c>
      <c r="J101" s="26">
        <f t="shared" si="8"/>
        <v>17335.874449101302</v>
      </c>
      <c r="K101" s="26">
        <f t="shared" si="14"/>
        <v>76418.260113909651</v>
      </c>
      <c r="L101" s="27">
        <f t="shared" si="12"/>
        <v>3.9878193072403274</v>
      </c>
    </row>
    <row r="102" spans="1:12" x14ac:dyDescent="0.2">
      <c r="A102" s="19">
        <v>93</v>
      </c>
      <c r="B102" s="60">
        <v>8</v>
      </c>
      <c r="C102" s="61">
        <v>33</v>
      </c>
      <c r="D102" s="61">
        <v>55</v>
      </c>
      <c r="E102" s="24">
        <v>0.42109999999999997</v>
      </c>
      <c r="F102" s="25">
        <f t="shared" si="9"/>
        <v>0.18181818181818182</v>
      </c>
      <c r="G102" s="25">
        <f t="shared" si="7"/>
        <v>0.16450344634720096</v>
      </c>
      <c r="H102" s="26">
        <f t="shared" si="13"/>
        <v>14789.906062439413</v>
      </c>
      <c r="I102" s="26">
        <f t="shared" si="10"/>
        <v>2432.9905184226441</v>
      </c>
      <c r="J102" s="26">
        <f t="shared" si="8"/>
        <v>13381.447851324545</v>
      </c>
      <c r="K102" s="26">
        <f t="shared" si="14"/>
        <v>59082.385664808346</v>
      </c>
      <c r="L102" s="27">
        <f t="shared" si="12"/>
        <v>3.9947776149068681</v>
      </c>
    </row>
    <row r="103" spans="1:12" x14ac:dyDescent="0.2">
      <c r="A103" s="19">
        <v>94</v>
      </c>
      <c r="B103" s="60">
        <v>3</v>
      </c>
      <c r="C103" s="61">
        <v>24</v>
      </c>
      <c r="D103" s="61">
        <v>29</v>
      </c>
      <c r="E103" s="24">
        <v>0.42080000000000001</v>
      </c>
      <c r="F103" s="25">
        <f t="shared" si="9"/>
        <v>0.11320754716981132</v>
      </c>
      <c r="G103" s="25">
        <f t="shared" si="7"/>
        <v>0.10624132362523726</v>
      </c>
      <c r="H103" s="26">
        <f t="shared" si="13"/>
        <v>12356.915544016769</v>
      </c>
      <c r="I103" s="26">
        <f t="shared" si="10"/>
        <v>1312.8150633216103</v>
      </c>
      <c r="J103" s="26">
        <f t="shared" si="8"/>
        <v>11596.533059340893</v>
      </c>
      <c r="K103" s="26">
        <f t="shared" si="14"/>
        <v>45700.937813483797</v>
      </c>
      <c r="L103" s="27">
        <f t="shared" si="12"/>
        <v>3.6984098216655887</v>
      </c>
    </row>
    <row r="104" spans="1:12" x14ac:dyDescent="0.2">
      <c r="A104" s="19">
        <v>95</v>
      </c>
      <c r="B104" s="60">
        <v>2</v>
      </c>
      <c r="C104" s="61">
        <v>19</v>
      </c>
      <c r="D104" s="61">
        <v>20</v>
      </c>
      <c r="E104" s="24">
        <v>0.62839999999999996</v>
      </c>
      <c r="F104" s="25">
        <f t="shared" si="9"/>
        <v>0.10256410256410256</v>
      </c>
      <c r="G104" s="25">
        <f t="shared" si="7"/>
        <v>9.8798608915586464E-2</v>
      </c>
      <c r="H104" s="26">
        <f t="shared" si="13"/>
        <v>11044.100480695159</v>
      </c>
      <c r="I104" s="26">
        <f t="shared" si="10"/>
        <v>1091.1417642166414</v>
      </c>
      <c r="J104" s="26">
        <f t="shared" si="8"/>
        <v>10638.632201112254</v>
      </c>
      <c r="K104" s="26">
        <f t="shared" si="14"/>
        <v>34104.404754142903</v>
      </c>
      <c r="L104" s="27">
        <f t="shared" si="12"/>
        <v>3.0880201437642332</v>
      </c>
    </row>
    <row r="105" spans="1:12" x14ac:dyDescent="0.2">
      <c r="A105" s="19">
        <v>96</v>
      </c>
      <c r="B105" s="60">
        <v>6</v>
      </c>
      <c r="C105" s="61">
        <v>15</v>
      </c>
      <c r="D105" s="61">
        <v>11</v>
      </c>
      <c r="E105" s="24">
        <v>0.4012</v>
      </c>
      <c r="F105" s="25">
        <f t="shared" si="9"/>
        <v>0.46153846153846156</v>
      </c>
      <c r="G105" s="25">
        <f t="shared" si="7"/>
        <v>0.36160262282435757</v>
      </c>
      <c r="H105" s="26">
        <f t="shared" si="13"/>
        <v>9952.9587164785171</v>
      </c>
      <c r="I105" s="26">
        <f t="shared" si="10"/>
        <v>3599.0159767411833</v>
      </c>
      <c r="J105" s="26">
        <f t="shared" si="8"/>
        <v>7797.8679496058967</v>
      </c>
      <c r="K105" s="26">
        <f t="shared" si="14"/>
        <v>23465.772553030649</v>
      </c>
      <c r="L105" s="27">
        <f t="shared" si="12"/>
        <v>2.3576680283200386</v>
      </c>
    </row>
    <row r="106" spans="1:12" x14ac:dyDescent="0.2">
      <c r="A106" s="19">
        <v>97</v>
      </c>
      <c r="B106" s="60">
        <v>1</v>
      </c>
      <c r="C106" s="61">
        <v>8</v>
      </c>
      <c r="D106" s="61">
        <v>13</v>
      </c>
      <c r="E106" s="24">
        <v>4.3700000000000003E-2</v>
      </c>
      <c r="F106" s="25">
        <f t="shared" si="9"/>
        <v>9.5238095238095233E-2</v>
      </c>
      <c r="G106" s="25">
        <f t="shared" si="7"/>
        <v>8.7288216963592069E-2</v>
      </c>
      <c r="H106" s="26">
        <f t="shared" si="13"/>
        <v>6353.9427397373338</v>
      </c>
      <c r="I106" s="26">
        <f t="shared" si="10"/>
        <v>554.62433244043302</v>
      </c>
      <c r="J106" s="26">
        <f t="shared" si="8"/>
        <v>5823.5554906245479</v>
      </c>
      <c r="K106" s="26">
        <f t="shared" si="14"/>
        <v>15667.904603424751</v>
      </c>
      <c r="L106" s="27">
        <f t="shared" si="12"/>
        <v>2.465855492439085</v>
      </c>
    </row>
    <row r="107" spans="1:12" x14ac:dyDescent="0.2">
      <c r="A107" s="19">
        <v>98</v>
      </c>
      <c r="B107" s="60">
        <v>2</v>
      </c>
      <c r="C107" s="61">
        <v>5</v>
      </c>
      <c r="D107" s="61">
        <v>6</v>
      </c>
      <c r="E107" s="24">
        <v>0.3538</v>
      </c>
      <c r="F107" s="25">
        <f t="shared" si="9"/>
        <v>0.36363636363636365</v>
      </c>
      <c r="G107" s="25">
        <f t="shared" si="7"/>
        <v>0.29444673458571347</v>
      </c>
      <c r="H107" s="26">
        <f t="shared" si="13"/>
        <v>5799.3184072969007</v>
      </c>
      <c r="I107" s="26">
        <f t="shared" si="10"/>
        <v>1707.590367851393</v>
      </c>
      <c r="J107" s="26">
        <f t="shared" si="8"/>
        <v>4695.8735115913305</v>
      </c>
      <c r="K107" s="26">
        <f t="shared" si="14"/>
        <v>9844.3491128002024</v>
      </c>
      <c r="L107" s="27">
        <f t="shared" si="12"/>
        <v>1.69750105467803</v>
      </c>
    </row>
    <row r="108" spans="1:12" x14ac:dyDescent="0.2">
      <c r="A108" s="19">
        <v>99</v>
      </c>
      <c r="B108" s="60">
        <v>1</v>
      </c>
      <c r="C108" s="61">
        <v>5</v>
      </c>
      <c r="D108" s="61">
        <v>5</v>
      </c>
      <c r="E108" s="24">
        <v>0.73499999999999999</v>
      </c>
      <c r="F108" s="25">
        <f t="shared" si="9"/>
        <v>0.2</v>
      </c>
      <c r="G108" s="25">
        <f t="shared" si="7"/>
        <v>0.18993352326685661</v>
      </c>
      <c r="H108" s="26">
        <f t="shared" si="13"/>
        <v>4091.7280394455074</v>
      </c>
      <c r="I108" s="26">
        <f t="shared" si="10"/>
        <v>777.15632278167288</v>
      </c>
      <c r="J108" s="26">
        <f t="shared" si="8"/>
        <v>3885.7816139083643</v>
      </c>
      <c r="K108" s="26">
        <f t="shared" si="14"/>
        <v>5148.4756012088728</v>
      </c>
      <c r="L108" s="27">
        <f t="shared" si="12"/>
        <v>1.2582643693754805</v>
      </c>
    </row>
    <row r="109" spans="1:12" x14ac:dyDescent="0.2">
      <c r="A109" s="19" t="s">
        <v>24</v>
      </c>
      <c r="B109" s="11">
        <v>4</v>
      </c>
      <c r="C109" s="61">
        <v>11</v>
      </c>
      <c r="D109" s="61">
        <v>10</v>
      </c>
      <c r="E109" s="24"/>
      <c r="F109" s="25">
        <f>B109/((C109+D109)/2)</f>
        <v>0.38095238095238093</v>
      </c>
      <c r="G109" s="25">
        <v>1</v>
      </c>
      <c r="H109" s="26">
        <f>H108-I108</f>
        <v>3314.5717166638346</v>
      </c>
      <c r="I109" s="26">
        <f>H109*G109</f>
        <v>3314.5717166638346</v>
      </c>
      <c r="J109" s="26">
        <f>H109*F109</f>
        <v>1262.6939873005083</v>
      </c>
      <c r="K109" s="26">
        <f>J109</f>
        <v>1262.6939873005083</v>
      </c>
      <c r="L109" s="27">
        <f>K109/H109</f>
        <v>0.38095238095238093</v>
      </c>
    </row>
    <row r="110" spans="1:12" x14ac:dyDescent="0.2">
      <c r="A110" s="28"/>
      <c r="B110" s="28"/>
      <c r="C110" s="28"/>
      <c r="D110" s="28"/>
      <c r="E110" s="29"/>
      <c r="F110" s="29"/>
      <c r="G110" s="29"/>
      <c r="H110" s="28"/>
      <c r="I110" s="28"/>
      <c r="J110" s="28"/>
      <c r="K110" s="28"/>
      <c r="L110" s="29"/>
    </row>
    <row r="111" spans="1:12" x14ac:dyDescent="0.2">
      <c r="A111" s="16"/>
      <c r="B111" s="16"/>
      <c r="C111" s="16"/>
      <c r="D111" s="16"/>
      <c r="E111" s="17"/>
      <c r="F111" s="17"/>
      <c r="G111" s="17"/>
      <c r="H111" s="16"/>
      <c r="I111" s="16"/>
      <c r="J111" s="16"/>
      <c r="K111" s="16"/>
      <c r="L111" s="17"/>
    </row>
    <row r="112" spans="1:12" s="33" customFormat="1" x14ac:dyDescent="0.2">
      <c r="A112" s="34" t="s">
        <v>25</v>
      </c>
      <c r="B112" s="16"/>
      <c r="C112" s="16"/>
      <c r="D112" s="16"/>
      <c r="E112" s="17"/>
      <c r="F112" s="32"/>
      <c r="G112" s="32"/>
      <c r="H112" s="31"/>
      <c r="I112" s="31"/>
      <c r="J112" s="31"/>
      <c r="K112" s="31"/>
      <c r="L112" s="32"/>
    </row>
    <row r="113" spans="1:12" s="33" customFormat="1" x14ac:dyDescent="0.2">
      <c r="A113" s="36" t="s">
        <v>12</v>
      </c>
      <c r="B113" s="12"/>
      <c r="C113" s="12"/>
      <c r="D113" s="12"/>
      <c r="E113" s="13"/>
      <c r="H113" s="35"/>
      <c r="I113" s="35"/>
      <c r="J113" s="35"/>
      <c r="K113" s="35"/>
      <c r="L113" s="32"/>
    </row>
    <row r="114" spans="1:12" s="33" customFormat="1" x14ac:dyDescent="0.2">
      <c r="A114" s="34" t="s">
        <v>13</v>
      </c>
      <c r="B114" s="57"/>
      <c r="C114" s="57"/>
      <c r="D114" s="57"/>
      <c r="E114" s="58"/>
      <c r="F114" s="38"/>
      <c r="G114" s="38"/>
      <c r="H114" s="37"/>
      <c r="I114" s="37"/>
      <c r="J114" s="37"/>
      <c r="K114" s="37"/>
      <c r="L114" s="32"/>
    </row>
    <row r="115" spans="1:12" s="33" customFormat="1" x14ac:dyDescent="0.2">
      <c r="A115" s="34" t="s">
        <v>14</v>
      </c>
      <c r="B115" s="57"/>
      <c r="C115" s="57"/>
      <c r="D115" s="57"/>
      <c r="E115" s="58"/>
      <c r="F115" s="38"/>
      <c r="G115" s="38"/>
      <c r="H115" s="37"/>
      <c r="I115" s="37"/>
      <c r="J115" s="37"/>
      <c r="K115" s="37"/>
      <c r="L115" s="32"/>
    </row>
    <row r="116" spans="1:12" s="33" customFormat="1" x14ac:dyDescent="0.2">
      <c r="A116" s="34" t="s">
        <v>15</v>
      </c>
      <c r="B116" s="57"/>
      <c r="C116" s="57"/>
      <c r="D116" s="57"/>
      <c r="E116" s="58"/>
      <c r="F116" s="38"/>
      <c r="G116" s="38"/>
      <c r="H116" s="37"/>
      <c r="I116" s="37"/>
      <c r="J116" s="37"/>
      <c r="K116" s="37"/>
      <c r="L116" s="32"/>
    </row>
    <row r="117" spans="1:12" s="33" customFormat="1" x14ac:dyDescent="0.2">
      <c r="A117" s="34" t="s">
        <v>16</v>
      </c>
      <c r="B117" s="57"/>
      <c r="C117" s="57"/>
      <c r="D117" s="57"/>
      <c r="E117" s="58"/>
      <c r="F117" s="38"/>
      <c r="G117" s="38"/>
      <c r="H117" s="37"/>
      <c r="I117" s="37"/>
      <c r="J117" s="37"/>
      <c r="K117" s="37"/>
      <c r="L117" s="32"/>
    </row>
    <row r="118" spans="1:12" s="33" customFormat="1" x14ac:dyDescent="0.2">
      <c r="A118" s="34" t="s">
        <v>17</v>
      </c>
      <c r="B118" s="57"/>
      <c r="C118" s="57"/>
      <c r="D118" s="57"/>
      <c r="E118" s="58"/>
      <c r="F118" s="38"/>
      <c r="G118" s="38"/>
      <c r="H118" s="37"/>
      <c r="I118" s="37"/>
      <c r="J118" s="37"/>
      <c r="K118" s="37"/>
      <c r="L118" s="32"/>
    </row>
    <row r="119" spans="1:12" s="33" customFormat="1" x14ac:dyDescent="0.2">
      <c r="A119" s="34" t="s">
        <v>18</v>
      </c>
      <c r="B119" s="57"/>
      <c r="C119" s="57"/>
      <c r="D119" s="57"/>
      <c r="E119" s="58"/>
      <c r="F119" s="38"/>
      <c r="G119" s="38"/>
      <c r="H119" s="37"/>
      <c r="I119" s="37"/>
      <c r="J119" s="37"/>
      <c r="K119" s="37"/>
      <c r="L119" s="32"/>
    </row>
    <row r="120" spans="1:12" s="33" customFormat="1" x14ac:dyDescent="0.2">
      <c r="A120" s="34" t="s">
        <v>19</v>
      </c>
      <c r="B120" s="57"/>
      <c r="C120" s="57"/>
      <c r="D120" s="57"/>
      <c r="E120" s="58"/>
      <c r="F120" s="38"/>
      <c r="G120" s="38"/>
      <c r="H120" s="37"/>
      <c r="I120" s="37"/>
      <c r="J120" s="37"/>
      <c r="K120" s="37"/>
      <c r="L120" s="32"/>
    </row>
    <row r="121" spans="1:12" s="33" customFormat="1" x14ac:dyDescent="0.2">
      <c r="A121" s="34" t="s">
        <v>20</v>
      </c>
      <c r="B121" s="57"/>
      <c r="C121" s="57"/>
      <c r="D121" s="57"/>
      <c r="E121" s="58"/>
      <c r="F121" s="38"/>
      <c r="G121" s="38"/>
      <c r="H121" s="37"/>
      <c r="I121" s="37"/>
      <c r="J121" s="37"/>
      <c r="K121" s="37"/>
      <c r="L121" s="32"/>
    </row>
    <row r="122" spans="1:12" s="33" customFormat="1" x14ac:dyDescent="0.2">
      <c r="A122" s="34" t="s">
        <v>21</v>
      </c>
      <c r="B122" s="57"/>
      <c r="C122" s="57"/>
      <c r="D122" s="57"/>
      <c r="E122" s="58"/>
      <c r="F122" s="38"/>
      <c r="G122" s="38"/>
      <c r="H122" s="37"/>
      <c r="I122" s="37"/>
      <c r="J122" s="37"/>
      <c r="K122" s="37"/>
      <c r="L122" s="32"/>
    </row>
    <row r="123" spans="1:12" s="33" customFormat="1" x14ac:dyDescent="0.2">
      <c r="A123" s="34" t="s">
        <v>22</v>
      </c>
      <c r="B123" s="57"/>
      <c r="C123" s="57"/>
      <c r="D123" s="57"/>
      <c r="E123" s="58"/>
      <c r="F123" s="38"/>
      <c r="G123" s="38"/>
      <c r="H123" s="37"/>
      <c r="I123" s="37"/>
      <c r="J123" s="37"/>
      <c r="K123" s="37"/>
      <c r="L123" s="32"/>
    </row>
    <row r="124" spans="1:12" s="33" customFormat="1" x14ac:dyDescent="0.2">
      <c r="A124" s="31"/>
      <c r="B124" s="57"/>
      <c r="C124" s="57"/>
      <c r="D124" s="57"/>
      <c r="E124" s="58"/>
      <c r="F124" s="38"/>
      <c r="G124" s="38"/>
      <c r="H124" s="37"/>
      <c r="I124" s="37"/>
      <c r="J124" s="37"/>
      <c r="K124" s="37"/>
      <c r="L124" s="32"/>
    </row>
    <row r="125" spans="1:12" s="33" customFormat="1" x14ac:dyDescent="0.2">
      <c r="A125" s="8" t="s">
        <v>49</v>
      </c>
      <c r="B125" s="16"/>
      <c r="C125" s="16"/>
      <c r="D125" s="16"/>
      <c r="E125" s="17"/>
      <c r="F125" s="32"/>
      <c r="G125" s="32"/>
      <c r="H125" s="31"/>
      <c r="I125" s="31"/>
      <c r="J125" s="31"/>
      <c r="K125" s="31"/>
      <c r="L125" s="32"/>
    </row>
    <row r="126" spans="1:12" s="33" customFormat="1" x14ac:dyDescent="0.2">
      <c r="A126" s="35"/>
      <c r="B126" s="12"/>
      <c r="C126" s="12"/>
      <c r="D126" s="12"/>
      <c r="E126" s="13"/>
      <c r="H126" s="35"/>
      <c r="I126" s="35"/>
      <c r="J126" s="35"/>
      <c r="K126" s="35"/>
      <c r="L126" s="32"/>
    </row>
    <row r="127" spans="1:12" s="33" customFormat="1" x14ac:dyDescent="0.2">
      <c r="A127" s="35"/>
      <c r="B127" s="12"/>
      <c r="C127" s="12"/>
      <c r="D127" s="12"/>
      <c r="E127" s="13"/>
      <c r="H127" s="35"/>
      <c r="I127" s="35"/>
      <c r="J127" s="35"/>
      <c r="K127" s="35"/>
      <c r="L127" s="32"/>
    </row>
    <row r="128" spans="1:12" s="33" customFormat="1" x14ac:dyDescent="0.2">
      <c r="A128" s="35"/>
      <c r="B128" s="12"/>
      <c r="C128" s="12"/>
      <c r="D128" s="12"/>
      <c r="E128" s="13"/>
      <c r="H128" s="35"/>
      <c r="I128" s="35"/>
      <c r="J128" s="35"/>
      <c r="K128" s="35"/>
      <c r="L128" s="32"/>
    </row>
    <row r="129" spans="1:12" s="33" customFormat="1" x14ac:dyDescent="0.2">
      <c r="A129" s="35"/>
      <c r="B129" s="12"/>
      <c r="C129" s="12"/>
      <c r="D129" s="12"/>
      <c r="E129" s="13"/>
      <c r="H129" s="35"/>
      <c r="I129" s="35"/>
      <c r="J129" s="35"/>
      <c r="K129" s="35"/>
      <c r="L129" s="32"/>
    </row>
    <row r="130" spans="1:12" s="33" customFormat="1" x14ac:dyDescent="0.2">
      <c r="A130" s="35"/>
      <c r="B130" s="12"/>
      <c r="C130" s="12"/>
      <c r="D130" s="12"/>
      <c r="E130" s="13"/>
      <c r="H130" s="35"/>
      <c r="I130" s="35"/>
      <c r="J130" s="35"/>
      <c r="K130" s="35"/>
      <c r="L130" s="32"/>
    </row>
    <row r="131" spans="1:12" s="33" customFormat="1" x14ac:dyDescent="0.2">
      <c r="A131" s="35"/>
      <c r="B131" s="12"/>
      <c r="C131" s="12"/>
      <c r="D131" s="12"/>
      <c r="E131" s="13"/>
      <c r="H131" s="35"/>
      <c r="I131" s="35"/>
      <c r="J131" s="35"/>
      <c r="K131" s="35"/>
      <c r="L131" s="32"/>
    </row>
    <row r="132" spans="1:12" s="33" customFormat="1" x14ac:dyDescent="0.2">
      <c r="A132" s="35"/>
      <c r="B132" s="12"/>
      <c r="C132" s="12"/>
      <c r="D132" s="12"/>
      <c r="E132" s="13"/>
      <c r="H132" s="35"/>
      <c r="I132" s="35"/>
      <c r="J132" s="35"/>
      <c r="K132" s="35"/>
      <c r="L132" s="32"/>
    </row>
    <row r="133" spans="1:12" s="33" customFormat="1" x14ac:dyDescent="0.2">
      <c r="A133" s="35"/>
      <c r="B133" s="12"/>
      <c r="C133" s="12"/>
      <c r="D133" s="12"/>
      <c r="E133" s="13"/>
      <c r="H133" s="35"/>
      <c r="I133" s="35"/>
      <c r="J133" s="35"/>
      <c r="K133" s="35"/>
      <c r="L133" s="32"/>
    </row>
    <row r="134" spans="1:12" s="33" customFormat="1" x14ac:dyDescent="0.2">
      <c r="A134" s="35"/>
      <c r="B134" s="12"/>
      <c r="C134" s="12"/>
      <c r="D134" s="12"/>
      <c r="E134" s="13"/>
      <c r="H134" s="35"/>
      <c r="I134" s="35"/>
      <c r="J134" s="35"/>
      <c r="K134" s="35"/>
      <c r="L134" s="32"/>
    </row>
    <row r="135" spans="1:12" s="33" customFormat="1" x14ac:dyDescent="0.2">
      <c r="A135" s="35"/>
      <c r="B135" s="12"/>
      <c r="C135" s="12"/>
      <c r="D135" s="12"/>
      <c r="E135" s="13"/>
      <c r="H135" s="35"/>
      <c r="I135" s="35"/>
      <c r="J135" s="35"/>
      <c r="K135" s="35"/>
      <c r="L135" s="32"/>
    </row>
    <row r="136" spans="1:12" s="33" customFormat="1" x14ac:dyDescent="0.2">
      <c r="A136" s="35"/>
      <c r="B136" s="12"/>
      <c r="C136" s="12"/>
      <c r="D136" s="12"/>
      <c r="E136" s="13"/>
      <c r="H136" s="35"/>
      <c r="I136" s="35"/>
      <c r="J136" s="35"/>
      <c r="K136" s="35"/>
      <c r="L136" s="32"/>
    </row>
    <row r="137" spans="1:12" s="33" customFormat="1" x14ac:dyDescent="0.2">
      <c r="A137" s="35"/>
      <c r="B137" s="12"/>
      <c r="C137" s="12"/>
      <c r="D137" s="12"/>
      <c r="E137" s="13"/>
      <c r="H137" s="35"/>
      <c r="I137" s="35"/>
      <c r="J137" s="35"/>
      <c r="K137" s="35"/>
      <c r="L137" s="32"/>
    </row>
    <row r="138" spans="1:12" s="33" customFormat="1" x14ac:dyDescent="0.2">
      <c r="A138" s="35"/>
      <c r="B138" s="12"/>
      <c r="C138" s="12"/>
      <c r="D138" s="12"/>
      <c r="E138" s="13"/>
      <c r="H138" s="35"/>
      <c r="I138" s="35"/>
      <c r="J138" s="35"/>
      <c r="K138" s="35"/>
      <c r="L138" s="32"/>
    </row>
    <row r="139" spans="1:12" s="33" customFormat="1" x14ac:dyDescent="0.2">
      <c r="A139" s="35"/>
      <c r="B139" s="12"/>
      <c r="C139" s="12"/>
      <c r="D139" s="12"/>
      <c r="E139" s="13"/>
      <c r="H139" s="35"/>
      <c r="I139" s="35"/>
      <c r="J139" s="35"/>
      <c r="K139" s="35"/>
      <c r="L139" s="32"/>
    </row>
    <row r="140" spans="1:12" s="33" customFormat="1" x14ac:dyDescent="0.2">
      <c r="A140" s="35"/>
      <c r="B140" s="12"/>
      <c r="C140" s="12"/>
      <c r="D140" s="12"/>
      <c r="E140" s="13"/>
      <c r="H140" s="35"/>
      <c r="I140" s="35"/>
      <c r="J140" s="35"/>
      <c r="K140" s="35"/>
      <c r="L140" s="32"/>
    </row>
    <row r="141" spans="1:12" s="33" customFormat="1" x14ac:dyDescent="0.2">
      <c r="A141" s="35"/>
      <c r="B141" s="12"/>
      <c r="C141" s="12"/>
      <c r="D141" s="12"/>
      <c r="E141" s="13"/>
      <c r="H141" s="35"/>
      <c r="I141" s="35"/>
      <c r="J141" s="35"/>
      <c r="K141" s="35"/>
      <c r="L141" s="32"/>
    </row>
    <row r="142" spans="1:12" s="33" customFormat="1" x14ac:dyDescent="0.2">
      <c r="A142" s="35"/>
      <c r="B142" s="12"/>
      <c r="C142" s="12"/>
      <c r="D142" s="12"/>
      <c r="E142" s="13"/>
      <c r="H142" s="35"/>
      <c r="I142" s="35"/>
      <c r="J142" s="35"/>
      <c r="K142" s="35"/>
      <c r="L142" s="32"/>
    </row>
    <row r="143" spans="1:12" s="33" customFormat="1" x14ac:dyDescent="0.2">
      <c r="A143" s="35"/>
      <c r="B143" s="12"/>
      <c r="C143" s="12"/>
      <c r="D143" s="12"/>
      <c r="E143" s="13"/>
      <c r="H143" s="35"/>
      <c r="I143" s="35"/>
      <c r="J143" s="35"/>
      <c r="K143" s="35"/>
      <c r="L143" s="32"/>
    </row>
    <row r="144" spans="1:12" s="33" customFormat="1" x14ac:dyDescent="0.2">
      <c r="A144" s="35"/>
      <c r="B144" s="12"/>
      <c r="C144" s="12"/>
      <c r="D144" s="12"/>
      <c r="E144" s="13"/>
      <c r="H144" s="35"/>
      <c r="I144" s="35"/>
      <c r="J144" s="35"/>
      <c r="K144" s="35"/>
      <c r="L144" s="32"/>
    </row>
    <row r="145" spans="1:12" s="33" customFormat="1" x14ac:dyDescent="0.2">
      <c r="A145" s="35"/>
      <c r="B145" s="12"/>
      <c r="C145" s="12"/>
      <c r="D145" s="12"/>
      <c r="E145" s="13"/>
      <c r="H145" s="35"/>
      <c r="I145" s="35"/>
      <c r="J145" s="35"/>
      <c r="K145" s="35"/>
      <c r="L145" s="32"/>
    </row>
    <row r="146" spans="1:12" s="33" customFormat="1" x14ac:dyDescent="0.2">
      <c r="A146" s="35"/>
      <c r="B146" s="12"/>
      <c r="C146" s="12"/>
      <c r="D146" s="12"/>
      <c r="E146" s="13"/>
      <c r="H146" s="35"/>
      <c r="I146" s="35"/>
      <c r="J146" s="35"/>
      <c r="K146" s="35"/>
      <c r="L146" s="32"/>
    </row>
    <row r="147" spans="1:12" s="33" customFormat="1" x14ac:dyDescent="0.2">
      <c r="A147" s="35"/>
      <c r="B147" s="12"/>
      <c r="C147" s="12"/>
      <c r="D147" s="12"/>
      <c r="E147" s="13"/>
      <c r="H147" s="35"/>
      <c r="I147" s="35"/>
      <c r="J147" s="35"/>
      <c r="K147" s="35"/>
      <c r="L147" s="32"/>
    </row>
    <row r="148" spans="1:12" s="33" customFormat="1" x14ac:dyDescent="0.2">
      <c r="A148" s="35"/>
      <c r="B148" s="12"/>
      <c r="C148" s="12"/>
      <c r="D148" s="12"/>
      <c r="E148" s="13"/>
      <c r="H148" s="35"/>
      <c r="I148" s="35"/>
      <c r="J148" s="35"/>
      <c r="K148" s="35"/>
      <c r="L148" s="32"/>
    </row>
    <row r="149" spans="1:12" s="33" customFormat="1" x14ac:dyDescent="0.2">
      <c r="A149" s="35"/>
      <c r="B149" s="12"/>
      <c r="C149" s="12"/>
      <c r="D149" s="12"/>
      <c r="E149" s="13"/>
      <c r="H149" s="35"/>
      <c r="I149" s="35"/>
      <c r="J149" s="35"/>
      <c r="K149" s="35"/>
      <c r="L149" s="32"/>
    </row>
    <row r="150" spans="1:12" s="33" customFormat="1" x14ac:dyDescent="0.2">
      <c r="A150" s="35"/>
      <c r="B150" s="12"/>
      <c r="C150" s="12"/>
      <c r="D150" s="12"/>
      <c r="E150" s="13"/>
      <c r="H150" s="35"/>
      <c r="I150" s="35"/>
      <c r="J150" s="35"/>
      <c r="K150" s="35"/>
      <c r="L150" s="32"/>
    </row>
    <row r="151" spans="1:12" s="33" customFormat="1" x14ac:dyDescent="0.2">
      <c r="A151" s="35"/>
      <c r="B151" s="12"/>
      <c r="C151" s="12"/>
      <c r="D151" s="12"/>
      <c r="E151" s="13"/>
      <c r="H151" s="35"/>
      <c r="I151" s="35"/>
      <c r="J151" s="35"/>
      <c r="K151" s="35"/>
      <c r="L151" s="32"/>
    </row>
    <row r="152" spans="1:12" s="33" customFormat="1" x14ac:dyDescent="0.2">
      <c r="A152" s="35"/>
      <c r="B152" s="12"/>
      <c r="C152" s="12"/>
      <c r="D152" s="12"/>
      <c r="E152" s="13"/>
      <c r="H152" s="35"/>
      <c r="I152" s="35"/>
      <c r="J152" s="35"/>
      <c r="K152" s="35"/>
      <c r="L152" s="32"/>
    </row>
    <row r="153" spans="1:12" s="33" customFormat="1" x14ac:dyDescent="0.2">
      <c r="A153" s="35"/>
      <c r="B153" s="12"/>
      <c r="C153" s="12"/>
      <c r="D153" s="12"/>
      <c r="E153" s="13"/>
      <c r="H153" s="35"/>
      <c r="I153" s="35"/>
      <c r="J153" s="35"/>
      <c r="K153" s="35"/>
      <c r="L153" s="32"/>
    </row>
    <row r="154" spans="1:12" s="33" customFormat="1" x14ac:dyDescent="0.2">
      <c r="A154" s="35"/>
      <c r="B154" s="12"/>
      <c r="C154" s="12"/>
      <c r="D154" s="12"/>
      <c r="E154" s="13"/>
      <c r="H154" s="35"/>
      <c r="I154" s="35"/>
      <c r="J154" s="35"/>
      <c r="K154" s="35"/>
      <c r="L154" s="32"/>
    </row>
    <row r="155" spans="1:12" s="33" customFormat="1" x14ac:dyDescent="0.2">
      <c r="A155" s="35"/>
      <c r="B155" s="12"/>
      <c r="C155" s="12"/>
      <c r="D155" s="12"/>
      <c r="E155" s="13"/>
      <c r="H155" s="35"/>
      <c r="I155" s="35"/>
      <c r="J155" s="35"/>
      <c r="K155" s="35"/>
      <c r="L155" s="32"/>
    </row>
    <row r="156" spans="1:12" s="33" customFormat="1" x14ac:dyDescent="0.2">
      <c r="A156" s="35"/>
      <c r="B156" s="12"/>
      <c r="C156" s="12"/>
      <c r="D156" s="12"/>
      <c r="E156" s="13"/>
      <c r="H156" s="35"/>
      <c r="I156" s="35"/>
      <c r="J156" s="35"/>
      <c r="K156" s="35"/>
      <c r="L156" s="32"/>
    </row>
    <row r="157" spans="1:12" s="33" customFormat="1" x14ac:dyDescent="0.2">
      <c r="A157" s="35"/>
      <c r="B157" s="12"/>
      <c r="C157" s="12"/>
      <c r="D157" s="12"/>
      <c r="E157" s="13"/>
      <c r="H157" s="35"/>
      <c r="I157" s="35"/>
      <c r="J157" s="35"/>
      <c r="K157" s="35"/>
      <c r="L157" s="32"/>
    </row>
    <row r="158" spans="1:12" s="33" customFormat="1" x14ac:dyDescent="0.2">
      <c r="A158" s="35"/>
      <c r="B158" s="12"/>
      <c r="C158" s="12"/>
      <c r="D158" s="12"/>
      <c r="E158" s="13"/>
      <c r="H158" s="35"/>
      <c r="I158" s="35"/>
      <c r="J158" s="35"/>
      <c r="K158" s="35"/>
      <c r="L158" s="32"/>
    </row>
    <row r="159" spans="1:12" s="33" customFormat="1" x14ac:dyDescent="0.2">
      <c r="A159" s="35"/>
      <c r="B159" s="12"/>
      <c r="C159" s="12"/>
      <c r="D159" s="12"/>
      <c r="E159" s="13"/>
      <c r="H159" s="35"/>
      <c r="I159" s="35"/>
      <c r="J159" s="35"/>
      <c r="K159" s="35"/>
      <c r="L159" s="32"/>
    </row>
    <row r="160" spans="1:12" s="33" customFormat="1" x14ac:dyDescent="0.2">
      <c r="A160" s="35"/>
      <c r="B160" s="12"/>
      <c r="C160" s="12"/>
      <c r="D160" s="12"/>
      <c r="E160" s="13"/>
      <c r="H160" s="35"/>
      <c r="I160" s="35"/>
      <c r="J160" s="35"/>
      <c r="K160" s="35"/>
      <c r="L160" s="32"/>
    </row>
    <row r="161" spans="1:12" s="33" customFormat="1" x14ac:dyDescent="0.2">
      <c r="A161" s="35"/>
      <c r="B161" s="12"/>
      <c r="C161" s="12"/>
      <c r="D161" s="12"/>
      <c r="E161" s="13"/>
      <c r="H161" s="35"/>
      <c r="I161" s="35"/>
      <c r="J161" s="35"/>
      <c r="K161" s="35"/>
      <c r="L161" s="32"/>
    </row>
    <row r="162" spans="1:12" s="33" customFormat="1" x14ac:dyDescent="0.2">
      <c r="A162" s="35"/>
      <c r="B162" s="12"/>
      <c r="C162" s="12"/>
      <c r="D162" s="12"/>
      <c r="E162" s="13"/>
      <c r="H162" s="35"/>
      <c r="I162" s="35"/>
      <c r="J162" s="35"/>
      <c r="K162" s="35"/>
      <c r="L162" s="32"/>
    </row>
    <row r="163" spans="1:12" s="33" customFormat="1" x14ac:dyDescent="0.2">
      <c r="A163" s="35"/>
      <c r="B163" s="12"/>
      <c r="C163" s="12"/>
      <c r="D163" s="12"/>
      <c r="E163" s="13"/>
      <c r="H163" s="35"/>
      <c r="I163" s="35"/>
      <c r="J163" s="35"/>
      <c r="K163" s="35"/>
      <c r="L163" s="32"/>
    </row>
    <row r="164" spans="1:12" s="33" customFormat="1" x14ac:dyDescent="0.2">
      <c r="A164" s="35"/>
      <c r="B164" s="12"/>
      <c r="C164" s="12"/>
      <c r="D164" s="12"/>
      <c r="E164" s="13"/>
      <c r="H164" s="35"/>
      <c r="I164" s="35"/>
      <c r="J164" s="35"/>
      <c r="K164" s="35"/>
      <c r="L164" s="32"/>
    </row>
    <row r="165" spans="1:12" s="33" customFormat="1" x14ac:dyDescent="0.2">
      <c r="A165" s="35"/>
      <c r="B165" s="12"/>
      <c r="C165" s="12"/>
      <c r="D165" s="12"/>
      <c r="E165" s="13"/>
      <c r="H165" s="35"/>
      <c r="I165" s="35"/>
      <c r="J165" s="35"/>
      <c r="K165" s="35"/>
      <c r="L165" s="32"/>
    </row>
    <row r="166" spans="1:12" s="33" customFormat="1" x14ac:dyDescent="0.2">
      <c r="A166" s="35"/>
      <c r="B166" s="12"/>
      <c r="C166" s="12"/>
      <c r="D166" s="12"/>
      <c r="E166" s="13"/>
      <c r="H166" s="35"/>
      <c r="I166" s="35"/>
      <c r="J166" s="35"/>
      <c r="K166" s="35"/>
      <c r="L166" s="32"/>
    </row>
    <row r="167" spans="1:12" s="33" customFormat="1" x14ac:dyDescent="0.2">
      <c r="A167" s="35"/>
      <c r="B167" s="12"/>
      <c r="C167" s="12"/>
      <c r="D167" s="12"/>
      <c r="E167" s="13"/>
      <c r="H167" s="35"/>
      <c r="I167" s="35"/>
      <c r="J167" s="35"/>
      <c r="K167" s="35"/>
      <c r="L167" s="32"/>
    </row>
    <row r="168" spans="1:12" s="33" customFormat="1" x14ac:dyDescent="0.2">
      <c r="A168" s="35"/>
      <c r="B168" s="12"/>
      <c r="C168" s="12"/>
      <c r="D168" s="12"/>
      <c r="E168" s="13"/>
      <c r="H168" s="35"/>
      <c r="I168" s="35"/>
      <c r="J168" s="35"/>
      <c r="K168" s="35"/>
      <c r="L168" s="32"/>
    </row>
    <row r="169" spans="1:12" s="33" customFormat="1" x14ac:dyDescent="0.2">
      <c r="A169" s="35"/>
      <c r="B169" s="12"/>
      <c r="C169" s="12"/>
      <c r="D169" s="12"/>
      <c r="E169" s="13"/>
      <c r="H169" s="35"/>
      <c r="I169" s="35"/>
      <c r="J169" s="35"/>
      <c r="K169" s="35"/>
      <c r="L169" s="32"/>
    </row>
    <row r="170" spans="1:12" s="33" customFormat="1" x14ac:dyDescent="0.2">
      <c r="A170" s="35"/>
      <c r="B170" s="12"/>
      <c r="C170" s="12"/>
      <c r="D170" s="12"/>
      <c r="E170" s="13"/>
      <c r="H170" s="35"/>
      <c r="I170" s="35"/>
      <c r="J170" s="35"/>
      <c r="K170" s="35"/>
      <c r="L170" s="32"/>
    </row>
    <row r="171" spans="1:12" s="33" customFormat="1" x14ac:dyDescent="0.2">
      <c r="A171" s="35"/>
      <c r="B171" s="12"/>
      <c r="C171" s="12"/>
      <c r="D171" s="12"/>
      <c r="E171" s="13"/>
      <c r="H171" s="35"/>
      <c r="I171" s="35"/>
      <c r="J171" s="35"/>
      <c r="K171" s="35"/>
      <c r="L171" s="32"/>
    </row>
    <row r="172" spans="1:12" s="33" customFormat="1" x14ac:dyDescent="0.2">
      <c r="A172" s="35"/>
      <c r="B172" s="12"/>
      <c r="C172" s="12"/>
      <c r="D172" s="12"/>
      <c r="E172" s="13"/>
      <c r="H172" s="35"/>
      <c r="I172" s="35"/>
      <c r="J172" s="35"/>
      <c r="K172" s="35"/>
      <c r="L172" s="32"/>
    </row>
    <row r="173" spans="1:12" s="33" customFormat="1" x14ac:dyDescent="0.2">
      <c r="A173" s="35"/>
      <c r="B173" s="12"/>
      <c r="C173" s="12"/>
      <c r="D173" s="12"/>
      <c r="E173" s="13"/>
      <c r="H173" s="35"/>
      <c r="I173" s="35"/>
      <c r="J173" s="35"/>
      <c r="K173" s="35"/>
      <c r="L173" s="32"/>
    </row>
    <row r="174" spans="1:12" s="33" customFormat="1" x14ac:dyDescent="0.2">
      <c r="A174" s="35"/>
      <c r="B174" s="12"/>
      <c r="C174" s="12"/>
      <c r="D174" s="12"/>
      <c r="E174" s="13"/>
      <c r="H174" s="35"/>
      <c r="I174" s="35"/>
      <c r="J174" s="35"/>
      <c r="K174" s="35"/>
      <c r="L174" s="32"/>
    </row>
    <row r="175" spans="1:12" s="33" customFormat="1" x14ac:dyDescent="0.2">
      <c r="A175" s="35"/>
      <c r="B175" s="12"/>
      <c r="C175" s="12"/>
      <c r="D175" s="12"/>
      <c r="E175" s="13"/>
      <c r="H175" s="35"/>
      <c r="I175" s="35"/>
      <c r="J175" s="35"/>
      <c r="K175" s="35"/>
      <c r="L175" s="32"/>
    </row>
    <row r="176" spans="1:12" s="33" customFormat="1" x14ac:dyDescent="0.2">
      <c r="A176" s="35"/>
      <c r="B176" s="12"/>
      <c r="C176" s="12"/>
      <c r="D176" s="12"/>
      <c r="E176" s="13"/>
      <c r="H176" s="35"/>
      <c r="I176" s="35"/>
      <c r="J176" s="35"/>
      <c r="K176" s="35"/>
      <c r="L176" s="32"/>
    </row>
    <row r="177" spans="1:12" s="33" customFormat="1" x14ac:dyDescent="0.2">
      <c r="A177" s="35"/>
      <c r="B177" s="12"/>
      <c r="C177" s="12"/>
      <c r="D177" s="12"/>
      <c r="E177" s="13"/>
      <c r="H177" s="35"/>
      <c r="I177" s="35"/>
      <c r="J177" s="35"/>
      <c r="K177" s="35"/>
      <c r="L177" s="32"/>
    </row>
    <row r="178" spans="1:12" s="33" customFormat="1" x14ac:dyDescent="0.2">
      <c r="A178" s="35"/>
      <c r="B178" s="12"/>
      <c r="C178" s="12"/>
      <c r="D178" s="12"/>
      <c r="E178" s="13"/>
      <c r="H178" s="35"/>
      <c r="I178" s="35"/>
      <c r="J178" s="35"/>
      <c r="K178" s="35"/>
      <c r="L178" s="32"/>
    </row>
    <row r="179" spans="1:12" s="33" customFormat="1" x14ac:dyDescent="0.2">
      <c r="A179" s="35"/>
      <c r="B179" s="12"/>
      <c r="C179" s="12"/>
      <c r="D179" s="12"/>
      <c r="E179" s="13"/>
      <c r="H179" s="35"/>
      <c r="I179" s="35"/>
      <c r="J179" s="35"/>
      <c r="K179" s="35"/>
      <c r="L179" s="32"/>
    </row>
    <row r="180" spans="1:12" s="33" customFormat="1" x14ac:dyDescent="0.2">
      <c r="A180" s="35"/>
      <c r="B180" s="12"/>
      <c r="C180" s="12"/>
      <c r="D180" s="12"/>
      <c r="E180" s="13"/>
      <c r="H180" s="35"/>
      <c r="I180" s="35"/>
      <c r="J180" s="35"/>
      <c r="K180" s="35"/>
      <c r="L180" s="32"/>
    </row>
    <row r="181" spans="1:12" s="33" customFormat="1" x14ac:dyDescent="0.2">
      <c r="A181" s="35"/>
      <c r="B181" s="12"/>
      <c r="C181" s="12"/>
      <c r="D181" s="12"/>
      <c r="E181" s="13"/>
      <c r="H181" s="35"/>
      <c r="I181" s="35"/>
      <c r="J181" s="35"/>
      <c r="K181" s="35"/>
      <c r="L181" s="32"/>
    </row>
    <row r="182" spans="1:12" s="33" customFormat="1" x14ac:dyDescent="0.2">
      <c r="A182" s="35"/>
      <c r="B182" s="12"/>
      <c r="C182" s="12"/>
      <c r="D182" s="12"/>
      <c r="E182" s="13"/>
      <c r="H182" s="35"/>
      <c r="I182" s="35"/>
      <c r="J182" s="35"/>
      <c r="K182" s="35"/>
      <c r="L182" s="32"/>
    </row>
    <row r="183" spans="1:12" s="33" customFormat="1" x14ac:dyDescent="0.2">
      <c r="A183" s="35"/>
      <c r="B183" s="12"/>
      <c r="C183" s="12"/>
      <c r="D183" s="12"/>
      <c r="E183" s="13"/>
      <c r="H183" s="35"/>
      <c r="I183" s="35"/>
      <c r="J183" s="35"/>
      <c r="K183" s="35"/>
      <c r="L183" s="32"/>
    </row>
    <row r="184" spans="1:12" s="33" customFormat="1" x14ac:dyDescent="0.2">
      <c r="A184" s="35"/>
      <c r="B184" s="12"/>
      <c r="C184" s="12"/>
      <c r="D184" s="12"/>
      <c r="E184" s="13"/>
      <c r="H184" s="35"/>
      <c r="I184" s="35"/>
      <c r="J184" s="35"/>
      <c r="K184" s="35"/>
      <c r="L184" s="32"/>
    </row>
    <row r="185" spans="1:12" s="33" customFormat="1" x14ac:dyDescent="0.2">
      <c r="A185" s="35"/>
      <c r="B185" s="12"/>
      <c r="C185" s="12"/>
      <c r="D185" s="12"/>
      <c r="E185" s="13"/>
      <c r="H185" s="35"/>
      <c r="I185" s="35"/>
      <c r="J185" s="35"/>
      <c r="K185" s="35"/>
      <c r="L185" s="32"/>
    </row>
    <row r="186" spans="1:12" s="33" customFormat="1" x14ac:dyDescent="0.2">
      <c r="A186" s="35"/>
      <c r="B186" s="12"/>
      <c r="C186" s="12"/>
      <c r="D186" s="12"/>
      <c r="E186" s="13"/>
      <c r="H186" s="35"/>
      <c r="I186" s="35"/>
      <c r="J186" s="35"/>
      <c r="K186" s="35"/>
      <c r="L186" s="32"/>
    </row>
    <row r="187" spans="1:12" s="33" customFormat="1" x14ac:dyDescent="0.2">
      <c r="A187" s="35"/>
      <c r="B187" s="12"/>
      <c r="C187" s="12"/>
      <c r="D187" s="12"/>
      <c r="E187" s="13"/>
      <c r="H187" s="35"/>
      <c r="I187" s="35"/>
      <c r="J187" s="35"/>
      <c r="K187" s="35"/>
      <c r="L187" s="32"/>
    </row>
    <row r="188" spans="1:12" s="33" customFormat="1" x14ac:dyDescent="0.2">
      <c r="A188" s="35"/>
      <c r="B188" s="12"/>
      <c r="C188" s="12"/>
      <c r="D188" s="12"/>
      <c r="E188" s="13"/>
      <c r="H188" s="35"/>
      <c r="I188" s="35"/>
      <c r="J188" s="35"/>
      <c r="K188" s="35"/>
      <c r="L188" s="32"/>
    </row>
    <row r="189" spans="1:12" s="33" customFormat="1" x14ac:dyDescent="0.2">
      <c r="A189" s="35"/>
      <c r="B189" s="12"/>
      <c r="C189" s="12"/>
      <c r="D189" s="12"/>
      <c r="E189" s="13"/>
      <c r="H189" s="35"/>
      <c r="I189" s="35"/>
      <c r="J189" s="35"/>
      <c r="K189" s="35"/>
      <c r="L189" s="32"/>
    </row>
    <row r="190" spans="1:12" s="33" customFormat="1" x14ac:dyDescent="0.2">
      <c r="A190" s="35"/>
      <c r="B190" s="12"/>
      <c r="C190" s="12"/>
      <c r="D190" s="12"/>
      <c r="E190" s="13"/>
      <c r="H190" s="35"/>
      <c r="I190" s="35"/>
      <c r="J190" s="35"/>
      <c r="K190" s="35"/>
      <c r="L190" s="32"/>
    </row>
    <row r="191" spans="1:12" s="33" customFormat="1" x14ac:dyDescent="0.2">
      <c r="A191" s="35"/>
      <c r="B191" s="12"/>
      <c r="C191" s="12"/>
      <c r="D191" s="12"/>
      <c r="E191" s="13"/>
      <c r="H191" s="35"/>
      <c r="I191" s="35"/>
      <c r="J191" s="35"/>
      <c r="K191" s="35"/>
      <c r="L191" s="32"/>
    </row>
    <row r="192" spans="1:12" s="33" customFormat="1" x14ac:dyDescent="0.2">
      <c r="A192" s="35"/>
      <c r="B192" s="12"/>
      <c r="C192" s="12"/>
      <c r="D192" s="12"/>
      <c r="E192" s="13"/>
      <c r="H192" s="35"/>
      <c r="I192" s="35"/>
      <c r="J192" s="35"/>
      <c r="K192" s="35"/>
      <c r="L192" s="32"/>
    </row>
    <row r="193" spans="1:12" s="33" customFormat="1" x14ac:dyDescent="0.2">
      <c r="A193" s="35"/>
      <c r="B193" s="12"/>
      <c r="C193" s="12"/>
      <c r="D193" s="12"/>
      <c r="E193" s="13"/>
      <c r="H193" s="35"/>
      <c r="I193" s="35"/>
      <c r="J193" s="35"/>
      <c r="K193" s="35"/>
      <c r="L193" s="32"/>
    </row>
    <row r="194" spans="1:12" s="33" customFormat="1" x14ac:dyDescent="0.2">
      <c r="A194" s="35"/>
      <c r="B194" s="12"/>
      <c r="C194" s="12"/>
      <c r="D194" s="12"/>
      <c r="E194" s="13"/>
      <c r="H194" s="35"/>
      <c r="I194" s="35"/>
      <c r="J194" s="35"/>
      <c r="K194" s="35"/>
      <c r="L194" s="32"/>
    </row>
    <row r="195" spans="1:12" s="33" customFormat="1" x14ac:dyDescent="0.2">
      <c r="A195" s="35"/>
      <c r="B195" s="12"/>
      <c r="C195" s="12"/>
      <c r="D195" s="12"/>
      <c r="E195" s="13"/>
      <c r="H195" s="35"/>
      <c r="I195" s="35"/>
      <c r="J195" s="35"/>
      <c r="K195" s="35"/>
      <c r="L195" s="32"/>
    </row>
    <row r="196" spans="1:12" s="33" customFormat="1" x14ac:dyDescent="0.2">
      <c r="A196" s="35"/>
      <c r="B196" s="12"/>
      <c r="C196" s="12"/>
      <c r="D196" s="12"/>
      <c r="E196" s="13"/>
      <c r="H196" s="35"/>
      <c r="I196" s="35"/>
      <c r="J196" s="35"/>
      <c r="K196" s="35"/>
      <c r="L196" s="32"/>
    </row>
    <row r="197" spans="1:12" s="33" customFormat="1" x14ac:dyDescent="0.2">
      <c r="A197" s="35"/>
      <c r="B197" s="12"/>
      <c r="C197" s="12"/>
      <c r="D197" s="12"/>
      <c r="E197" s="13"/>
      <c r="H197" s="35"/>
      <c r="I197" s="35"/>
      <c r="J197" s="35"/>
      <c r="K197" s="35"/>
      <c r="L197" s="32"/>
    </row>
    <row r="198" spans="1:12" x14ac:dyDescent="0.2">
      <c r="L198" s="17"/>
    </row>
    <row r="199" spans="1:12" x14ac:dyDescent="0.2">
      <c r="L199" s="17"/>
    </row>
    <row r="200" spans="1:12" x14ac:dyDescent="0.2">
      <c r="L200" s="17"/>
    </row>
    <row r="201" spans="1:12" x14ac:dyDescent="0.2">
      <c r="L201" s="17"/>
    </row>
    <row r="202" spans="1:12" x14ac:dyDescent="0.2">
      <c r="L202" s="17"/>
    </row>
    <row r="203" spans="1:12" x14ac:dyDescent="0.2">
      <c r="L203" s="17"/>
    </row>
    <row r="204" spans="1:12" x14ac:dyDescent="0.2">
      <c r="L204" s="17"/>
    </row>
    <row r="205" spans="1:12" x14ac:dyDescent="0.2">
      <c r="L205" s="17"/>
    </row>
    <row r="206" spans="1:12" x14ac:dyDescent="0.2">
      <c r="L206" s="17"/>
    </row>
    <row r="207" spans="1:12" x14ac:dyDescent="0.2">
      <c r="L207" s="17"/>
    </row>
    <row r="208" spans="1:12" x14ac:dyDescent="0.2">
      <c r="L208" s="17"/>
    </row>
    <row r="209" spans="12:12" x14ac:dyDescent="0.2">
      <c r="L209" s="17"/>
    </row>
    <row r="210" spans="12:12" x14ac:dyDescent="0.2">
      <c r="L210" s="17"/>
    </row>
    <row r="211" spans="12:12" x14ac:dyDescent="0.2">
      <c r="L211" s="17"/>
    </row>
    <row r="212" spans="12:12" x14ac:dyDescent="0.2">
      <c r="L212" s="17"/>
    </row>
    <row r="213" spans="12:12" x14ac:dyDescent="0.2">
      <c r="L213" s="17"/>
    </row>
    <row r="214" spans="12:12" x14ac:dyDescent="0.2">
      <c r="L214" s="17"/>
    </row>
    <row r="215" spans="12:12" x14ac:dyDescent="0.2">
      <c r="L215" s="17"/>
    </row>
    <row r="216" spans="12:12" x14ac:dyDescent="0.2">
      <c r="L216" s="17"/>
    </row>
    <row r="217" spans="12:12" x14ac:dyDescent="0.2">
      <c r="L217" s="17"/>
    </row>
    <row r="218" spans="12:12" x14ac:dyDescent="0.2">
      <c r="L218" s="17"/>
    </row>
    <row r="219" spans="12:12" x14ac:dyDescent="0.2">
      <c r="L219" s="17"/>
    </row>
    <row r="220" spans="12:12" x14ac:dyDescent="0.2">
      <c r="L220" s="17"/>
    </row>
    <row r="221" spans="12:12" x14ac:dyDescent="0.2">
      <c r="L221" s="17"/>
    </row>
    <row r="222" spans="12:12" x14ac:dyDescent="0.2">
      <c r="L222" s="17"/>
    </row>
    <row r="223" spans="12:12" x14ac:dyDescent="0.2">
      <c r="L223" s="17"/>
    </row>
    <row r="224" spans="12:12" x14ac:dyDescent="0.2">
      <c r="L224" s="17"/>
    </row>
    <row r="225" spans="12:12" x14ac:dyDescent="0.2">
      <c r="L225" s="17"/>
    </row>
    <row r="226" spans="12:12" x14ac:dyDescent="0.2">
      <c r="L226" s="17"/>
    </row>
    <row r="227" spans="12:12" x14ac:dyDescent="0.2">
      <c r="L227" s="17"/>
    </row>
    <row r="228" spans="12:12" x14ac:dyDescent="0.2">
      <c r="L228" s="17"/>
    </row>
    <row r="229" spans="12:12" x14ac:dyDescent="0.2">
      <c r="L229" s="17"/>
    </row>
    <row r="230" spans="12:12" x14ac:dyDescent="0.2">
      <c r="L230" s="17"/>
    </row>
    <row r="231" spans="12:12" x14ac:dyDescent="0.2">
      <c r="L231" s="17"/>
    </row>
    <row r="232" spans="12:12" x14ac:dyDescent="0.2">
      <c r="L232" s="17"/>
    </row>
    <row r="233" spans="12:12" x14ac:dyDescent="0.2">
      <c r="L233" s="17"/>
    </row>
    <row r="234" spans="12:12" x14ac:dyDescent="0.2">
      <c r="L234" s="17"/>
    </row>
    <row r="235" spans="12:12" x14ac:dyDescent="0.2">
      <c r="L235" s="17"/>
    </row>
    <row r="236" spans="12:12" x14ac:dyDescent="0.2">
      <c r="L236" s="17"/>
    </row>
    <row r="237" spans="12:12" x14ac:dyDescent="0.2">
      <c r="L237" s="17"/>
    </row>
    <row r="238" spans="12:12" x14ac:dyDescent="0.2">
      <c r="L238" s="17"/>
    </row>
    <row r="239" spans="12:12" x14ac:dyDescent="0.2">
      <c r="L239" s="17"/>
    </row>
    <row r="240" spans="12:12" x14ac:dyDescent="0.2">
      <c r="L240" s="17"/>
    </row>
    <row r="241" spans="12:12" x14ac:dyDescent="0.2">
      <c r="L241" s="17"/>
    </row>
    <row r="242" spans="12:12" x14ac:dyDescent="0.2">
      <c r="L242" s="17"/>
    </row>
    <row r="243" spans="12:12" x14ac:dyDescent="0.2">
      <c r="L243" s="17"/>
    </row>
    <row r="244" spans="12:12" x14ac:dyDescent="0.2">
      <c r="L244" s="17"/>
    </row>
    <row r="245" spans="12:12" x14ac:dyDescent="0.2">
      <c r="L245" s="17"/>
    </row>
    <row r="246" spans="12:12" x14ac:dyDescent="0.2">
      <c r="L246" s="17"/>
    </row>
    <row r="247" spans="12:12" x14ac:dyDescent="0.2">
      <c r="L247" s="17"/>
    </row>
    <row r="248" spans="12:12" x14ac:dyDescent="0.2">
      <c r="L248" s="17"/>
    </row>
    <row r="249" spans="12:12" x14ac:dyDescent="0.2">
      <c r="L249" s="17"/>
    </row>
    <row r="250" spans="12:12" x14ac:dyDescent="0.2">
      <c r="L250" s="17"/>
    </row>
    <row r="251" spans="12:12" x14ac:dyDescent="0.2">
      <c r="L251" s="17"/>
    </row>
    <row r="252" spans="12:12" x14ac:dyDescent="0.2">
      <c r="L252" s="17"/>
    </row>
    <row r="253" spans="12:12" x14ac:dyDescent="0.2">
      <c r="L253" s="17"/>
    </row>
    <row r="254" spans="12:12" x14ac:dyDescent="0.2">
      <c r="L254" s="17"/>
    </row>
    <row r="255" spans="12:12" x14ac:dyDescent="0.2">
      <c r="L255" s="17"/>
    </row>
    <row r="256" spans="12:12" x14ac:dyDescent="0.2">
      <c r="L256" s="17"/>
    </row>
    <row r="257" spans="12:12" x14ac:dyDescent="0.2">
      <c r="L257" s="17"/>
    </row>
    <row r="258" spans="12:12" x14ac:dyDescent="0.2">
      <c r="L258" s="17"/>
    </row>
    <row r="259" spans="12:12" x14ac:dyDescent="0.2">
      <c r="L259" s="17"/>
    </row>
    <row r="260" spans="12:12" x14ac:dyDescent="0.2">
      <c r="L260" s="17"/>
    </row>
    <row r="261" spans="12:12" x14ac:dyDescent="0.2">
      <c r="L261" s="17"/>
    </row>
    <row r="262" spans="12:12" x14ac:dyDescent="0.2">
      <c r="L262" s="17"/>
    </row>
    <row r="263" spans="12:12" x14ac:dyDescent="0.2">
      <c r="L263" s="17"/>
    </row>
    <row r="264" spans="12:12" x14ac:dyDescent="0.2">
      <c r="L264" s="17"/>
    </row>
    <row r="265" spans="12:12" x14ac:dyDescent="0.2">
      <c r="L265" s="17"/>
    </row>
    <row r="266" spans="12:12" x14ac:dyDescent="0.2">
      <c r="L266" s="17"/>
    </row>
    <row r="267" spans="12:12" x14ac:dyDescent="0.2">
      <c r="L267" s="17"/>
    </row>
    <row r="268" spans="12:12" x14ac:dyDescent="0.2">
      <c r="L268" s="17"/>
    </row>
    <row r="269" spans="12:12" x14ac:dyDescent="0.2">
      <c r="L269" s="17"/>
    </row>
    <row r="270" spans="12:12" x14ac:dyDescent="0.2">
      <c r="L270" s="17"/>
    </row>
    <row r="271" spans="12:12" x14ac:dyDescent="0.2">
      <c r="L271" s="17"/>
    </row>
    <row r="272" spans="12:12" x14ac:dyDescent="0.2">
      <c r="L272" s="17"/>
    </row>
    <row r="273" spans="12:12" x14ac:dyDescent="0.2">
      <c r="L273" s="17"/>
    </row>
    <row r="274" spans="12:12" x14ac:dyDescent="0.2">
      <c r="L274" s="17"/>
    </row>
    <row r="275" spans="12:12" x14ac:dyDescent="0.2">
      <c r="L275" s="17"/>
    </row>
    <row r="276" spans="12:12" x14ac:dyDescent="0.2">
      <c r="L276" s="17"/>
    </row>
    <row r="277" spans="12:12" x14ac:dyDescent="0.2">
      <c r="L277" s="17"/>
    </row>
    <row r="278" spans="12:12" x14ac:dyDescent="0.2">
      <c r="L278" s="17"/>
    </row>
    <row r="279" spans="12:12" x14ac:dyDescent="0.2">
      <c r="L279" s="17"/>
    </row>
    <row r="280" spans="12:12" x14ac:dyDescent="0.2">
      <c r="L280" s="17"/>
    </row>
    <row r="281" spans="12:12" x14ac:dyDescent="0.2">
      <c r="L281" s="17"/>
    </row>
    <row r="282" spans="12:12" x14ac:dyDescent="0.2">
      <c r="L282" s="17"/>
    </row>
    <row r="283" spans="12:12" x14ac:dyDescent="0.2">
      <c r="L283" s="17"/>
    </row>
    <row r="284" spans="12:12" x14ac:dyDescent="0.2">
      <c r="L284" s="17"/>
    </row>
    <row r="285" spans="12:12" x14ac:dyDescent="0.2">
      <c r="L285" s="17"/>
    </row>
    <row r="286" spans="12:12" x14ac:dyDescent="0.2">
      <c r="L286" s="17"/>
    </row>
    <row r="287" spans="12:12" x14ac:dyDescent="0.2">
      <c r="L287" s="17"/>
    </row>
    <row r="288" spans="12:12" x14ac:dyDescent="0.2">
      <c r="L288" s="17"/>
    </row>
    <row r="289" spans="12:12" x14ac:dyDescent="0.2">
      <c r="L289" s="17"/>
    </row>
    <row r="290" spans="12:12" x14ac:dyDescent="0.2">
      <c r="L290" s="17"/>
    </row>
    <row r="291" spans="12:12" x14ac:dyDescent="0.2">
      <c r="L291" s="17"/>
    </row>
    <row r="292" spans="12:12" x14ac:dyDescent="0.2">
      <c r="L292" s="17"/>
    </row>
    <row r="293" spans="12:12" x14ac:dyDescent="0.2">
      <c r="L293" s="17"/>
    </row>
    <row r="294" spans="12:12" x14ac:dyDescent="0.2">
      <c r="L294" s="17"/>
    </row>
    <row r="295" spans="12:12" x14ac:dyDescent="0.2">
      <c r="L295" s="17"/>
    </row>
    <row r="296" spans="12:12" x14ac:dyDescent="0.2">
      <c r="L296" s="17"/>
    </row>
    <row r="297" spans="12:12" x14ac:dyDescent="0.2">
      <c r="L297" s="17"/>
    </row>
    <row r="298" spans="12:12" x14ac:dyDescent="0.2">
      <c r="L298" s="17"/>
    </row>
    <row r="299" spans="12:12" x14ac:dyDescent="0.2">
      <c r="L299" s="17"/>
    </row>
    <row r="300" spans="12:12" x14ac:dyDescent="0.2">
      <c r="L300" s="17"/>
    </row>
    <row r="301" spans="12:12" x14ac:dyDescent="0.2">
      <c r="L301" s="17"/>
    </row>
    <row r="302" spans="12:12" x14ac:dyDescent="0.2">
      <c r="L302" s="17"/>
    </row>
    <row r="303" spans="12:12" x14ac:dyDescent="0.2">
      <c r="L303" s="17"/>
    </row>
    <row r="304" spans="12:12" x14ac:dyDescent="0.2">
      <c r="L304" s="17"/>
    </row>
    <row r="305" spans="12:12" x14ac:dyDescent="0.2">
      <c r="L305" s="17"/>
    </row>
    <row r="306" spans="12:12" x14ac:dyDescent="0.2">
      <c r="L306" s="17"/>
    </row>
    <row r="307" spans="12:12" x14ac:dyDescent="0.2">
      <c r="L307" s="17"/>
    </row>
    <row r="308" spans="12:12" x14ac:dyDescent="0.2">
      <c r="L308" s="17"/>
    </row>
    <row r="309" spans="12:12" x14ac:dyDescent="0.2">
      <c r="L309" s="17"/>
    </row>
    <row r="310" spans="12:12" x14ac:dyDescent="0.2">
      <c r="L310" s="17"/>
    </row>
    <row r="311" spans="12:12" x14ac:dyDescent="0.2">
      <c r="L311" s="17"/>
    </row>
    <row r="312" spans="12:12" x14ac:dyDescent="0.2">
      <c r="L312" s="17"/>
    </row>
    <row r="313" spans="12:12" x14ac:dyDescent="0.2">
      <c r="L313" s="17"/>
    </row>
    <row r="314" spans="12:12" x14ac:dyDescent="0.2">
      <c r="L314" s="17"/>
    </row>
    <row r="315" spans="12:12" x14ac:dyDescent="0.2">
      <c r="L315" s="17"/>
    </row>
    <row r="316" spans="12:12" x14ac:dyDescent="0.2">
      <c r="L316" s="17"/>
    </row>
    <row r="317" spans="12:12" x14ac:dyDescent="0.2">
      <c r="L317" s="17"/>
    </row>
    <row r="318" spans="12:12" x14ac:dyDescent="0.2">
      <c r="L318" s="17"/>
    </row>
    <row r="319" spans="12:12" x14ac:dyDescent="0.2">
      <c r="L319" s="17"/>
    </row>
    <row r="320" spans="12:12" x14ac:dyDescent="0.2">
      <c r="L320" s="17"/>
    </row>
    <row r="321" spans="12:12" x14ac:dyDescent="0.2">
      <c r="L321" s="17"/>
    </row>
    <row r="322" spans="12:12" x14ac:dyDescent="0.2">
      <c r="L322" s="17"/>
    </row>
    <row r="323" spans="12:12" x14ac:dyDescent="0.2">
      <c r="L323" s="17"/>
    </row>
    <row r="324" spans="12:12" x14ac:dyDescent="0.2">
      <c r="L324" s="17"/>
    </row>
    <row r="325" spans="12:12" x14ac:dyDescent="0.2">
      <c r="L325" s="17"/>
    </row>
    <row r="326" spans="12:12" x14ac:dyDescent="0.2">
      <c r="L326" s="17"/>
    </row>
    <row r="327" spans="12:12" x14ac:dyDescent="0.2">
      <c r="L327" s="17"/>
    </row>
    <row r="328" spans="12:12" x14ac:dyDescent="0.2">
      <c r="L328" s="17"/>
    </row>
    <row r="329" spans="12:12" x14ac:dyDescent="0.2">
      <c r="L329" s="17"/>
    </row>
    <row r="330" spans="12:12" x14ac:dyDescent="0.2">
      <c r="L330" s="17"/>
    </row>
    <row r="331" spans="12:12" x14ac:dyDescent="0.2">
      <c r="L331" s="17"/>
    </row>
    <row r="332" spans="12:12" x14ac:dyDescent="0.2">
      <c r="L332" s="17"/>
    </row>
    <row r="333" spans="12:12" x14ac:dyDescent="0.2">
      <c r="L333" s="17"/>
    </row>
    <row r="334" spans="12:12" x14ac:dyDescent="0.2">
      <c r="L334" s="17"/>
    </row>
    <row r="335" spans="12:12" x14ac:dyDescent="0.2">
      <c r="L335" s="17"/>
    </row>
    <row r="336" spans="12:12" x14ac:dyDescent="0.2">
      <c r="L336" s="17"/>
    </row>
    <row r="337" spans="12:12" x14ac:dyDescent="0.2">
      <c r="L337" s="17"/>
    </row>
    <row r="338" spans="12:12" x14ac:dyDescent="0.2">
      <c r="L338" s="17"/>
    </row>
    <row r="339" spans="12:12" x14ac:dyDescent="0.2">
      <c r="L339" s="17"/>
    </row>
    <row r="340" spans="12:12" x14ac:dyDescent="0.2">
      <c r="L340" s="17"/>
    </row>
    <row r="341" spans="12:12" x14ac:dyDescent="0.2">
      <c r="L341" s="17"/>
    </row>
    <row r="342" spans="12:12" x14ac:dyDescent="0.2">
      <c r="L342" s="17"/>
    </row>
    <row r="343" spans="12:12" x14ac:dyDescent="0.2">
      <c r="L343" s="17"/>
    </row>
    <row r="344" spans="12:12" x14ac:dyDescent="0.2">
      <c r="L344" s="17"/>
    </row>
    <row r="345" spans="12:12" x14ac:dyDescent="0.2">
      <c r="L345" s="17"/>
    </row>
    <row r="346" spans="12:12" x14ac:dyDescent="0.2">
      <c r="L346" s="17"/>
    </row>
    <row r="347" spans="12:12" x14ac:dyDescent="0.2">
      <c r="L347" s="17"/>
    </row>
    <row r="348" spans="12:12" x14ac:dyDescent="0.2">
      <c r="L348" s="17"/>
    </row>
    <row r="349" spans="12:12" x14ac:dyDescent="0.2">
      <c r="L349" s="17"/>
    </row>
    <row r="350" spans="12:12" x14ac:dyDescent="0.2">
      <c r="L350" s="17"/>
    </row>
    <row r="351" spans="12:12" x14ac:dyDescent="0.2">
      <c r="L351" s="17"/>
    </row>
    <row r="352" spans="12:12" x14ac:dyDescent="0.2">
      <c r="L352" s="17"/>
    </row>
    <row r="353" spans="12:12" x14ac:dyDescent="0.2">
      <c r="L353" s="17"/>
    </row>
    <row r="354" spans="12:12" x14ac:dyDescent="0.2">
      <c r="L354" s="17"/>
    </row>
    <row r="355" spans="12:12" x14ac:dyDescent="0.2">
      <c r="L355" s="17"/>
    </row>
    <row r="356" spans="12:12" x14ac:dyDescent="0.2">
      <c r="L356" s="17"/>
    </row>
    <row r="357" spans="12:12" x14ac:dyDescent="0.2">
      <c r="L357" s="17"/>
    </row>
    <row r="358" spans="12:12" x14ac:dyDescent="0.2">
      <c r="L358" s="17"/>
    </row>
    <row r="359" spans="12:12" x14ac:dyDescent="0.2">
      <c r="L359" s="17"/>
    </row>
    <row r="360" spans="12:12" x14ac:dyDescent="0.2">
      <c r="L360" s="17"/>
    </row>
    <row r="361" spans="12:12" x14ac:dyDescent="0.2">
      <c r="L361" s="17"/>
    </row>
    <row r="362" spans="12:12" x14ac:dyDescent="0.2">
      <c r="L362" s="17"/>
    </row>
    <row r="363" spans="12:12" x14ac:dyDescent="0.2">
      <c r="L363" s="17"/>
    </row>
    <row r="364" spans="12:12" x14ac:dyDescent="0.2">
      <c r="L364" s="17"/>
    </row>
    <row r="365" spans="12:12" x14ac:dyDescent="0.2">
      <c r="L365" s="17"/>
    </row>
    <row r="366" spans="12:12" x14ac:dyDescent="0.2">
      <c r="L366" s="17"/>
    </row>
    <row r="367" spans="12:12" x14ac:dyDescent="0.2">
      <c r="L367" s="17"/>
    </row>
    <row r="368" spans="12:12" x14ac:dyDescent="0.2">
      <c r="L368" s="17"/>
    </row>
    <row r="369" spans="12:12" x14ac:dyDescent="0.2">
      <c r="L369" s="17"/>
    </row>
    <row r="370" spans="12:12" x14ac:dyDescent="0.2">
      <c r="L370" s="17"/>
    </row>
    <row r="371" spans="12:12" x14ac:dyDescent="0.2">
      <c r="L371" s="17"/>
    </row>
    <row r="372" spans="12:12" x14ac:dyDescent="0.2">
      <c r="L372" s="17"/>
    </row>
    <row r="373" spans="12:12" x14ac:dyDescent="0.2">
      <c r="L373" s="17"/>
    </row>
    <row r="374" spans="12:12" x14ac:dyDescent="0.2">
      <c r="L374" s="17"/>
    </row>
    <row r="375" spans="12:12" x14ac:dyDescent="0.2">
      <c r="L375" s="17"/>
    </row>
    <row r="376" spans="12:12" x14ac:dyDescent="0.2">
      <c r="L376" s="17"/>
    </row>
    <row r="377" spans="12:12" x14ac:dyDescent="0.2">
      <c r="L377" s="17"/>
    </row>
    <row r="378" spans="12:12" x14ac:dyDescent="0.2">
      <c r="L378" s="17"/>
    </row>
    <row r="379" spans="12:12" x14ac:dyDescent="0.2">
      <c r="L379" s="17"/>
    </row>
    <row r="380" spans="12:12" x14ac:dyDescent="0.2">
      <c r="L380" s="17"/>
    </row>
    <row r="381" spans="12:12" x14ac:dyDescent="0.2">
      <c r="L381" s="17"/>
    </row>
    <row r="382" spans="12:12" x14ac:dyDescent="0.2">
      <c r="L382" s="17"/>
    </row>
    <row r="383" spans="12:12" x14ac:dyDescent="0.2">
      <c r="L383" s="17"/>
    </row>
    <row r="384" spans="12:12" x14ac:dyDescent="0.2">
      <c r="L384" s="17"/>
    </row>
    <row r="385" spans="12:12" x14ac:dyDescent="0.2">
      <c r="L385" s="17"/>
    </row>
    <row r="386" spans="12:12" x14ac:dyDescent="0.2">
      <c r="L386" s="17"/>
    </row>
    <row r="387" spans="12:12" x14ac:dyDescent="0.2">
      <c r="L387" s="17"/>
    </row>
    <row r="388" spans="12:12" x14ac:dyDescent="0.2">
      <c r="L388" s="17"/>
    </row>
    <row r="389" spans="12:12" x14ac:dyDescent="0.2">
      <c r="L389" s="17"/>
    </row>
    <row r="390" spans="12:12" x14ac:dyDescent="0.2">
      <c r="L390" s="17"/>
    </row>
    <row r="391" spans="12:12" x14ac:dyDescent="0.2">
      <c r="L391" s="17"/>
    </row>
    <row r="392" spans="12:12" x14ac:dyDescent="0.2">
      <c r="L392" s="17"/>
    </row>
    <row r="393" spans="12:12" x14ac:dyDescent="0.2">
      <c r="L393" s="17"/>
    </row>
    <row r="394" spans="12:12" x14ac:dyDescent="0.2">
      <c r="L394" s="17"/>
    </row>
    <row r="395" spans="12:12" x14ac:dyDescent="0.2">
      <c r="L395" s="17"/>
    </row>
    <row r="396" spans="12:12" x14ac:dyDescent="0.2">
      <c r="L396" s="17"/>
    </row>
    <row r="397" spans="12:12" x14ac:dyDescent="0.2">
      <c r="L397" s="17"/>
    </row>
    <row r="398" spans="12:12" x14ac:dyDescent="0.2">
      <c r="L398" s="17"/>
    </row>
    <row r="399" spans="12:12" x14ac:dyDescent="0.2">
      <c r="L399" s="17"/>
    </row>
    <row r="400" spans="12:12" x14ac:dyDescent="0.2">
      <c r="L400" s="17"/>
    </row>
    <row r="401" spans="12:12" x14ac:dyDescent="0.2">
      <c r="L401" s="17"/>
    </row>
    <row r="402" spans="12:12" x14ac:dyDescent="0.2">
      <c r="L402" s="17"/>
    </row>
    <row r="403" spans="12:12" x14ac:dyDescent="0.2">
      <c r="L403" s="17"/>
    </row>
    <row r="404" spans="12:12" x14ac:dyDescent="0.2">
      <c r="L404" s="17"/>
    </row>
    <row r="405" spans="12:12" x14ac:dyDescent="0.2">
      <c r="L405" s="17"/>
    </row>
    <row r="406" spans="12:12" x14ac:dyDescent="0.2">
      <c r="L406" s="17"/>
    </row>
    <row r="407" spans="12:12" x14ac:dyDescent="0.2">
      <c r="L407" s="17"/>
    </row>
    <row r="408" spans="12:12" x14ac:dyDescent="0.2">
      <c r="L408" s="17"/>
    </row>
    <row r="409" spans="12:12" x14ac:dyDescent="0.2">
      <c r="L409" s="17"/>
    </row>
    <row r="410" spans="12:12" x14ac:dyDescent="0.2">
      <c r="L410" s="17"/>
    </row>
    <row r="411" spans="12:12" x14ac:dyDescent="0.2">
      <c r="L411" s="17"/>
    </row>
    <row r="412" spans="12:12" x14ac:dyDescent="0.2">
      <c r="L412" s="17"/>
    </row>
    <row r="413" spans="12:12" x14ac:dyDescent="0.2">
      <c r="L413" s="17"/>
    </row>
    <row r="414" spans="12:12" x14ac:dyDescent="0.2">
      <c r="L414" s="17"/>
    </row>
    <row r="415" spans="12:12" x14ac:dyDescent="0.2">
      <c r="L415" s="17"/>
    </row>
    <row r="416" spans="12:12" x14ac:dyDescent="0.2">
      <c r="L416" s="17"/>
    </row>
    <row r="417" spans="12:12" x14ac:dyDescent="0.2">
      <c r="L417" s="17"/>
    </row>
    <row r="418" spans="12:12" x14ac:dyDescent="0.2">
      <c r="L418" s="17"/>
    </row>
    <row r="419" spans="12:12" x14ac:dyDescent="0.2">
      <c r="L419" s="17"/>
    </row>
    <row r="420" spans="12:12" x14ac:dyDescent="0.2">
      <c r="L420" s="17"/>
    </row>
    <row r="421" spans="12:12" x14ac:dyDescent="0.2">
      <c r="L421" s="17"/>
    </row>
    <row r="422" spans="12:12" x14ac:dyDescent="0.2">
      <c r="L422" s="17"/>
    </row>
    <row r="423" spans="12:12" x14ac:dyDescent="0.2">
      <c r="L423" s="17"/>
    </row>
    <row r="424" spans="12:12" x14ac:dyDescent="0.2">
      <c r="L424" s="17"/>
    </row>
    <row r="425" spans="12:12" x14ac:dyDescent="0.2">
      <c r="L425" s="17"/>
    </row>
    <row r="426" spans="12:12" x14ac:dyDescent="0.2">
      <c r="L426" s="17"/>
    </row>
    <row r="427" spans="12:12" x14ac:dyDescent="0.2">
      <c r="L427" s="17"/>
    </row>
    <row r="428" spans="12:12" x14ac:dyDescent="0.2">
      <c r="L428" s="17"/>
    </row>
    <row r="429" spans="12:12" x14ac:dyDescent="0.2">
      <c r="L429" s="17"/>
    </row>
    <row r="430" spans="12:12" x14ac:dyDescent="0.2">
      <c r="L430" s="17"/>
    </row>
    <row r="431" spans="12:12" x14ac:dyDescent="0.2">
      <c r="L431" s="17"/>
    </row>
    <row r="432" spans="12:12" x14ac:dyDescent="0.2">
      <c r="L432" s="17"/>
    </row>
    <row r="433" spans="12:12" x14ac:dyDescent="0.2">
      <c r="L433" s="17"/>
    </row>
    <row r="434" spans="12:12" x14ac:dyDescent="0.2">
      <c r="L434" s="17"/>
    </row>
    <row r="435" spans="12:12" x14ac:dyDescent="0.2">
      <c r="L435" s="17"/>
    </row>
    <row r="436" spans="12:12" x14ac:dyDescent="0.2">
      <c r="L436" s="17"/>
    </row>
    <row r="437" spans="12:12" x14ac:dyDescent="0.2">
      <c r="L437" s="17"/>
    </row>
    <row r="438" spans="12:12" x14ac:dyDescent="0.2">
      <c r="L438" s="17"/>
    </row>
    <row r="439" spans="12:12" x14ac:dyDescent="0.2">
      <c r="L439" s="17"/>
    </row>
    <row r="440" spans="12:12" x14ac:dyDescent="0.2">
      <c r="L440" s="17"/>
    </row>
    <row r="441" spans="12:12" x14ac:dyDescent="0.2">
      <c r="L441" s="17"/>
    </row>
    <row r="442" spans="12:12" x14ac:dyDescent="0.2">
      <c r="L442" s="17"/>
    </row>
    <row r="443" spans="12:12" x14ac:dyDescent="0.2">
      <c r="L443" s="17"/>
    </row>
    <row r="444" spans="12:12" x14ac:dyDescent="0.2">
      <c r="L444" s="17"/>
    </row>
    <row r="445" spans="12:12" x14ac:dyDescent="0.2">
      <c r="L445" s="17"/>
    </row>
    <row r="446" spans="12:12" x14ac:dyDescent="0.2">
      <c r="L446" s="17"/>
    </row>
    <row r="447" spans="12:12" x14ac:dyDescent="0.2">
      <c r="L447" s="17"/>
    </row>
    <row r="448" spans="12:12" x14ac:dyDescent="0.2">
      <c r="L448" s="17"/>
    </row>
    <row r="449" spans="12:12" x14ac:dyDescent="0.2">
      <c r="L449" s="17"/>
    </row>
    <row r="450" spans="12:12" x14ac:dyDescent="0.2">
      <c r="L450" s="17"/>
    </row>
    <row r="451" spans="12:12" x14ac:dyDescent="0.2">
      <c r="L451" s="17"/>
    </row>
    <row r="452" spans="12:12" x14ac:dyDescent="0.2">
      <c r="L452" s="17"/>
    </row>
    <row r="453" spans="12:12" x14ac:dyDescent="0.2">
      <c r="L453" s="17"/>
    </row>
    <row r="454" spans="12:12" x14ac:dyDescent="0.2">
      <c r="L454" s="17"/>
    </row>
    <row r="455" spans="12:12" x14ac:dyDescent="0.2">
      <c r="L455" s="17"/>
    </row>
    <row r="456" spans="12:12" x14ac:dyDescent="0.2">
      <c r="L456" s="17"/>
    </row>
    <row r="457" spans="12:12" x14ac:dyDescent="0.2">
      <c r="L457" s="17"/>
    </row>
    <row r="458" spans="12:12" x14ac:dyDescent="0.2">
      <c r="L458" s="17"/>
    </row>
    <row r="459" spans="12:12" x14ac:dyDescent="0.2">
      <c r="L459" s="17"/>
    </row>
    <row r="460" spans="12:12" x14ac:dyDescent="0.2">
      <c r="L460" s="17"/>
    </row>
    <row r="461" spans="12:12" x14ac:dyDescent="0.2">
      <c r="L461" s="17"/>
    </row>
    <row r="462" spans="12:12" x14ac:dyDescent="0.2">
      <c r="L462" s="17"/>
    </row>
    <row r="463" spans="12:12" x14ac:dyDescent="0.2">
      <c r="L463" s="17"/>
    </row>
    <row r="464" spans="12:12" x14ac:dyDescent="0.2">
      <c r="L464" s="17"/>
    </row>
    <row r="465" spans="12:12" x14ac:dyDescent="0.2">
      <c r="L465" s="17"/>
    </row>
    <row r="466" spans="12:12" x14ac:dyDescent="0.2">
      <c r="L466" s="17"/>
    </row>
    <row r="467" spans="12:12" x14ac:dyDescent="0.2">
      <c r="L467" s="17"/>
    </row>
    <row r="468" spans="12:12" x14ac:dyDescent="0.2">
      <c r="L468" s="17"/>
    </row>
    <row r="469" spans="12:12" x14ac:dyDescent="0.2">
      <c r="L469" s="17"/>
    </row>
    <row r="470" spans="12:12" x14ac:dyDescent="0.2">
      <c r="L470" s="17"/>
    </row>
    <row r="471" spans="12:12" x14ac:dyDescent="0.2">
      <c r="L471" s="17"/>
    </row>
    <row r="472" spans="12:12" x14ac:dyDescent="0.2">
      <c r="L472" s="17"/>
    </row>
    <row r="473" spans="12:12" x14ac:dyDescent="0.2">
      <c r="L473" s="17"/>
    </row>
    <row r="474" spans="12:12" x14ac:dyDescent="0.2">
      <c r="L474" s="17"/>
    </row>
    <row r="475" spans="12:12" x14ac:dyDescent="0.2">
      <c r="L475" s="17"/>
    </row>
    <row r="476" spans="12:12" x14ac:dyDescent="0.2">
      <c r="L476" s="17"/>
    </row>
    <row r="477" spans="12:12" x14ac:dyDescent="0.2">
      <c r="L477" s="17"/>
    </row>
    <row r="478" spans="12:12" x14ac:dyDescent="0.2">
      <c r="L478" s="17"/>
    </row>
    <row r="479" spans="12:12" x14ac:dyDescent="0.2">
      <c r="L479" s="17"/>
    </row>
    <row r="480" spans="12:12" x14ac:dyDescent="0.2">
      <c r="L480" s="17"/>
    </row>
    <row r="481" spans="12:12" x14ac:dyDescent="0.2">
      <c r="L481" s="17"/>
    </row>
    <row r="482" spans="12:12" x14ac:dyDescent="0.2">
      <c r="L482" s="17"/>
    </row>
    <row r="483" spans="12:12" x14ac:dyDescent="0.2">
      <c r="L483" s="17"/>
    </row>
    <row r="484" spans="12:12" x14ac:dyDescent="0.2">
      <c r="L484" s="17"/>
    </row>
    <row r="485" spans="12:12" x14ac:dyDescent="0.2">
      <c r="L485" s="17"/>
    </row>
    <row r="486" spans="12:12" x14ac:dyDescent="0.2">
      <c r="L486" s="17"/>
    </row>
    <row r="487" spans="12:12" x14ac:dyDescent="0.2">
      <c r="L487" s="17"/>
    </row>
    <row r="488" spans="12:12" x14ac:dyDescent="0.2">
      <c r="L488" s="17"/>
    </row>
    <row r="489" spans="12:12" x14ac:dyDescent="0.2">
      <c r="L489" s="17"/>
    </row>
    <row r="490" spans="12:12" x14ac:dyDescent="0.2">
      <c r="L490" s="17"/>
    </row>
    <row r="491" spans="12:12" x14ac:dyDescent="0.2">
      <c r="L491" s="17"/>
    </row>
    <row r="492" spans="12:12" x14ac:dyDescent="0.2">
      <c r="L492" s="17"/>
    </row>
    <row r="493" spans="12:12" x14ac:dyDescent="0.2">
      <c r="L493" s="17"/>
    </row>
    <row r="494" spans="12:12" x14ac:dyDescent="0.2">
      <c r="L494" s="17"/>
    </row>
    <row r="495" spans="12:12" x14ac:dyDescent="0.2">
      <c r="L495" s="17"/>
    </row>
    <row r="496" spans="12:12" x14ac:dyDescent="0.2">
      <c r="L496" s="17"/>
    </row>
    <row r="497" spans="12:12" x14ac:dyDescent="0.2">
      <c r="L497" s="17"/>
    </row>
    <row r="498" spans="12:12" x14ac:dyDescent="0.2">
      <c r="L498" s="17"/>
    </row>
    <row r="499" spans="12:12" x14ac:dyDescent="0.2">
      <c r="L499" s="17"/>
    </row>
    <row r="500" spans="12:12" x14ac:dyDescent="0.2">
      <c r="L500" s="17"/>
    </row>
    <row r="501" spans="12:12" x14ac:dyDescent="0.2">
      <c r="L501" s="17"/>
    </row>
    <row r="502" spans="12:12" x14ac:dyDescent="0.2">
      <c r="L502" s="17"/>
    </row>
    <row r="503" spans="12:12" x14ac:dyDescent="0.2">
      <c r="L503" s="17"/>
    </row>
    <row r="504" spans="12:12" x14ac:dyDescent="0.2">
      <c r="L504" s="17"/>
    </row>
    <row r="505" spans="12:12" x14ac:dyDescent="0.2">
      <c r="L505" s="17"/>
    </row>
    <row r="506" spans="12:12" x14ac:dyDescent="0.2">
      <c r="L506" s="17"/>
    </row>
    <row r="507" spans="12:12" x14ac:dyDescent="0.2">
      <c r="L507" s="17"/>
    </row>
    <row r="508" spans="12:12" x14ac:dyDescent="0.2">
      <c r="L508" s="17"/>
    </row>
    <row r="509" spans="12:12" x14ac:dyDescent="0.2">
      <c r="L509" s="17"/>
    </row>
    <row r="510" spans="12:12" x14ac:dyDescent="0.2">
      <c r="L510" s="17"/>
    </row>
    <row r="511" spans="12:12" x14ac:dyDescent="0.2">
      <c r="L511" s="17"/>
    </row>
    <row r="512" spans="12:12" x14ac:dyDescent="0.2">
      <c r="L512" s="17"/>
    </row>
    <row r="513" spans="12:12" x14ac:dyDescent="0.2">
      <c r="L513" s="17"/>
    </row>
    <row r="514" spans="12:12" x14ac:dyDescent="0.2">
      <c r="L514" s="17"/>
    </row>
    <row r="515" spans="12:12" x14ac:dyDescent="0.2">
      <c r="L515" s="17"/>
    </row>
    <row r="516" spans="12:12" x14ac:dyDescent="0.2">
      <c r="L516" s="17"/>
    </row>
    <row r="517" spans="12:12" x14ac:dyDescent="0.2">
      <c r="L517" s="17"/>
    </row>
    <row r="518" spans="12:12" x14ac:dyDescent="0.2">
      <c r="L518" s="17"/>
    </row>
    <row r="519" spans="12:12" x14ac:dyDescent="0.2">
      <c r="L519" s="17"/>
    </row>
    <row r="520" spans="12:12" x14ac:dyDescent="0.2">
      <c r="L520" s="17"/>
    </row>
    <row r="521" spans="12:12" x14ac:dyDescent="0.2">
      <c r="L521" s="17"/>
    </row>
    <row r="522" spans="12:12" x14ac:dyDescent="0.2">
      <c r="L522" s="17"/>
    </row>
    <row r="523" spans="12:12" x14ac:dyDescent="0.2">
      <c r="L523" s="17"/>
    </row>
    <row r="524" spans="12:12" x14ac:dyDescent="0.2">
      <c r="L524" s="17"/>
    </row>
    <row r="525" spans="12:12" x14ac:dyDescent="0.2">
      <c r="L525" s="17"/>
    </row>
    <row r="526" spans="12:12" x14ac:dyDescent="0.2">
      <c r="L526" s="17"/>
    </row>
    <row r="527" spans="12:12" x14ac:dyDescent="0.2">
      <c r="L527" s="17"/>
    </row>
    <row r="528" spans="12:12" x14ac:dyDescent="0.2">
      <c r="L528" s="17"/>
    </row>
    <row r="529" spans="12:12" x14ac:dyDescent="0.2">
      <c r="L529" s="17"/>
    </row>
    <row r="530" spans="12:12" x14ac:dyDescent="0.2">
      <c r="L530" s="17"/>
    </row>
    <row r="531" spans="12:12" x14ac:dyDescent="0.2">
      <c r="L531" s="17"/>
    </row>
    <row r="532" spans="12:12" x14ac:dyDescent="0.2">
      <c r="L532" s="17"/>
    </row>
    <row r="533" spans="12:12" x14ac:dyDescent="0.2">
      <c r="L533" s="17"/>
    </row>
    <row r="534" spans="12:12" x14ac:dyDescent="0.2">
      <c r="L534" s="17"/>
    </row>
    <row r="535" spans="12:12" x14ac:dyDescent="0.2">
      <c r="L535" s="17"/>
    </row>
    <row r="536" spans="12:12" x14ac:dyDescent="0.2">
      <c r="L536" s="17"/>
    </row>
    <row r="537" spans="12:12" x14ac:dyDescent="0.2">
      <c r="L537" s="17"/>
    </row>
    <row r="538" spans="12:12" x14ac:dyDescent="0.2">
      <c r="L538" s="17"/>
    </row>
    <row r="539" spans="12:12" x14ac:dyDescent="0.2">
      <c r="L539" s="17"/>
    </row>
    <row r="540" spans="12:12" x14ac:dyDescent="0.2">
      <c r="L540" s="17"/>
    </row>
    <row r="541" spans="12:12" x14ac:dyDescent="0.2">
      <c r="L541" s="17"/>
    </row>
    <row r="542" spans="12:12" x14ac:dyDescent="0.2">
      <c r="L542" s="17"/>
    </row>
    <row r="543" spans="12:12" x14ac:dyDescent="0.2">
      <c r="L543" s="17"/>
    </row>
    <row r="544" spans="12:12" x14ac:dyDescent="0.2">
      <c r="L544" s="17"/>
    </row>
    <row r="545" spans="12:12" x14ac:dyDescent="0.2">
      <c r="L545" s="17"/>
    </row>
    <row r="546" spans="12:12" x14ac:dyDescent="0.2">
      <c r="L546" s="17"/>
    </row>
    <row r="547" spans="12:12" x14ac:dyDescent="0.2">
      <c r="L547" s="17"/>
    </row>
    <row r="548" spans="12:12" x14ac:dyDescent="0.2">
      <c r="L548" s="17"/>
    </row>
    <row r="549" spans="12:12" x14ac:dyDescent="0.2">
      <c r="L549" s="17"/>
    </row>
    <row r="550" spans="12:12" x14ac:dyDescent="0.2">
      <c r="L550" s="17"/>
    </row>
    <row r="551" spans="12:12" x14ac:dyDescent="0.2">
      <c r="L551" s="17"/>
    </row>
    <row r="552" spans="12:12" x14ac:dyDescent="0.2">
      <c r="L552" s="17"/>
    </row>
    <row r="553" spans="12:12" x14ac:dyDescent="0.2">
      <c r="L553" s="17"/>
    </row>
    <row r="554" spans="12:12" x14ac:dyDescent="0.2">
      <c r="L554" s="17"/>
    </row>
    <row r="555" spans="12:12" x14ac:dyDescent="0.2">
      <c r="L555" s="17"/>
    </row>
    <row r="556" spans="12:12" x14ac:dyDescent="0.2">
      <c r="L556" s="17"/>
    </row>
    <row r="557" spans="12:12" x14ac:dyDescent="0.2">
      <c r="L557" s="17"/>
    </row>
    <row r="558" spans="12:12" x14ac:dyDescent="0.2">
      <c r="L558" s="17"/>
    </row>
    <row r="559" spans="12:12" x14ac:dyDescent="0.2">
      <c r="L559" s="17"/>
    </row>
    <row r="560" spans="12:12" x14ac:dyDescent="0.2">
      <c r="L560" s="17"/>
    </row>
    <row r="561" spans="12:12" x14ac:dyDescent="0.2">
      <c r="L561" s="17"/>
    </row>
    <row r="562" spans="12:12" x14ac:dyDescent="0.2">
      <c r="L562" s="17"/>
    </row>
    <row r="563" spans="12:12" x14ac:dyDescent="0.2">
      <c r="L563" s="17"/>
    </row>
    <row r="564" spans="12:12" x14ac:dyDescent="0.2">
      <c r="L564" s="17"/>
    </row>
    <row r="565" spans="12:12" x14ac:dyDescent="0.2">
      <c r="L565" s="17"/>
    </row>
    <row r="566" spans="12:12" x14ac:dyDescent="0.2">
      <c r="L566" s="17"/>
    </row>
    <row r="567" spans="12:12" x14ac:dyDescent="0.2">
      <c r="L567" s="17"/>
    </row>
    <row r="568" spans="12:12" x14ac:dyDescent="0.2">
      <c r="L568" s="17"/>
    </row>
    <row r="569" spans="12:12" x14ac:dyDescent="0.2">
      <c r="L569" s="17"/>
    </row>
    <row r="570" spans="12:12" x14ac:dyDescent="0.2">
      <c r="L570" s="17"/>
    </row>
    <row r="571" spans="12:12" x14ac:dyDescent="0.2">
      <c r="L571" s="17"/>
    </row>
    <row r="572" spans="12:12" x14ac:dyDescent="0.2">
      <c r="L572" s="17"/>
    </row>
    <row r="573" spans="12:12" x14ac:dyDescent="0.2">
      <c r="L573" s="17"/>
    </row>
    <row r="574" spans="12:12" x14ac:dyDescent="0.2">
      <c r="L574" s="17"/>
    </row>
    <row r="575" spans="12:12" x14ac:dyDescent="0.2">
      <c r="L575" s="17"/>
    </row>
    <row r="576" spans="12:12" x14ac:dyDescent="0.2">
      <c r="L576" s="17"/>
    </row>
    <row r="577" spans="12:12" x14ac:dyDescent="0.2">
      <c r="L577" s="17"/>
    </row>
    <row r="578" spans="12:12" x14ac:dyDescent="0.2">
      <c r="L578" s="17"/>
    </row>
    <row r="579" spans="12:12" x14ac:dyDescent="0.2">
      <c r="L579" s="17"/>
    </row>
    <row r="580" spans="12:12" x14ac:dyDescent="0.2">
      <c r="L580" s="17"/>
    </row>
    <row r="581" spans="12:12" x14ac:dyDescent="0.2">
      <c r="L581" s="17"/>
    </row>
    <row r="582" spans="12:12" x14ac:dyDescent="0.2">
      <c r="L582" s="17"/>
    </row>
    <row r="583" spans="12:12" x14ac:dyDescent="0.2">
      <c r="L583" s="17"/>
    </row>
    <row r="584" spans="12:12" x14ac:dyDescent="0.2">
      <c r="L584" s="17"/>
    </row>
    <row r="585" spans="12:12" x14ac:dyDescent="0.2">
      <c r="L585" s="17"/>
    </row>
    <row r="586" spans="12:12" x14ac:dyDescent="0.2">
      <c r="L586" s="17"/>
    </row>
    <row r="587" spans="12:12" x14ac:dyDescent="0.2">
      <c r="L587" s="17"/>
    </row>
    <row r="588" spans="12:12" x14ac:dyDescent="0.2">
      <c r="L588" s="17"/>
    </row>
    <row r="589" spans="12:12" x14ac:dyDescent="0.2">
      <c r="L589" s="17"/>
    </row>
    <row r="590" spans="12:12" x14ac:dyDescent="0.2">
      <c r="L590" s="17"/>
    </row>
    <row r="591" spans="12:12" x14ac:dyDescent="0.2">
      <c r="L591" s="17"/>
    </row>
    <row r="592" spans="12:12" x14ac:dyDescent="0.2">
      <c r="L592" s="17"/>
    </row>
    <row r="593" spans="12:12" x14ac:dyDescent="0.2">
      <c r="L593" s="17"/>
    </row>
    <row r="594" spans="12:12" x14ac:dyDescent="0.2">
      <c r="L594" s="17"/>
    </row>
    <row r="595" spans="12:12" x14ac:dyDescent="0.2">
      <c r="L595" s="17"/>
    </row>
    <row r="596" spans="12:12" x14ac:dyDescent="0.2">
      <c r="L596" s="17"/>
    </row>
    <row r="597" spans="12:12" x14ac:dyDescent="0.2">
      <c r="L597" s="17"/>
    </row>
    <row r="598" spans="12:12" x14ac:dyDescent="0.2">
      <c r="L598" s="17"/>
    </row>
    <row r="599" spans="12:12" x14ac:dyDescent="0.2">
      <c r="L599" s="17"/>
    </row>
    <row r="600" spans="12:12" x14ac:dyDescent="0.2">
      <c r="L600" s="17"/>
    </row>
    <row r="601" spans="12:12" x14ac:dyDescent="0.2">
      <c r="L601" s="17"/>
    </row>
    <row r="602" spans="12:12" x14ac:dyDescent="0.2">
      <c r="L602" s="17"/>
    </row>
    <row r="603" spans="12:12" x14ac:dyDescent="0.2">
      <c r="L603" s="17"/>
    </row>
    <row r="604" spans="12:12" x14ac:dyDescent="0.2">
      <c r="L604" s="17"/>
    </row>
    <row r="605" spans="12:12" x14ac:dyDescent="0.2">
      <c r="L605" s="17"/>
    </row>
    <row r="606" spans="12:12" x14ac:dyDescent="0.2">
      <c r="L606" s="17"/>
    </row>
    <row r="607" spans="12:12" x14ac:dyDescent="0.2">
      <c r="L607" s="17"/>
    </row>
    <row r="608" spans="12:12" x14ac:dyDescent="0.2">
      <c r="L608" s="17"/>
    </row>
    <row r="609" spans="12:12" x14ac:dyDescent="0.2">
      <c r="L609" s="17"/>
    </row>
    <row r="610" spans="12:12" x14ac:dyDescent="0.2">
      <c r="L610" s="17"/>
    </row>
    <row r="611" spans="12:12" x14ac:dyDescent="0.2">
      <c r="L611" s="17"/>
    </row>
    <row r="612" spans="12:12" x14ac:dyDescent="0.2">
      <c r="L612" s="17"/>
    </row>
    <row r="613" spans="12:12" x14ac:dyDescent="0.2">
      <c r="L613" s="17"/>
    </row>
  </sheetData>
  <mergeCells count="1">
    <mergeCell ref="C6:D6"/>
  </mergeCells>
  <pageMargins left="0.7" right="0.7" top="0.75" bottom="0.75" header="0.3" footer="0.3"/>
  <pageSetup paperSize="9" orientation="portrait" verticalDpi="0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3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12" customWidth="1"/>
    <col min="2" max="4" width="12.7109375" style="12" customWidth="1"/>
    <col min="5" max="7" width="11.42578125" style="13"/>
    <col min="8" max="11" width="11.42578125" style="12"/>
    <col min="12" max="256" width="11.42578125" style="13"/>
    <col min="257" max="257" width="8.7109375" style="13" customWidth="1"/>
    <col min="258" max="260" width="12.7109375" style="13" customWidth="1"/>
    <col min="261" max="512" width="11.42578125" style="13"/>
    <col min="513" max="513" width="8.7109375" style="13" customWidth="1"/>
    <col min="514" max="516" width="12.7109375" style="13" customWidth="1"/>
    <col min="517" max="768" width="11.42578125" style="13"/>
    <col min="769" max="769" width="8.7109375" style="13" customWidth="1"/>
    <col min="770" max="772" width="12.7109375" style="13" customWidth="1"/>
    <col min="773" max="1024" width="11.42578125" style="13"/>
    <col min="1025" max="1025" width="8.7109375" style="13" customWidth="1"/>
    <col min="1026" max="1028" width="12.7109375" style="13" customWidth="1"/>
    <col min="1029" max="1280" width="11.42578125" style="13"/>
    <col min="1281" max="1281" width="8.7109375" style="13" customWidth="1"/>
    <col min="1282" max="1284" width="12.7109375" style="13" customWidth="1"/>
    <col min="1285" max="1536" width="11.42578125" style="13"/>
    <col min="1537" max="1537" width="8.7109375" style="13" customWidth="1"/>
    <col min="1538" max="1540" width="12.7109375" style="13" customWidth="1"/>
    <col min="1541" max="1792" width="11.42578125" style="13"/>
    <col min="1793" max="1793" width="8.7109375" style="13" customWidth="1"/>
    <col min="1794" max="1796" width="12.7109375" style="13" customWidth="1"/>
    <col min="1797" max="2048" width="11.42578125" style="13"/>
    <col min="2049" max="2049" width="8.7109375" style="13" customWidth="1"/>
    <col min="2050" max="2052" width="12.7109375" style="13" customWidth="1"/>
    <col min="2053" max="2304" width="11.42578125" style="13"/>
    <col min="2305" max="2305" width="8.7109375" style="13" customWidth="1"/>
    <col min="2306" max="2308" width="12.7109375" style="13" customWidth="1"/>
    <col min="2309" max="2560" width="11.42578125" style="13"/>
    <col min="2561" max="2561" width="8.7109375" style="13" customWidth="1"/>
    <col min="2562" max="2564" width="12.7109375" style="13" customWidth="1"/>
    <col min="2565" max="2816" width="11.42578125" style="13"/>
    <col min="2817" max="2817" width="8.7109375" style="13" customWidth="1"/>
    <col min="2818" max="2820" width="12.7109375" style="13" customWidth="1"/>
    <col min="2821" max="3072" width="11.42578125" style="13"/>
    <col min="3073" max="3073" width="8.7109375" style="13" customWidth="1"/>
    <col min="3074" max="3076" width="12.7109375" style="13" customWidth="1"/>
    <col min="3077" max="3328" width="11.42578125" style="13"/>
    <col min="3329" max="3329" width="8.7109375" style="13" customWidth="1"/>
    <col min="3330" max="3332" width="12.7109375" style="13" customWidth="1"/>
    <col min="3333" max="3584" width="11.42578125" style="13"/>
    <col min="3585" max="3585" width="8.7109375" style="13" customWidth="1"/>
    <col min="3586" max="3588" width="12.7109375" style="13" customWidth="1"/>
    <col min="3589" max="3840" width="11.42578125" style="13"/>
    <col min="3841" max="3841" width="8.7109375" style="13" customWidth="1"/>
    <col min="3842" max="3844" width="12.7109375" style="13" customWidth="1"/>
    <col min="3845" max="4096" width="11.42578125" style="13"/>
    <col min="4097" max="4097" width="8.7109375" style="13" customWidth="1"/>
    <col min="4098" max="4100" width="12.7109375" style="13" customWidth="1"/>
    <col min="4101" max="4352" width="11.42578125" style="13"/>
    <col min="4353" max="4353" width="8.7109375" style="13" customWidth="1"/>
    <col min="4354" max="4356" width="12.7109375" style="13" customWidth="1"/>
    <col min="4357" max="4608" width="11.42578125" style="13"/>
    <col min="4609" max="4609" width="8.7109375" style="13" customWidth="1"/>
    <col min="4610" max="4612" width="12.7109375" style="13" customWidth="1"/>
    <col min="4613" max="4864" width="11.42578125" style="13"/>
    <col min="4865" max="4865" width="8.7109375" style="13" customWidth="1"/>
    <col min="4866" max="4868" width="12.7109375" style="13" customWidth="1"/>
    <col min="4869" max="5120" width="11.42578125" style="13"/>
    <col min="5121" max="5121" width="8.7109375" style="13" customWidth="1"/>
    <col min="5122" max="5124" width="12.7109375" style="13" customWidth="1"/>
    <col min="5125" max="5376" width="11.42578125" style="13"/>
    <col min="5377" max="5377" width="8.7109375" style="13" customWidth="1"/>
    <col min="5378" max="5380" width="12.7109375" style="13" customWidth="1"/>
    <col min="5381" max="5632" width="11.42578125" style="13"/>
    <col min="5633" max="5633" width="8.7109375" style="13" customWidth="1"/>
    <col min="5634" max="5636" width="12.7109375" style="13" customWidth="1"/>
    <col min="5637" max="5888" width="11.42578125" style="13"/>
    <col min="5889" max="5889" width="8.7109375" style="13" customWidth="1"/>
    <col min="5890" max="5892" width="12.7109375" style="13" customWidth="1"/>
    <col min="5893" max="6144" width="11.42578125" style="13"/>
    <col min="6145" max="6145" width="8.7109375" style="13" customWidth="1"/>
    <col min="6146" max="6148" width="12.7109375" style="13" customWidth="1"/>
    <col min="6149" max="6400" width="11.42578125" style="13"/>
    <col min="6401" max="6401" width="8.7109375" style="13" customWidth="1"/>
    <col min="6402" max="6404" width="12.7109375" style="13" customWidth="1"/>
    <col min="6405" max="6656" width="11.42578125" style="13"/>
    <col min="6657" max="6657" width="8.7109375" style="13" customWidth="1"/>
    <col min="6658" max="6660" width="12.7109375" style="13" customWidth="1"/>
    <col min="6661" max="6912" width="11.42578125" style="13"/>
    <col min="6913" max="6913" width="8.7109375" style="13" customWidth="1"/>
    <col min="6914" max="6916" width="12.7109375" style="13" customWidth="1"/>
    <col min="6917" max="7168" width="11.42578125" style="13"/>
    <col min="7169" max="7169" width="8.7109375" style="13" customWidth="1"/>
    <col min="7170" max="7172" width="12.7109375" style="13" customWidth="1"/>
    <col min="7173" max="7424" width="11.42578125" style="13"/>
    <col min="7425" max="7425" width="8.7109375" style="13" customWidth="1"/>
    <col min="7426" max="7428" width="12.7109375" style="13" customWidth="1"/>
    <col min="7429" max="7680" width="11.42578125" style="13"/>
    <col min="7681" max="7681" width="8.7109375" style="13" customWidth="1"/>
    <col min="7682" max="7684" width="12.7109375" style="13" customWidth="1"/>
    <col min="7685" max="7936" width="11.42578125" style="13"/>
    <col min="7937" max="7937" width="8.7109375" style="13" customWidth="1"/>
    <col min="7938" max="7940" width="12.7109375" style="13" customWidth="1"/>
    <col min="7941" max="8192" width="11.42578125" style="13"/>
    <col min="8193" max="8193" width="8.7109375" style="13" customWidth="1"/>
    <col min="8194" max="8196" width="12.7109375" style="13" customWidth="1"/>
    <col min="8197" max="8448" width="11.42578125" style="13"/>
    <col min="8449" max="8449" width="8.7109375" style="13" customWidth="1"/>
    <col min="8450" max="8452" width="12.7109375" style="13" customWidth="1"/>
    <col min="8453" max="8704" width="11.42578125" style="13"/>
    <col min="8705" max="8705" width="8.7109375" style="13" customWidth="1"/>
    <col min="8706" max="8708" width="12.7109375" style="13" customWidth="1"/>
    <col min="8709" max="8960" width="11.42578125" style="13"/>
    <col min="8961" max="8961" width="8.7109375" style="13" customWidth="1"/>
    <col min="8962" max="8964" width="12.7109375" style="13" customWidth="1"/>
    <col min="8965" max="9216" width="11.42578125" style="13"/>
    <col min="9217" max="9217" width="8.7109375" style="13" customWidth="1"/>
    <col min="9218" max="9220" width="12.7109375" style="13" customWidth="1"/>
    <col min="9221" max="9472" width="11.42578125" style="13"/>
    <col min="9473" max="9473" width="8.7109375" style="13" customWidth="1"/>
    <col min="9474" max="9476" width="12.7109375" style="13" customWidth="1"/>
    <col min="9477" max="9728" width="11.42578125" style="13"/>
    <col min="9729" max="9729" width="8.7109375" style="13" customWidth="1"/>
    <col min="9730" max="9732" width="12.7109375" style="13" customWidth="1"/>
    <col min="9733" max="9984" width="11.42578125" style="13"/>
    <col min="9985" max="9985" width="8.7109375" style="13" customWidth="1"/>
    <col min="9986" max="9988" width="12.7109375" style="13" customWidth="1"/>
    <col min="9989" max="10240" width="11.42578125" style="13"/>
    <col min="10241" max="10241" width="8.7109375" style="13" customWidth="1"/>
    <col min="10242" max="10244" width="12.7109375" style="13" customWidth="1"/>
    <col min="10245" max="10496" width="11.42578125" style="13"/>
    <col min="10497" max="10497" width="8.7109375" style="13" customWidth="1"/>
    <col min="10498" max="10500" width="12.7109375" style="13" customWidth="1"/>
    <col min="10501" max="10752" width="11.42578125" style="13"/>
    <col min="10753" max="10753" width="8.7109375" style="13" customWidth="1"/>
    <col min="10754" max="10756" width="12.7109375" style="13" customWidth="1"/>
    <col min="10757" max="11008" width="11.42578125" style="13"/>
    <col min="11009" max="11009" width="8.7109375" style="13" customWidth="1"/>
    <col min="11010" max="11012" width="12.7109375" style="13" customWidth="1"/>
    <col min="11013" max="11264" width="11.42578125" style="13"/>
    <col min="11265" max="11265" width="8.7109375" style="13" customWidth="1"/>
    <col min="11266" max="11268" width="12.7109375" style="13" customWidth="1"/>
    <col min="11269" max="11520" width="11.42578125" style="13"/>
    <col min="11521" max="11521" width="8.7109375" style="13" customWidth="1"/>
    <col min="11522" max="11524" width="12.7109375" style="13" customWidth="1"/>
    <col min="11525" max="11776" width="11.42578125" style="13"/>
    <col min="11777" max="11777" width="8.7109375" style="13" customWidth="1"/>
    <col min="11778" max="11780" width="12.7109375" style="13" customWidth="1"/>
    <col min="11781" max="12032" width="11.42578125" style="13"/>
    <col min="12033" max="12033" width="8.7109375" style="13" customWidth="1"/>
    <col min="12034" max="12036" width="12.7109375" style="13" customWidth="1"/>
    <col min="12037" max="12288" width="11.42578125" style="13"/>
    <col min="12289" max="12289" width="8.7109375" style="13" customWidth="1"/>
    <col min="12290" max="12292" width="12.7109375" style="13" customWidth="1"/>
    <col min="12293" max="12544" width="11.42578125" style="13"/>
    <col min="12545" max="12545" width="8.7109375" style="13" customWidth="1"/>
    <col min="12546" max="12548" width="12.7109375" style="13" customWidth="1"/>
    <col min="12549" max="12800" width="11.42578125" style="13"/>
    <col min="12801" max="12801" width="8.7109375" style="13" customWidth="1"/>
    <col min="12802" max="12804" width="12.7109375" style="13" customWidth="1"/>
    <col min="12805" max="13056" width="11.42578125" style="13"/>
    <col min="13057" max="13057" width="8.7109375" style="13" customWidth="1"/>
    <col min="13058" max="13060" width="12.7109375" style="13" customWidth="1"/>
    <col min="13061" max="13312" width="11.42578125" style="13"/>
    <col min="13313" max="13313" width="8.7109375" style="13" customWidth="1"/>
    <col min="13314" max="13316" width="12.7109375" style="13" customWidth="1"/>
    <col min="13317" max="13568" width="11.42578125" style="13"/>
    <col min="13569" max="13569" width="8.7109375" style="13" customWidth="1"/>
    <col min="13570" max="13572" width="12.7109375" style="13" customWidth="1"/>
    <col min="13573" max="13824" width="11.42578125" style="13"/>
    <col min="13825" max="13825" width="8.7109375" style="13" customWidth="1"/>
    <col min="13826" max="13828" width="12.7109375" style="13" customWidth="1"/>
    <col min="13829" max="14080" width="11.42578125" style="13"/>
    <col min="14081" max="14081" width="8.7109375" style="13" customWidth="1"/>
    <col min="14082" max="14084" width="12.7109375" style="13" customWidth="1"/>
    <col min="14085" max="14336" width="11.42578125" style="13"/>
    <col min="14337" max="14337" width="8.7109375" style="13" customWidth="1"/>
    <col min="14338" max="14340" width="12.7109375" style="13" customWidth="1"/>
    <col min="14341" max="14592" width="11.42578125" style="13"/>
    <col min="14593" max="14593" width="8.7109375" style="13" customWidth="1"/>
    <col min="14594" max="14596" width="12.7109375" style="13" customWidth="1"/>
    <col min="14597" max="14848" width="11.42578125" style="13"/>
    <col min="14849" max="14849" width="8.7109375" style="13" customWidth="1"/>
    <col min="14850" max="14852" width="12.7109375" style="13" customWidth="1"/>
    <col min="14853" max="15104" width="11.42578125" style="13"/>
    <col min="15105" max="15105" width="8.7109375" style="13" customWidth="1"/>
    <col min="15106" max="15108" width="12.7109375" style="13" customWidth="1"/>
    <col min="15109" max="15360" width="11.42578125" style="13"/>
    <col min="15361" max="15361" width="8.7109375" style="13" customWidth="1"/>
    <col min="15362" max="15364" width="12.7109375" style="13" customWidth="1"/>
    <col min="15365" max="15616" width="11.42578125" style="13"/>
    <col min="15617" max="15617" width="8.7109375" style="13" customWidth="1"/>
    <col min="15618" max="15620" width="12.7109375" style="13" customWidth="1"/>
    <col min="15621" max="15872" width="11.42578125" style="13"/>
    <col min="15873" max="15873" width="8.7109375" style="13" customWidth="1"/>
    <col min="15874" max="15876" width="12.7109375" style="13" customWidth="1"/>
    <col min="15877" max="16128" width="11.42578125" style="13"/>
    <col min="16129" max="16129" width="8.7109375" style="13" customWidth="1"/>
    <col min="16130" max="16132" width="12.7109375" style="13" customWidth="1"/>
    <col min="16133" max="16384" width="11.42578125" style="13"/>
  </cols>
  <sheetData>
    <row r="2" spans="1:13" x14ac:dyDescent="0.2">
      <c r="G2" s="3"/>
      <c r="H2" s="14"/>
      <c r="I2" s="14"/>
      <c r="J2" s="14"/>
      <c r="K2" s="14"/>
      <c r="L2" s="15"/>
      <c r="M2" s="15"/>
    </row>
    <row r="4" spans="1:13" s="5" customFormat="1" ht="15.75" x14ac:dyDescent="0.25">
      <c r="A4" s="10" t="s">
        <v>33</v>
      </c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</row>
    <row r="5" spans="1:13" x14ac:dyDescent="0.2">
      <c r="A5" s="16"/>
    </row>
    <row r="6" spans="1:13" s="43" customFormat="1" ht="14.25" x14ac:dyDescent="0.2">
      <c r="A6" s="40" t="s">
        <v>0</v>
      </c>
      <c r="B6" s="41" t="s">
        <v>1</v>
      </c>
      <c r="C6" s="85" t="s">
        <v>2</v>
      </c>
      <c r="D6" s="85"/>
      <c r="E6" s="54" t="s">
        <v>3</v>
      </c>
      <c r="F6" s="54" t="s">
        <v>4</v>
      </c>
      <c r="G6" s="54" t="s">
        <v>5</v>
      </c>
      <c r="H6" s="41" t="s">
        <v>6</v>
      </c>
      <c r="I6" s="41" t="s">
        <v>7</v>
      </c>
      <c r="J6" s="41" t="s">
        <v>8</v>
      </c>
      <c r="K6" s="41" t="s">
        <v>9</v>
      </c>
      <c r="L6" s="54" t="s">
        <v>10</v>
      </c>
    </row>
    <row r="7" spans="1:13" s="43" customFormat="1" x14ac:dyDescent="0.2">
      <c r="A7" s="44"/>
      <c r="B7" s="45"/>
      <c r="C7" s="46">
        <v>42005</v>
      </c>
      <c r="D7" s="47">
        <v>42370</v>
      </c>
      <c r="E7" s="48"/>
      <c r="F7" s="48"/>
      <c r="G7" s="48"/>
      <c r="H7" s="49"/>
      <c r="I7" s="49"/>
      <c r="J7" s="49"/>
      <c r="K7" s="49"/>
      <c r="L7" s="48"/>
    </row>
    <row r="8" spans="1:13" x14ac:dyDescent="0.2">
      <c r="A8" s="16"/>
      <c r="B8" s="16"/>
      <c r="C8" s="16"/>
      <c r="D8" s="16"/>
      <c r="E8" s="17"/>
      <c r="F8" s="17"/>
      <c r="G8" s="17"/>
      <c r="H8" s="16"/>
      <c r="I8" s="16"/>
      <c r="J8" s="16"/>
      <c r="K8" s="16"/>
      <c r="L8" s="18"/>
    </row>
    <row r="9" spans="1:13" x14ac:dyDescent="0.2">
      <c r="A9" s="19">
        <v>0</v>
      </c>
      <c r="B9" s="62">
        <v>2</v>
      </c>
      <c r="C9" s="11">
        <v>873</v>
      </c>
      <c r="D9" s="59">
        <v>898</v>
      </c>
      <c r="E9" s="20">
        <v>0</v>
      </c>
      <c r="F9" s="21">
        <f>B9/((C9+D9)/2)</f>
        <v>2.258610954263128E-3</v>
      </c>
      <c r="G9" s="21">
        <f t="shared" ref="G9:G72" si="0">F9/((1+(1-E9)*F9))</f>
        <v>2.2535211267605635E-3</v>
      </c>
      <c r="H9" s="16">
        <v>100000</v>
      </c>
      <c r="I9" s="16">
        <f>H9*G9</f>
        <v>225.35211267605635</v>
      </c>
      <c r="J9" s="16">
        <f t="shared" ref="J9:J72" si="1">H10+I9*E9</f>
        <v>99774.647887323939</v>
      </c>
      <c r="K9" s="16">
        <f>K10+J9</f>
        <v>8086909.4444312332</v>
      </c>
      <c r="L9" s="22">
        <f>K9/H9</f>
        <v>80.869094444312339</v>
      </c>
    </row>
    <row r="10" spans="1:13" x14ac:dyDescent="0.2">
      <c r="A10" s="19">
        <v>1</v>
      </c>
      <c r="B10" s="62">
        <v>0</v>
      </c>
      <c r="C10" s="11">
        <v>956</v>
      </c>
      <c r="D10" s="59">
        <v>939</v>
      </c>
      <c r="E10" s="20">
        <v>0</v>
      </c>
      <c r="F10" s="21">
        <f t="shared" ref="F10:F73" si="2">B10/((C10+D10)/2)</f>
        <v>0</v>
      </c>
      <c r="G10" s="21">
        <f t="shared" si="0"/>
        <v>0</v>
      </c>
      <c r="H10" s="16">
        <f>H9-I9</f>
        <v>99774.647887323939</v>
      </c>
      <c r="I10" s="16">
        <f t="shared" ref="I10:I73" si="3">H10*G10</f>
        <v>0</v>
      </c>
      <c r="J10" s="16">
        <f t="shared" si="1"/>
        <v>99774.647887323939</v>
      </c>
      <c r="K10" s="16">
        <f t="shared" ref="K10:K73" si="4">K11+J10</f>
        <v>7987134.7965439092</v>
      </c>
      <c r="L10" s="23">
        <f t="shared" ref="L10:L73" si="5">K10/H10</f>
        <v>80.051746266885601</v>
      </c>
    </row>
    <row r="11" spans="1:13" x14ac:dyDescent="0.2">
      <c r="A11" s="19">
        <v>2</v>
      </c>
      <c r="B11" s="62">
        <v>0</v>
      </c>
      <c r="C11" s="11">
        <v>961</v>
      </c>
      <c r="D11" s="59">
        <v>958</v>
      </c>
      <c r="E11" s="20">
        <v>0</v>
      </c>
      <c r="F11" s="21">
        <f t="shared" si="2"/>
        <v>0</v>
      </c>
      <c r="G11" s="21">
        <f t="shared" si="0"/>
        <v>0</v>
      </c>
      <c r="H11" s="16">
        <f t="shared" ref="H11:H74" si="6">H10-I10</f>
        <v>99774.647887323939</v>
      </c>
      <c r="I11" s="16">
        <f t="shared" si="3"/>
        <v>0</v>
      </c>
      <c r="J11" s="16">
        <f t="shared" si="1"/>
        <v>99774.647887323939</v>
      </c>
      <c r="K11" s="16">
        <f t="shared" si="4"/>
        <v>7887360.1486565853</v>
      </c>
      <c r="L11" s="23">
        <f t="shared" si="5"/>
        <v>79.051746266885601</v>
      </c>
    </row>
    <row r="12" spans="1:13" x14ac:dyDescent="0.2">
      <c r="A12" s="19">
        <v>3</v>
      </c>
      <c r="B12" s="62">
        <v>0</v>
      </c>
      <c r="C12" s="11">
        <v>1041</v>
      </c>
      <c r="D12" s="59">
        <v>979</v>
      </c>
      <c r="E12" s="20">
        <v>0</v>
      </c>
      <c r="F12" s="21">
        <f t="shared" si="2"/>
        <v>0</v>
      </c>
      <c r="G12" s="21">
        <f t="shared" si="0"/>
        <v>0</v>
      </c>
      <c r="H12" s="16">
        <f t="shared" si="6"/>
        <v>99774.647887323939</v>
      </c>
      <c r="I12" s="16">
        <f t="shared" si="3"/>
        <v>0</v>
      </c>
      <c r="J12" s="16">
        <f t="shared" si="1"/>
        <v>99774.647887323939</v>
      </c>
      <c r="K12" s="16">
        <f t="shared" si="4"/>
        <v>7787585.5007692613</v>
      </c>
      <c r="L12" s="23">
        <f t="shared" si="5"/>
        <v>78.051746266885601</v>
      </c>
    </row>
    <row r="13" spans="1:13" x14ac:dyDescent="0.2">
      <c r="A13" s="19">
        <v>4</v>
      </c>
      <c r="B13" s="62">
        <v>0</v>
      </c>
      <c r="C13" s="11">
        <v>1054</v>
      </c>
      <c r="D13" s="59">
        <v>1031</v>
      </c>
      <c r="E13" s="20">
        <v>0</v>
      </c>
      <c r="F13" s="21">
        <f t="shared" si="2"/>
        <v>0</v>
      </c>
      <c r="G13" s="21">
        <f t="shared" si="0"/>
        <v>0</v>
      </c>
      <c r="H13" s="16">
        <f t="shared" si="6"/>
        <v>99774.647887323939</v>
      </c>
      <c r="I13" s="16">
        <f t="shared" si="3"/>
        <v>0</v>
      </c>
      <c r="J13" s="16">
        <f t="shared" si="1"/>
        <v>99774.647887323939</v>
      </c>
      <c r="K13" s="16">
        <f t="shared" si="4"/>
        <v>7687810.8528819373</v>
      </c>
      <c r="L13" s="23">
        <f t="shared" si="5"/>
        <v>77.051746266885601</v>
      </c>
    </row>
    <row r="14" spans="1:13" x14ac:dyDescent="0.2">
      <c r="A14" s="19">
        <v>5</v>
      </c>
      <c r="B14" s="62">
        <v>0</v>
      </c>
      <c r="C14" s="11">
        <v>989</v>
      </c>
      <c r="D14" s="59">
        <v>1068</v>
      </c>
      <c r="E14" s="20">
        <v>0</v>
      </c>
      <c r="F14" s="21">
        <f t="shared" si="2"/>
        <v>0</v>
      </c>
      <c r="G14" s="21">
        <f t="shared" si="0"/>
        <v>0</v>
      </c>
      <c r="H14" s="16">
        <f t="shared" si="6"/>
        <v>99774.647887323939</v>
      </c>
      <c r="I14" s="16">
        <f t="shared" si="3"/>
        <v>0</v>
      </c>
      <c r="J14" s="16">
        <f t="shared" si="1"/>
        <v>99774.647887323939</v>
      </c>
      <c r="K14" s="16">
        <f t="shared" si="4"/>
        <v>7588036.2049946133</v>
      </c>
      <c r="L14" s="23">
        <f t="shared" si="5"/>
        <v>76.051746266885601</v>
      </c>
    </row>
    <row r="15" spans="1:13" x14ac:dyDescent="0.2">
      <c r="A15" s="19">
        <v>6</v>
      </c>
      <c r="B15" s="62">
        <v>0</v>
      </c>
      <c r="C15" s="11">
        <v>1070</v>
      </c>
      <c r="D15" s="59">
        <v>992</v>
      </c>
      <c r="E15" s="20">
        <v>0</v>
      </c>
      <c r="F15" s="21">
        <f t="shared" si="2"/>
        <v>0</v>
      </c>
      <c r="G15" s="21">
        <f t="shared" si="0"/>
        <v>0</v>
      </c>
      <c r="H15" s="16">
        <f t="shared" si="6"/>
        <v>99774.647887323939</v>
      </c>
      <c r="I15" s="16">
        <f t="shared" si="3"/>
        <v>0</v>
      </c>
      <c r="J15" s="16">
        <f t="shared" si="1"/>
        <v>99774.647887323939</v>
      </c>
      <c r="K15" s="16">
        <f t="shared" si="4"/>
        <v>7488261.5571072893</v>
      </c>
      <c r="L15" s="23">
        <f t="shared" si="5"/>
        <v>75.051746266885601</v>
      </c>
    </row>
    <row r="16" spans="1:13" x14ac:dyDescent="0.2">
      <c r="A16" s="19">
        <v>7</v>
      </c>
      <c r="B16" s="62">
        <v>0</v>
      </c>
      <c r="C16" s="11">
        <v>1076</v>
      </c>
      <c r="D16" s="59">
        <v>1051</v>
      </c>
      <c r="E16" s="20">
        <v>0</v>
      </c>
      <c r="F16" s="21">
        <f t="shared" si="2"/>
        <v>0</v>
      </c>
      <c r="G16" s="21">
        <f t="shared" si="0"/>
        <v>0</v>
      </c>
      <c r="H16" s="16">
        <f t="shared" si="6"/>
        <v>99774.647887323939</v>
      </c>
      <c r="I16" s="16">
        <f t="shared" si="3"/>
        <v>0</v>
      </c>
      <c r="J16" s="16">
        <f t="shared" si="1"/>
        <v>99774.647887323939</v>
      </c>
      <c r="K16" s="16">
        <f t="shared" si="4"/>
        <v>7388486.9092199653</v>
      </c>
      <c r="L16" s="23">
        <f t="shared" si="5"/>
        <v>74.051746266885601</v>
      </c>
    </row>
    <row r="17" spans="1:12" x14ac:dyDescent="0.2">
      <c r="A17" s="19">
        <v>8</v>
      </c>
      <c r="B17" s="62">
        <v>0</v>
      </c>
      <c r="C17" s="11">
        <v>1073</v>
      </c>
      <c r="D17" s="59">
        <v>1092</v>
      </c>
      <c r="E17" s="20">
        <v>0</v>
      </c>
      <c r="F17" s="21">
        <f t="shared" si="2"/>
        <v>0</v>
      </c>
      <c r="G17" s="21">
        <f t="shared" si="0"/>
        <v>0</v>
      </c>
      <c r="H17" s="16">
        <f t="shared" si="6"/>
        <v>99774.647887323939</v>
      </c>
      <c r="I17" s="16">
        <f t="shared" si="3"/>
        <v>0</v>
      </c>
      <c r="J17" s="16">
        <f t="shared" si="1"/>
        <v>99774.647887323939</v>
      </c>
      <c r="K17" s="16">
        <f t="shared" si="4"/>
        <v>7288712.2613326414</v>
      </c>
      <c r="L17" s="23">
        <f t="shared" si="5"/>
        <v>73.051746266885601</v>
      </c>
    </row>
    <row r="18" spans="1:12" x14ac:dyDescent="0.2">
      <c r="A18" s="19">
        <v>9</v>
      </c>
      <c r="B18" s="62">
        <v>1</v>
      </c>
      <c r="C18" s="11">
        <v>915</v>
      </c>
      <c r="D18" s="59">
        <v>1063</v>
      </c>
      <c r="E18" s="20">
        <v>0.66579999999999995</v>
      </c>
      <c r="F18" s="21">
        <f t="shared" si="2"/>
        <v>1.0111223458038423E-3</v>
      </c>
      <c r="G18" s="21">
        <f t="shared" si="0"/>
        <v>1.0107807857041636E-3</v>
      </c>
      <c r="H18" s="16">
        <f t="shared" si="6"/>
        <v>99774.647887323939</v>
      </c>
      <c r="I18" s="16">
        <f t="shared" si="3"/>
        <v>100.85029698490555</v>
      </c>
      <c r="J18" s="16">
        <f t="shared" si="1"/>
        <v>99740.943718071576</v>
      </c>
      <c r="K18" s="16">
        <f t="shared" si="4"/>
        <v>7188937.6134453174</v>
      </c>
      <c r="L18" s="23">
        <f t="shared" si="5"/>
        <v>72.051746266885601</v>
      </c>
    </row>
    <row r="19" spans="1:12" x14ac:dyDescent="0.2">
      <c r="A19" s="19">
        <v>10</v>
      </c>
      <c r="B19" s="62">
        <v>0</v>
      </c>
      <c r="C19" s="11">
        <v>912</v>
      </c>
      <c r="D19" s="59">
        <v>903</v>
      </c>
      <c r="E19" s="20">
        <v>0</v>
      </c>
      <c r="F19" s="21">
        <f t="shared" si="2"/>
        <v>0</v>
      </c>
      <c r="G19" s="21">
        <f t="shared" si="0"/>
        <v>0</v>
      </c>
      <c r="H19" s="16">
        <f t="shared" si="6"/>
        <v>99673.797590339032</v>
      </c>
      <c r="I19" s="16">
        <f t="shared" si="3"/>
        <v>0</v>
      </c>
      <c r="J19" s="16">
        <f t="shared" si="1"/>
        <v>99673.797590339032</v>
      </c>
      <c r="K19" s="16">
        <f t="shared" si="4"/>
        <v>7089196.6697272453</v>
      </c>
      <c r="L19" s="23">
        <f t="shared" si="5"/>
        <v>71.12397481697208</v>
      </c>
    </row>
    <row r="20" spans="1:12" x14ac:dyDescent="0.2">
      <c r="A20" s="19">
        <v>11</v>
      </c>
      <c r="B20" s="62">
        <v>1</v>
      </c>
      <c r="C20" s="11">
        <v>951</v>
      </c>
      <c r="D20" s="59">
        <v>913</v>
      </c>
      <c r="E20" s="20">
        <v>0.48770000000000002</v>
      </c>
      <c r="F20" s="21">
        <f t="shared" si="2"/>
        <v>1.0729613733905579E-3</v>
      </c>
      <c r="G20" s="21">
        <f t="shared" si="0"/>
        <v>1.0723719140219383E-3</v>
      </c>
      <c r="H20" s="16">
        <f t="shared" si="6"/>
        <v>99673.797590339032</v>
      </c>
      <c r="I20" s="16">
        <f t="shared" si="3"/>
        <v>106.88738109978713</v>
      </c>
      <c r="J20" s="16">
        <f t="shared" si="1"/>
        <v>99619.039185001602</v>
      </c>
      <c r="K20" s="16">
        <f t="shared" si="4"/>
        <v>6989522.8721369067</v>
      </c>
      <c r="L20" s="23">
        <f t="shared" si="5"/>
        <v>70.12397481697208</v>
      </c>
    </row>
    <row r="21" spans="1:12" x14ac:dyDescent="0.2">
      <c r="A21" s="19">
        <v>12</v>
      </c>
      <c r="B21" s="62">
        <v>0</v>
      </c>
      <c r="C21" s="11">
        <v>869</v>
      </c>
      <c r="D21" s="59">
        <v>951</v>
      </c>
      <c r="E21" s="20">
        <v>0</v>
      </c>
      <c r="F21" s="21">
        <f t="shared" si="2"/>
        <v>0</v>
      </c>
      <c r="G21" s="21">
        <f t="shared" si="0"/>
        <v>0</v>
      </c>
      <c r="H21" s="16">
        <f t="shared" si="6"/>
        <v>99566.910209239242</v>
      </c>
      <c r="I21" s="16">
        <f t="shared" si="3"/>
        <v>0</v>
      </c>
      <c r="J21" s="16">
        <f t="shared" si="1"/>
        <v>99566.910209239242</v>
      </c>
      <c r="K21" s="16">
        <f t="shared" si="4"/>
        <v>6889903.8329519052</v>
      </c>
      <c r="L21" s="23">
        <f t="shared" si="5"/>
        <v>69.198730968680408</v>
      </c>
    </row>
    <row r="22" spans="1:12" x14ac:dyDescent="0.2">
      <c r="A22" s="19">
        <v>13</v>
      </c>
      <c r="B22" s="62">
        <v>0</v>
      </c>
      <c r="C22" s="11">
        <v>848</v>
      </c>
      <c r="D22" s="59">
        <v>875</v>
      </c>
      <c r="E22" s="20">
        <v>0</v>
      </c>
      <c r="F22" s="21">
        <f t="shared" si="2"/>
        <v>0</v>
      </c>
      <c r="G22" s="21">
        <f t="shared" si="0"/>
        <v>0</v>
      </c>
      <c r="H22" s="16">
        <f t="shared" si="6"/>
        <v>99566.910209239242</v>
      </c>
      <c r="I22" s="16">
        <f t="shared" si="3"/>
        <v>0</v>
      </c>
      <c r="J22" s="16">
        <f t="shared" si="1"/>
        <v>99566.910209239242</v>
      </c>
      <c r="K22" s="16">
        <f t="shared" si="4"/>
        <v>6790336.9227426657</v>
      </c>
      <c r="L22" s="23">
        <f t="shared" si="5"/>
        <v>68.198730968680408</v>
      </c>
    </row>
    <row r="23" spans="1:12" x14ac:dyDescent="0.2">
      <c r="A23" s="19">
        <v>14</v>
      </c>
      <c r="B23" s="62">
        <v>0</v>
      </c>
      <c r="C23" s="11">
        <v>843</v>
      </c>
      <c r="D23" s="59">
        <v>860</v>
      </c>
      <c r="E23" s="20">
        <v>0</v>
      </c>
      <c r="F23" s="21">
        <f t="shared" si="2"/>
        <v>0</v>
      </c>
      <c r="G23" s="21">
        <f t="shared" si="0"/>
        <v>0</v>
      </c>
      <c r="H23" s="16">
        <f t="shared" si="6"/>
        <v>99566.910209239242</v>
      </c>
      <c r="I23" s="16">
        <f t="shared" si="3"/>
        <v>0</v>
      </c>
      <c r="J23" s="16">
        <f t="shared" si="1"/>
        <v>99566.910209239242</v>
      </c>
      <c r="K23" s="16">
        <f t="shared" si="4"/>
        <v>6690770.0125334263</v>
      </c>
      <c r="L23" s="23">
        <f t="shared" si="5"/>
        <v>67.198730968680408</v>
      </c>
    </row>
    <row r="24" spans="1:12" x14ac:dyDescent="0.2">
      <c r="A24" s="19">
        <v>15</v>
      </c>
      <c r="B24" s="62">
        <v>0</v>
      </c>
      <c r="C24" s="11">
        <v>786</v>
      </c>
      <c r="D24" s="59">
        <v>849</v>
      </c>
      <c r="E24" s="20">
        <v>0</v>
      </c>
      <c r="F24" s="21">
        <f t="shared" si="2"/>
        <v>0</v>
      </c>
      <c r="G24" s="21">
        <f t="shared" si="0"/>
        <v>0</v>
      </c>
      <c r="H24" s="16">
        <f t="shared" si="6"/>
        <v>99566.910209239242</v>
      </c>
      <c r="I24" s="16">
        <f t="shared" si="3"/>
        <v>0</v>
      </c>
      <c r="J24" s="16">
        <f t="shared" si="1"/>
        <v>99566.910209239242</v>
      </c>
      <c r="K24" s="16">
        <f t="shared" si="4"/>
        <v>6591203.1023241868</v>
      </c>
      <c r="L24" s="23">
        <f t="shared" si="5"/>
        <v>66.198730968680408</v>
      </c>
    </row>
    <row r="25" spans="1:12" x14ac:dyDescent="0.2">
      <c r="A25" s="19">
        <v>16</v>
      </c>
      <c r="B25" s="62">
        <v>0</v>
      </c>
      <c r="C25" s="11">
        <v>712</v>
      </c>
      <c r="D25" s="59">
        <v>785</v>
      </c>
      <c r="E25" s="20">
        <v>0</v>
      </c>
      <c r="F25" s="21">
        <f t="shared" si="2"/>
        <v>0</v>
      </c>
      <c r="G25" s="21">
        <f t="shared" si="0"/>
        <v>0</v>
      </c>
      <c r="H25" s="16">
        <f t="shared" si="6"/>
        <v>99566.910209239242</v>
      </c>
      <c r="I25" s="16">
        <f t="shared" si="3"/>
        <v>0</v>
      </c>
      <c r="J25" s="16">
        <f t="shared" si="1"/>
        <v>99566.910209239242</v>
      </c>
      <c r="K25" s="16">
        <f t="shared" si="4"/>
        <v>6491636.1921149474</v>
      </c>
      <c r="L25" s="23">
        <f t="shared" si="5"/>
        <v>65.198730968680394</v>
      </c>
    </row>
    <row r="26" spans="1:12" x14ac:dyDescent="0.2">
      <c r="A26" s="19">
        <v>17</v>
      </c>
      <c r="B26" s="62">
        <v>0</v>
      </c>
      <c r="C26" s="11">
        <v>764</v>
      </c>
      <c r="D26" s="59">
        <v>722</v>
      </c>
      <c r="E26" s="20">
        <v>0</v>
      </c>
      <c r="F26" s="21">
        <f t="shared" si="2"/>
        <v>0</v>
      </c>
      <c r="G26" s="21">
        <f t="shared" si="0"/>
        <v>0</v>
      </c>
      <c r="H26" s="16">
        <f t="shared" si="6"/>
        <v>99566.910209239242</v>
      </c>
      <c r="I26" s="16">
        <f t="shared" si="3"/>
        <v>0</v>
      </c>
      <c r="J26" s="16">
        <f t="shared" si="1"/>
        <v>99566.910209239242</v>
      </c>
      <c r="K26" s="16">
        <f t="shared" si="4"/>
        <v>6392069.2819057079</v>
      </c>
      <c r="L26" s="23">
        <f t="shared" si="5"/>
        <v>64.198730968680394</v>
      </c>
    </row>
    <row r="27" spans="1:12" x14ac:dyDescent="0.2">
      <c r="A27" s="19">
        <v>18</v>
      </c>
      <c r="B27" s="62">
        <v>1</v>
      </c>
      <c r="C27" s="11">
        <v>765</v>
      </c>
      <c r="D27" s="59">
        <v>778</v>
      </c>
      <c r="E27" s="20">
        <v>0.22189999999999999</v>
      </c>
      <c r="F27" s="21">
        <f t="shared" si="2"/>
        <v>1.2961762799740765E-3</v>
      </c>
      <c r="G27" s="21">
        <f t="shared" si="0"/>
        <v>1.2948703323323555E-3</v>
      </c>
      <c r="H27" s="16">
        <f t="shared" si="6"/>
        <v>99566.910209239242</v>
      </c>
      <c r="I27" s="16">
        <f t="shared" si="3"/>
        <v>128.92623811194341</v>
      </c>
      <c r="J27" s="16">
        <f t="shared" si="1"/>
        <v>99466.592703364338</v>
      </c>
      <c r="K27" s="16">
        <f t="shared" si="4"/>
        <v>6292502.3716964684</v>
      </c>
      <c r="L27" s="23">
        <f t="shared" si="5"/>
        <v>63.198730968680394</v>
      </c>
    </row>
    <row r="28" spans="1:12" x14ac:dyDescent="0.2">
      <c r="A28" s="19">
        <v>19</v>
      </c>
      <c r="B28" s="62">
        <v>0</v>
      </c>
      <c r="C28" s="11">
        <v>797</v>
      </c>
      <c r="D28" s="59">
        <v>781</v>
      </c>
      <c r="E28" s="20">
        <v>0</v>
      </c>
      <c r="F28" s="21">
        <f t="shared" si="2"/>
        <v>0</v>
      </c>
      <c r="G28" s="21">
        <f t="shared" si="0"/>
        <v>0</v>
      </c>
      <c r="H28" s="16">
        <f t="shared" si="6"/>
        <v>99437.983971127294</v>
      </c>
      <c r="I28" s="16">
        <f t="shared" si="3"/>
        <v>0</v>
      </c>
      <c r="J28" s="16">
        <f t="shared" si="1"/>
        <v>99437.983971127294</v>
      </c>
      <c r="K28" s="16">
        <f t="shared" si="4"/>
        <v>6193035.7789931037</v>
      </c>
      <c r="L28" s="23">
        <f t="shared" si="5"/>
        <v>62.280383528202933</v>
      </c>
    </row>
    <row r="29" spans="1:12" x14ac:dyDescent="0.2">
      <c r="A29" s="19">
        <v>20</v>
      </c>
      <c r="B29" s="62">
        <v>1</v>
      </c>
      <c r="C29" s="11">
        <v>831</v>
      </c>
      <c r="D29" s="59">
        <v>808</v>
      </c>
      <c r="E29" s="20">
        <v>0.92330000000000001</v>
      </c>
      <c r="F29" s="21">
        <f t="shared" si="2"/>
        <v>1.2202562538133007E-3</v>
      </c>
      <c r="G29" s="21">
        <f t="shared" si="0"/>
        <v>1.2201420562590419E-3</v>
      </c>
      <c r="H29" s="16">
        <f t="shared" si="6"/>
        <v>99437.983971127294</v>
      </c>
      <c r="I29" s="16">
        <f t="shared" si="3"/>
        <v>121.3284662327849</v>
      </c>
      <c r="J29" s="16">
        <f t="shared" si="1"/>
        <v>99428.678077767239</v>
      </c>
      <c r="K29" s="16">
        <f t="shared" si="4"/>
        <v>6093597.7950219763</v>
      </c>
      <c r="L29" s="23">
        <f t="shared" si="5"/>
        <v>61.280383528202933</v>
      </c>
    </row>
    <row r="30" spans="1:12" x14ac:dyDescent="0.2">
      <c r="A30" s="19">
        <v>21</v>
      </c>
      <c r="B30" s="62">
        <v>1</v>
      </c>
      <c r="C30" s="11">
        <v>911</v>
      </c>
      <c r="D30" s="59">
        <v>843</v>
      </c>
      <c r="E30" s="20">
        <v>0.80269999999999997</v>
      </c>
      <c r="F30" s="21">
        <f t="shared" si="2"/>
        <v>1.1402508551881414E-3</v>
      </c>
      <c r="G30" s="21">
        <f t="shared" si="0"/>
        <v>1.1399943889476177E-3</v>
      </c>
      <c r="H30" s="16">
        <f t="shared" si="6"/>
        <v>99316.655504894516</v>
      </c>
      <c r="I30" s="16">
        <f t="shared" si="3"/>
        <v>113.22043000462327</v>
      </c>
      <c r="J30" s="16">
        <f t="shared" si="1"/>
        <v>99294.317114054604</v>
      </c>
      <c r="K30" s="16">
        <f t="shared" si="4"/>
        <v>5994169.1169442087</v>
      </c>
      <c r="L30" s="23">
        <f t="shared" si="5"/>
        <v>60.354117710385488</v>
      </c>
    </row>
    <row r="31" spans="1:12" x14ac:dyDescent="0.2">
      <c r="A31" s="19">
        <v>22</v>
      </c>
      <c r="B31" s="62">
        <v>0</v>
      </c>
      <c r="C31" s="11">
        <v>863</v>
      </c>
      <c r="D31" s="59">
        <v>921</v>
      </c>
      <c r="E31" s="20">
        <v>0</v>
      </c>
      <c r="F31" s="21">
        <f t="shared" si="2"/>
        <v>0</v>
      </c>
      <c r="G31" s="21">
        <f t="shared" si="0"/>
        <v>0</v>
      </c>
      <c r="H31" s="16">
        <f t="shared" si="6"/>
        <v>99203.435074889887</v>
      </c>
      <c r="I31" s="16">
        <f t="shared" si="3"/>
        <v>0</v>
      </c>
      <c r="J31" s="16">
        <f t="shared" si="1"/>
        <v>99203.435074889887</v>
      </c>
      <c r="K31" s="16">
        <f t="shared" si="4"/>
        <v>5894874.7998301545</v>
      </c>
      <c r="L31" s="23">
        <f t="shared" si="5"/>
        <v>59.422083473017253</v>
      </c>
    </row>
    <row r="32" spans="1:12" x14ac:dyDescent="0.2">
      <c r="A32" s="19">
        <v>23</v>
      </c>
      <c r="B32" s="62">
        <v>1</v>
      </c>
      <c r="C32" s="11">
        <v>928</v>
      </c>
      <c r="D32" s="59">
        <v>862</v>
      </c>
      <c r="E32" s="20">
        <v>0.55069999999999997</v>
      </c>
      <c r="F32" s="21">
        <f t="shared" si="2"/>
        <v>1.1173184357541898E-3</v>
      </c>
      <c r="G32" s="21">
        <f t="shared" si="0"/>
        <v>1.1167578108553994E-3</v>
      </c>
      <c r="H32" s="16">
        <f t="shared" si="6"/>
        <v>99203.435074889887</v>
      </c>
      <c r="I32" s="16">
        <f t="shared" si="3"/>
        <v>110.78621098356977</v>
      </c>
      <c r="J32" s="16">
        <f t="shared" si="1"/>
        <v>99153.658830294968</v>
      </c>
      <c r="K32" s="16">
        <f t="shared" si="4"/>
        <v>5795671.3647552645</v>
      </c>
      <c r="L32" s="23">
        <f t="shared" si="5"/>
        <v>58.422083473017253</v>
      </c>
    </row>
    <row r="33" spans="1:12" x14ac:dyDescent="0.2">
      <c r="A33" s="19">
        <v>24</v>
      </c>
      <c r="B33" s="62">
        <v>0</v>
      </c>
      <c r="C33" s="11">
        <v>950</v>
      </c>
      <c r="D33" s="59">
        <v>923</v>
      </c>
      <c r="E33" s="20">
        <v>0</v>
      </c>
      <c r="F33" s="21">
        <f t="shared" si="2"/>
        <v>0</v>
      </c>
      <c r="G33" s="21">
        <f t="shared" si="0"/>
        <v>0</v>
      </c>
      <c r="H33" s="16">
        <f t="shared" si="6"/>
        <v>99092.648863906317</v>
      </c>
      <c r="I33" s="16">
        <f t="shared" si="3"/>
        <v>0</v>
      </c>
      <c r="J33" s="16">
        <f t="shared" si="1"/>
        <v>99092.648863906317</v>
      </c>
      <c r="K33" s="16">
        <f t="shared" si="4"/>
        <v>5696517.7059249692</v>
      </c>
      <c r="L33" s="23">
        <f t="shared" si="5"/>
        <v>57.486784047407568</v>
      </c>
    </row>
    <row r="34" spans="1:12" x14ac:dyDescent="0.2">
      <c r="A34" s="19">
        <v>25</v>
      </c>
      <c r="B34" s="62">
        <v>0</v>
      </c>
      <c r="C34" s="11">
        <v>1004</v>
      </c>
      <c r="D34" s="59">
        <v>954</v>
      </c>
      <c r="E34" s="20">
        <v>0</v>
      </c>
      <c r="F34" s="21">
        <f t="shared" si="2"/>
        <v>0</v>
      </c>
      <c r="G34" s="21">
        <f t="shared" si="0"/>
        <v>0</v>
      </c>
      <c r="H34" s="16">
        <f t="shared" si="6"/>
        <v>99092.648863906317</v>
      </c>
      <c r="I34" s="16">
        <f t="shared" si="3"/>
        <v>0</v>
      </c>
      <c r="J34" s="16">
        <f t="shared" si="1"/>
        <v>99092.648863906317</v>
      </c>
      <c r="K34" s="16">
        <f t="shared" si="4"/>
        <v>5597425.0570610631</v>
      </c>
      <c r="L34" s="23">
        <f t="shared" si="5"/>
        <v>56.486784047407568</v>
      </c>
    </row>
    <row r="35" spans="1:12" x14ac:dyDescent="0.2">
      <c r="A35" s="19">
        <v>26</v>
      </c>
      <c r="B35" s="62">
        <v>1</v>
      </c>
      <c r="C35" s="11">
        <v>965</v>
      </c>
      <c r="D35" s="59">
        <v>1004</v>
      </c>
      <c r="E35" s="20">
        <v>0.32329999999999998</v>
      </c>
      <c r="F35" s="21">
        <f t="shared" si="2"/>
        <v>1.015744032503809E-3</v>
      </c>
      <c r="G35" s="21">
        <f t="shared" si="0"/>
        <v>1.0150463363577315E-3</v>
      </c>
      <c r="H35" s="16">
        <f t="shared" si="6"/>
        <v>99092.648863906317</v>
      </c>
      <c r="I35" s="16">
        <f t="shared" si="3"/>
        <v>100.58363018929123</v>
      </c>
      <c r="J35" s="16">
        <f t="shared" si="1"/>
        <v>99024.583921357233</v>
      </c>
      <c r="K35" s="16">
        <f t="shared" si="4"/>
        <v>5498332.4081971571</v>
      </c>
      <c r="L35" s="23">
        <f t="shared" si="5"/>
        <v>55.486784047407575</v>
      </c>
    </row>
    <row r="36" spans="1:12" x14ac:dyDescent="0.2">
      <c r="A36" s="19">
        <v>27</v>
      </c>
      <c r="B36" s="62">
        <v>0</v>
      </c>
      <c r="C36" s="11">
        <v>1028</v>
      </c>
      <c r="D36" s="59">
        <v>958</v>
      </c>
      <c r="E36" s="20">
        <v>0</v>
      </c>
      <c r="F36" s="21">
        <f t="shared" si="2"/>
        <v>0</v>
      </c>
      <c r="G36" s="21">
        <f t="shared" si="0"/>
        <v>0</v>
      </c>
      <c r="H36" s="16">
        <f t="shared" si="6"/>
        <v>98992.065233717032</v>
      </c>
      <c r="I36" s="16">
        <f t="shared" si="3"/>
        <v>0</v>
      </c>
      <c r="J36" s="16">
        <f t="shared" si="1"/>
        <v>98992.065233717032</v>
      </c>
      <c r="K36" s="16">
        <f t="shared" si="4"/>
        <v>5399307.8242758</v>
      </c>
      <c r="L36" s="23">
        <f t="shared" si="5"/>
        <v>54.542834433529706</v>
      </c>
    </row>
    <row r="37" spans="1:12" x14ac:dyDescent="0.2">
      <c r="A37" s="19">
        <v>28</v>
      </c>
      <c r="B37" s="62">
        <v>0</v>
      </c>
      <c r="C37" s="11">
        <v>1064</v>
      </c>
      <c r="D37" s="59">
        <v>1020</v>
      </c>
      <c r="E37" s="20">
        <v>0</v>
      </c>
      <c r="F37" s="21">
        <f t="shared" si="2"/>
        <v>0</v>
      </c>
      <c r="G37" s="21">
        <f t="shared" si="0"/>
        <v>0</v>
      </c>
      <c r="H37" s="16">
        <f t="shared" si="6"/>
        <v>98992.065233717032</v>
      </c>
      <c r="I37" s="16">
        <f t="shared" si="3"/>
        <v>0</v>
      </c>
      <c r="J37" s="16">
        <f t="shared" si="1"/>
        <v>98992.065233717032</v>
      </c>
      <c r="K37" s="16">
        <f t="shared" si="4"/>
        <v>5300315.7590420833</v>
      </c>
      <c r="L37" s="23">
        <f t="shared" si="5"/>
        <v>53.542834433529706</v>
      </c>
    </row>
    <row r="38" spans="1:12" x14ac:dyDescent="0.2">
      <c r="A38" s="19">
        <v>29</v>
      </c>
      <c r="B38" s="62">
        <v>0</v>
      </c>
      <c r="C38" s="11">
        <v>1100</v>
      </c>
      <c r="D38" s="59">
        <v>1047</v>
      </c>
      <c r="E38" s="20">
        <v>0</v>
      </c>
      <c r="F38" s="21">
        <f t="shared" si="2"/>
        <v>0</v>
      </c>
      <c r="G38" s="21">
        <f t="shared" si="0"/>
        <v>0</v>
      </c>
      <c r="H38" s="16">
        <f t="shared" si="6"/>
        <v>98992.065233717032</v>
      </c>
      <c r="I38" s="16">
        <f t="shared" si="3"/>
        <v>0</v>
      </c>
      <c r="J38" s="16">
        <f t="shared" si="1"/>
        <v>98992.065233717032</v>
      </c>
      <c r="K38" s="16">
        <f t="shared" si="4"/>
        <v>5201323.6938083665</v>
      </c>
      <c r="L38" s="23">
        <f t="shared" si="5"/>
        <v>52.542834433529713</v>
      </c>
    </row>
    <row r="39" spans="1:12" x14ac:dyDescent="0.2">
      <c r="A39" s="19">
        <v>30</v>
      </c>
      <c r="B39" s="62">
        <v>0</v>
      </c>
      <c r="C39" s="11">
        <v>1144</v>
      </c>
      <c r="D39" s="59">
        <v>1087</v>
      </c>
      <c r="E39" s="20">
        <v>0</v>
      </c>
      <c r="F39" s="21">
        <f t="shared" si="2"/>
        <v>0</v>
      </c>
      <c r="G39" s="21">
        <f t="shared" si="0"/>
        <v>0</v>
      </c>
      <c r="H39" s="16">
        <f t="shared" si="6"/>
        <v>98992.065233717032</v>
      </c>
      <c r="I39" s="16">
        <f t="shared" si="3"/>
        <v>0</v>
      </c>
      <c r="J39" s="16">
        <f t="shared" si="1"/>
        <v>98992.065233717032</v>
      </c>
      <c r="K39" s="16">
        <f t="shared" si="4"/>
        <v>5102331.6285746498</v>
      </c>
      <c r="L39" s="23">
        <f t="shared" si="5"/>
        <v>51.542834433529713</v>
      </c>
    </row>
    <row r="40" spans="1:12" x14ac:dyDescent="0.2">
      <c r="A40" s="19">
        <v>31</v>
      </c>
      <c r="B40" s="62">
        <v>0</v>
      </c>
      <c r="C40" s="11">
        <v>1257</v>
      </c>
      <c r="D40" s="59">
        <v>1130</v>
      </c>
      <c r="E40" s="20">
        <v>0</v>
      </c>
      <c r="F40" s="21">
        <f t="shared" si="2"/>
        <v>0</v>
      </c>
      <c r="G40" s="21">
        <f t="shared" si="0"/>
        <v>0</v>
      </c>
      <c r="H40" s="16">
        <f t="shared" si="6"/>
        <v>98992.065233717032</v>
      </c>
      <c r="I40" s="16">
        <f t="shared" si="3"/>
        <v>0</v>
      </c>
      <c r="J40" s="16">
        <f t="shared" si="1"/>
        <v>98992.065233717032</v>
      </c>
      <c r="K40" s="16">
        <f t="shared" si="4"/>
        <v>5003339.5633409331</v>
      </c>
      <c r="L40" s="23">
        <f t="shared" si="5"/>
        <v>50.542834433529713</v>
      </c>
    </row>
    <row r="41" spans="1:12" x14ac:dyDescent="0.2">
      <c r="A41" s="19">
        <v>32</v>
      </c>
      <c r="B41" s="62">
        <v>3</v>
      </c>
      <c r="C41" s="11">
        <v>1288</v>
      </c>
      <c r="D41" s="59">
        <v>1262</v>
      </c>
      <c r="E41" s="20">
        <v>0.56069999999999998</v>
      </c>
      <c r="F41" s="21">
        <f t="shared" si="2"/>
        <v>2.352941176470588E-3</v>
      </c>
      <c r="G41" s="21">
        <f t="shared" si="0"/>
        <v>2.3505115770921961E-3</v>
      </c>
      <c r="H41" s="16">
        <f t="shared" si="6"/>
        <v>98992.065233717032</v>
      </c>
      <c r="I41" s="16">
        <f t="shared" si="3"/>
        <v>232.68199537211777</v>
      </c>
      <c r="J41" s="16">
        <f t="shared" si="1"/>
        <v>98889.848033150061</v>
      </c>
      <c r="K41" s="16">
        <f t="shared" si="4"/>
        <v>4904347.4981072163</v>
      </c>
      <c r="L41" s="23">
        <f t="shared" si="5"/>
        <v>49.54283443352972</v>
      </c>
    </row>
    <row r="42" spans="1:12" x14ac:dyDescent="0.2">
      <c r="A42" s="19">
        <v>33</v>
      </c>
      <c r="B42" s="62">
        <v>0</v>
      </c>
      <c r="C42" s="11">
        <v>1393</v>
      </c>
      <c r="D42" s="59">
        <v>1267</v>
      </c>
      <c r="E42" s="20">
        <v>0</v>
      </c>
      <c r="F42" s="21">
        <f t="shared" si="2"/>
        <v>0</v>
      </c>
      <c r="G42" s="21">
        <f t="shared" si="0"/>
        <v>0</v>
      </c>
      <c r="H42" s="16">
        <f t="shared" si="6"/>
        <v>98759.383238344919</v>
      </c>
      <c r="I42" s="16">
        <f t="shared" si="3"/>
        <v>0</v>
      </c>
      <c r="J42" s="16">
        <f t="shared" si="1"/>
        <v>98759.383238344919</v>
      </c>
      <c r="K42" s="16">
        <f t="shared" si="4"/>
        <v>4805457.6500740666</v>
      </c>
      <c r="L42" s="23">
        <f t="shared" si="5"/>
        <v>48.658238766807834</v>
      </c>
    </row>
    <row r="43" spans="1:12" x14ac:dyDescent="0.2">
      <c r="A43" s="19">
        <v>34</v>
      </c>
      <c r="B43" s="62">
        <v>0</v>
      </c>
      <c r="C43" s="11">
        <v>1527</v>
      </c>
      <c r="D43" s="59">
        <v>1364</v>
      </c>
      <c r="E43" s="20">
        <v>0</v>
      </c>
      <c r="F43" s="21">
        <f t="shared" si="2"/>
        <v>0</v>
      </c>
      <c r="G43" s="21">
        <f t="shared" si="0"/>
        <v>0</v>
      </c>
      <c r="H43" s="16">
        <f t="shared" si="6"/>
        <v>98759.383238344919</v>
      </c>
      <c r="I43" s="16">
        <f t="shared" si="3"/>
        <v>0</v>
      </c>
      <c r="J43" s="16">
        <f t="shared" si="1"/>
        <v>98759.383238344919</v>
      </c>
      <c r="K43" s="16">
        <f t="shared" si="4"/>
        <v>4706698.2668357212</v>
      </c>
      <c r="L43" s="23">
        <f t="shared" si="5"/>
        <v>47.658238766807827</v>
      </c>
    </row>
    <row r="44" spans="1:12" x14ac:dyDescent="0.2">
      <c r="A44" s="19">
        <v>35</v>
      </c>
      <c r="B44" s="62">
        <v>2</v>
      </c>
      <c r="C44" s="11">
        <v>1603</v>
      </c>
      <c r="D44" s="59">
        <v>1506</v>
      </c>
      <c r="E44" s="20">
        <v>0.95889999999999997</v>
      </c>
      <c r="F44" s="21">
        <f t="shared" si="2"/>
        <v>1.2865873271148279E-3</v>
      </c>
      <c r="G44" s="21">
        <f t="shared" si="0"/>
        <v>1.2865192975964859E-3</v>
      </c>
      <c r="H44" s="16">
        <f t="shared" si="6"/>
        <v>98759.383238344919</v>
      </c>
      <c r="I44" s="16">
        <f t="shared" si="3"/>
        <v>127.05585235485768</v>
      </c>
      <c r="J44" s="16">
        <f t="shared" si="1"/>
        <v>98754.161242813134</v>
      </c>
      <c r="K44" s="16">
        <f t="shared" si="4"/>
        <v>4607938.8835973758</v>
      </c>
      <c r="L44" s="23">
        <f t="shared" si="5"/>
        <v>46.658238766807827</v>
      </c>
    </row>
    <row r="45" spans="1:12" x14ac:dyDescent="0.2">
      <c r="A45" s="19">
        <v>36</v>
      </c>
      <c r="B45" s="62">
        <v>1</v>
      </c>
      <c r="C45" s="11">
        <v>1804</v>
      </c>
      <c r="D45" s="59">
        <v>1593</v>
      </c>
      <c r="E45" s="20">
        <v>0.3014</v>
      </c>
      <c r="F45" s="21">
        <f t="shared" si="2"/>
        <v>5.8875478363261706E-4</v>
      </c>
      <c r="G45" s="21">
        <f t="shared" si="0"/>
        <v>5.8851272594033456E-4</v>
      </c>
      <c r="H45" s="16">
        <f t="shared" si="6"/>
        <v>98632.327385990066</v>
      </c>
      <c r="I45" s="16">
        <f t="shared" si="3"/>
        <v>58.046379855768528</v>
      </c>
      <c r="J45" s="16">
        <f t="shared" si="1"/>
        <v>98591.776185022813</v>
      </c>
      <c r="K45" s="16">
        <f t="shared" si="4"/>
        <v>4509184.722354563</v>
      </c>
      <c r="L45" s="23">
        <f t="shared" si="5"/>
        <v>45.717107583887923</v>
      </c>
    </row>
    <row r="46" spans="1:12" x14ac:dyDescent="0.2">
      <c r="A46" s="19">
        <v>37</v>
      </c>
      <c r="B46" s="62">
        <v>2</v>
      </c>
      <c r="C46" s="11">
        <v>1935</v>
      </c>
      <c r="D46" s="59">
        <v>1788</v>
      </c>
      <c r="E46" s="20">
        <v>0.83009999999999995</v>
      </c>
      <c r="F46" s="21">
        <f t="shared" si="2"/>
        <v>1.0744023636852001E-3</v>
      </c>
      <c r="G46" s="21">
        <f t="shared" si="0"/>
        <v>1.0742062770384435E-3</v>
      </c>
      <c r="H46" s="16">
        <f t="shared" si="6"/>
        <v>98574.28100613429</v>
      </c>
      <c r="I46" s="16">
        <f t="shared" si="3"/>
        <v>105.88911141134086</v>
      </c>
      <c r="J46" s="16">
        <f t="shared" si="1"/>
        <v>98556.290446105515</v>
      </c>
      <c r="K46" s="16">
        <f t="shared" si="4"/>
        <v>4410592.9461695403</v>
      </c>
      <c r="L46" s="23">
        <f t="shared" si="5"/>
        <v>44.743851044625615</v>
      </c>
    </row>
    <row r="47" spans="1:12" x14ac:dyDescent="0.2">
      <c r="A47" s="19">
        <v>38</v>
      </c>
      <c r="B47" s="62">
        <v>0</v>
      </c>
      <c r="C47" s="11">
        <v>1966</v>
      </c>
      <c r="D47" s="59">
        <v>1928</v>
      </c>
      <c r="E47" s="20">
        <v>0</v>
      </c>
      <c r="F47" s="21">
        <f t="shared" si="2"/>
        <v>0</v>
      </c>
      <c r="G47" s="21">
        <f t="shared" si="0"/>
        <v>0</v>
      </c>
      <c r="H47" s="16">
        <f t="shared" si="6"/>
        <v>98468.391894722954</v>
      </c>
      <c r="I47" s="16">
        <f t="shared" si="3"/>
        <v>0</v>
      </c>
      <c r="J47" s="16">
        <f t="shared" si="1"/>
        <v>98468.391894722954</v>
      </c>
      <c r="K47" s="16">
        <f t="shared" si="4"/>
        <v>4312036.6557234349</v>
      </c>
      <c r="L47" s="23">
        <f t="shared" si="5"/>
        <v>43.791074199054961</v>
      </c>
    </row>
    <row r="48" spans="1:12" x14ac:dyDescent="0.2">
      <c r="A48" s="19">
        <v>39</v>
      </c>
      <c r="B48" s="62">
        <v>3</v>
      </c>
      <c r="C48" s="11">
        <v>2007</v>
      </c>
      <c r="D48" s="59">
        <v>1939</v>
      </c>
      <c r="E48" s="20">
        <v>0.3644</v>
      </c>
      <c r="F48" s="21">
        <f t="shared" si="2"/>
        <v>1.5205271160669033E-3</v>
      </c>
      <c r="G48" s="21">
        <f t="shared" si="0"/>
        <v>1.5190590259753017E-3</v>
      </c>
      <c r="H48" s="16">
        <f t="shared" si="6"/>
        <v>98468.391894722954</v>
      </c>
      <c r="I48" s="16">
        <f t="shared" si="3"/>
        <v>149.57929948095213</v>
      </c>
      <c r="J48" s="16">
        <f t="shared" si="1"/>
        <v>98373.319291972861</v>
      </c>
      <c r="K48" s="16">
        <f t="shared" si="4"/>
        <v>4213568.2638287116</v>
      </c>
      <c r="L48" s="23">
        <f t="shared" si="5"/>
        <v>42.791074199054954</v>
      </c>
    </row>
    <row r="49" spans="1:12" x14ac:dyDescent="0.2">
      <c r="A49" s="19">
        <v>40</v>
      </c>
      <c r="B49" s="62">
        <v>1</v>
      </c>
      <c r="C49" s="11">
        <v>1894</v>
      </c>
      <c r="D49" s="59">
        <v>1998</v>
      </c>
      <c r="E49" s="20">
        <v>0.86299999999999999</v>
      </c>
      <c r="F49" s="21">
        <f t="shared" si="2"/>
        <v>5.1387461459403907E-4</v>
      </c>
      <c r="G49" s="21">
        <f t="shared" si="0"/>
        <v>5.1383843994538922E-4</v>
      </c>
      <c r="H49" s="16">
        <f t="shared" si="6"/>
        <v>98318.812595242009</v>
      </c>
      <c r="I49" s="16">
        <f t="shared" si="3"/>
        <v>50.51998528122224</v>
      </c>
      <c r="J49" s="16">
        <f t="shared" si="1"/>
        <v>98311.891357258486</v>
      </c>
      <c r="K49" s="16">
        <f t="shared" si="4"/>
        <v>4115194.944536739</v>
      </c>
      <c r="L49" s="23">
        <f t="shared" si="5"/>
        <v>41.855620871644739</v>
      </c>
    </row>
    <row r="50" spans="1:12" x14ac:dyDescent="0.2">
      <c r="A50" s="19">
        <v>41</v>
      </c>
      <c r="B50" s="62">
        <v>1</v>
      </c>
      <c r="C50" s="11">
        <v>1695</v>
      </c>
      <c r="D50" s="59">
        <v>1886</v>
      </c>
      <c r="E50" s="20">
        <v>0.79449999999999998</v>
      </c>
      <c r="F50" s="21">
        <f t="shared" si="2"/>
        <v>5.5850321139346547E-4</v>
      </c>
      <c r="G50" s="21">
        <f t="shared" si="0"/>
        <v>5.5843911799008828E-4</v>
      </c>
      <c r="H50" s="16">
        <f t="shared" si="6"/>
        <v>98268.292609960787</v>
      </c>
      <c r="I50" s="16">
        <f t="shared" si="3"/>
        <v>54.876858651498409</v>
      </c>
      <c r="J50" s="16">
        <f t="shared" si="1"/>
        <v>98257.015415507907</v>
      </c>
      <c r="K50" s="16">
        <f t="shared" si="4"/>
        <v>4016883.0531794806</v>
      </c>
      <c r="L50" s="23">
        <f t="shared" si="5"/>
        <v>40.876695284846299</v>
      </c>
    </row>
    <row r="51" spans="1:12" x14ac:dyDescent="0.2">
      <c r="A51" s="19">
        <v>42</v>
      </c>
      <c r="B51" s="62">
        <v>2</v>
      </c>
      <c r="C51" s="11">
        <v>1618</v>
      </c>
      <c r="D51" s="59">
        <v>1686</v>
      </c>
      <c r="E51" s="20">
        <v>0.57399999999999995</v>
      </c>
      <c r="F51" s="21">
        <f t="shared" si="2"/>
        <v>1.2106537530266344E-3</v>
      </c>
      <c r="G51" s="21">
        <f t="shared" si="0"/>
        <v>1.210029694128694E-3</v>
      </c>
      <c r="H51" s="16">
        <f t="shared" si="6"/>
        <v>98213.415751309294</v>
      </c>
      <c r="I51" s="16">
        <f t="shared" si="3"/>
        <v>118.84114942089104</v>
      </c>
      <c r="J51" s="16">
        <f t="shared" si="1"/>
        <v>98162.789421655994</v>
      </c>
      <c r="K51" s="16">
        <f t="shared" si="4"/>
        <v>3918626.0377639728</v>
      </c>
      <c r="L51" s="23">
        <f t="shared" si="5"/>
        <v>39.899091257415442</v>
      </c>
    </row>
    <row r="52" spans="1:12" x14ac:dyDescent="0.2">
      <c r="A52" s="19">
        <v>43</v>
      </c>
      <c r="B52" s="62">
        <v>2</v>
      </c>
      <c r="C52" s="11">
        <v>1647</v>
      </c>
      <c r="D52" s="59">
        <v>1605</v>
      </c>
      <c r="E52" s="20">
        <v>0.59319999999999995</v>
      </c>
      <c r="F52" s="21">
        <f t="shared" si="2"/>
        <v>1.2300123001230013E-3</v>
      </c>
      <c r="G52" s="21">
        <f t="shared" si="0"/>
        <v>1.2293971478969687E-3</v>
      </c>
      <c r="H52" s="16">
        <f t="shared" si="6"/>
        <v>98094.574601888409</v>
      </c>
      <c r="I52" s="16">
        <f t="shared" si="3"/>
        <v>120.59719023972804</v>
      </c>
      <c r="J52" s="16">
        <f t="shared" si="1"/>
        <v>98045.515664898892</v>
      </c>
      <c r="K52" s="16">
        <f t="shared" si="4"/>
        <v>3820463.2483423166</v>
      </c>
      <c r="L52" s="23">
        <f t="shared" si="5"/>
        <v>38.946733434009602</v>
      </c>
    </row>
    <row r="53" spans="1:12" x14ac:dyDescent="0.2">
      <c r="A53" s="19">
        <v>44</v>
      </c>
      <c r="B53" s="62">
        <v>3</v>
      </c>
      <c r="C53" s="11">
        <v>1566</v>
      </c>
      <c r="D53" s="59">
        <v>1649</v>
      </c>
      <c r="E53" s="20">
        <v>0.89129999999999998</v>
      </c>
      <c r="F53" s="21">
        <f t="shared" si="2"/>
        <v>1.8662519440124418E-3</v>
      </c>
      <c r="G53" s="21">
        <f t="shared" si="0"/>
        <v>1.8658734299685769E-3</v>
      </c>
      <c r="H53" s="16">
        <f t="shared" si="6"/>
        <v>97973.977411648681</v>
      </c>
      <c r="I53" s="16">
        <f t="shared" si="3"/>
        <v>182.8070412807368</v>
      </c>
      <c r="J53" s="16">
        <f t="shared" si="1"/>
        <v>97954.106286261464</v>
      </c>
      <c r="K53" s="16">
        <f t="shared" si="4"/>
        <v>3722417.7326774178</v>
      </c>
      <c r="L53" s="23">
        <f t="shared" si="5"/>
        <v>37.993943198174563</v>
      </c>
    </row>
    <row r="54" spans="1:12" x14ac:dyDescent="0.2">
      <c r="A54" s="19">
        <v>45</v>
      </c>
      <c r="B54" s="62">
        <v>2</v>
      </c>
      <c r="C54" s="11">
        <v>1460</v>
      </c>
      <c r="D54" s="59">
        <v>1548</v>
      </c>
      <c r="E54" s="20">
        <v>0.49180000000000001</v>
      </c>
      <c r="F54" s="21">
        <f t="shared" si="2"/>
        <v>1.3297872340425532E-3</v>
      </c>
      <c r="G54" s="21">
        <f t="shared" si="0"/>
        <v>1.3288891735664808E-3</v>
      </c>
      <c r="H54" s="16">
        <f t="shared" si="6"/>
        <v>97791.170370367938</v>
      </c>
      <c r="I54" s="16">
        <f t="shared" si="3"/>
        <v>129.95362757557717</v>
      </c>
      <c r="J54" s="16">
        <f t="shared" si="1"/>
        <v>97725.127936834018</v>
      </c>
      <c r="K54" s="16">
        <f t="shared" si="4"/>
        <v>3624463.6263911561</v>
      </c>
      <c r="L54" s="23">
        <f t="shared" si="5"/>
        <v>37.063301448015167</v>
      </c>
    </row>
    <row r="55" spans="1:12" x14ac:dyDescent="0.2">
      <c r="A55" s="19">
        <v>46</v>
      </c>
      <c r="B55" s="62">
        <v>5</v>
      </c>
      <c r="C55" s="11">
        <v>1424</v>
      </c>
      <c r="D55" s="59">
        <v>1452</v>
      </c>
      <c r="E55" s="20">
        <v>0.33479999999999999</v>
      </c>
      <c r="F55" s="21">
        <f t="shared" si="2"/>
        <v>3.4770514603616135E-3</v>
      </c>
      <c r="G55" s="21">
        <f t="shared" si="0"/>
        <v>3.4690278257659963E-3</v>
      </c>
      <c r="H55" s="16">
        <f t="shared" si="6"/>
        <v>97661.216742792356</v>
      </c>
      <c r="I55" s="16">
        <f t="shared" si="3"/>
        <v>338.7894783789107</v>
      </c>
      <c r="J55" s="16">
        <f t="shared" si="1"/>
        <v>97435.853981774708</v>
      </c>
      <c r="K55" s="16">
        <f t="shared" si="4"/>
        <v>3526738.4984543221</v>
      </c>
      <c r="L55" s="23">
        <f t="shared" si="5"/>
        <v>36.111965589601404</v>
      </c>
    </row>
    <row r="56" spans="1:12" x14ac:dyDescent="0.2">
      <c r="A56" s="19">
        <v>47</v>
      </c>
      <c r="B56" s="62">
        <v>3</v>
      </c>
      <c r="C56" s="11">
        <v>1353</v>
      </c>
      <c r="D56" s="59">
        <v>1411</v>
      </c>
      <c r="E56" s="20">
        <v>0.54979999999999996</v>
      </c>
      <c r="F56" s="21">
        <f t="shared" si="2"/>
        <v>2.1707670043415342E-3</v>
      </c>
      <c r="G56" s="21">
        <f t="shared" si="0"/>
        <v>2.168647629892234E-3</v>
      </c>
      <c r="H56" s="16">
        <f t="shared" si="6"/>
        <v>97322.427264413447</v>
      </c>
      <c r="I56" s="16">
        <f t="shared" si="3"/>
        <v>211.05805122232957</v>
      </c>
      <c r="J56" s="16">
        <f t="shared" si="1"/>
        <v>97227.408929753161</v>
      </c>
      <c r="K56" s="16">
        <f t="shared" si="4"/>
        <v>3429302.6444725473</v>
      </c>
      <c r="L56" s="23">
        <f t="shared" si="5"/>
        <v>35.236509619263195</v>
      </c>
    </row>
    <row r="57" spans="1:12" x14ac:dyDescent="0.2">
      <c r="A57" s="19">
        <v>48</v>
      </c>
      <c r="B57" s="62">
        <v>3</v>
      </c>
      <c r="C57" s="11">
        <v>1253</v>
      </c>
      <c r="D57" s="59">
        <v>1350</v>
      </c>
      <c r="E57" s="20">
        <v>0.3735</v>
      </c>
      <c r="F57" s="21">
        <f t="shared" si="2"/>
        <v>2.3050326546292738E-3</v>
      </c>
      <c r="G57" s="21">
        <f t="shared" si="0"/>
        <v>2.3017087502143468E-3</v>
      </c>
      <c r="H57" s="16">
        <f t="shared" si="6"/>
        <v>97111.369213191123</v>
      </c>
      <c r="I57" s="16">
        <f t="shared" si="3"/>
        <v>223.52208826329814</v>
      </c>
      <c r="J57" s="16">
        <f t="shared" si="1"/>
        <v>96971.332624894159</v>
      </c>
      <c r="K57" s="16">
        <f t="shared" si="4"/>
        <v>3332075.2355427942</v>
      </c>
      <c r="L57" s="23">
        <f t="shared" si="5"/>
        <v>34.311896357138188</v>
      </c>
    </row>
    <row r="58" spans="1:12" x14ac:dyDescent="0.2">
      <c r="A58" s="19">
        <v>49</v>
      </c>
      <c r="B58" s="62">
        <v>0</v>
      </c>
      <c r="C58" s="11">
        <v>1227</v>
      </c>
      <c r="D58" s="59">
        <v>1257</v>
      </c>
      <c r="E58" s="20">
        <v>0</v>
      </c>
      <c r="F58" s="21">
        <f t="shared" si="2"/>
        <v>0</v>
      </c>
      <c r="G58" s="21">
        <f t="shared" si="0"/>
        <v>0</v>
      </c>
      <c r="H58" s="16">
        <f t="shared" si="6"/>
        <v>96887.847124927823</v>
      </c>
      <c r="I58" s="16">
        <f t="shared" si="3"/>
        <v>0</v>
      </c>
      <c r="J58" s="16">
        <f t="shared" si="1"/>
        <v>96887.847124927823</v>
      </c>
      <c r="K58" s="16">
        <f t="shared" si="4"/>
        <v>3235103.9029179001</v>
      </c>
      <c r="L58" s="23">
        <f t="shared" si="5"/>
        <v>33.390192876786045</v>
      </c>
    </row>
    <row r="59" spans="1:12" x14ac:dyDescent="0.2">
      <c r="A59" s="19">
        <v>50</v>
      </c>
      <c r="B59" s="62">
        <v>1</v>
      </c>
      <c r="C59" s="11">
        <v>1228</v>
      </c>
      <c r="D59" s="59">
        <v>1215</v>
      </c>
      <c r="E59" s="20">
        <v>0.44379999999999997</v>
      </c>
      <c r="F59" s="21">
        <f t="shared" si="2"/>
        <v>8.1866557511256651E-4</v>
      </c>
      <c r="G59" s="21">
        <f t="shared" si="0"/>
        <v>8.1829297212354061E-4</v>
      </c>
      <c r="H59" s="16">
        <f t="shared" si="6"/>
        <v>96887.847124927823</v>
      </c>
      <c r="I59" s="16">
        <f t="shared" si="3"/>
        <v>79.282644386508423</v>
      </c>
      <c r="J59" s="16">
        <f t="shared" si="1"/>
        <v>96843.75011812005</v>
      </c>
      <c r="K59" s="16">
        <f t="shared" si="4"/>
        <v>3138216.0557929724</v>
      </c>
      <c r="L59" s="23">
        <f t="shared" si="5"/>
        <v>32.390192876786045</v>
      </c>
    </row>
    <row r="60" spans="1:12" x14ac:dyDescent="0.2">
      <c r="A60" s="19">
        <v>51</v>
      </c>
      <c r="B60" s="62">
        <v>5</v>
      </c>
      <c r="C60" s="11">
        <v>1238</v>
      </c>
      <c r="D60" s="59">
        <v>1219</v>
      </c>
      <c r="E60" s="20">
        <v>0.56440000000000001</v>
      </c>
      <c r="F60" s="21">
        <f t="shared" si="2"/>
        <v>4.0700040700040697E-3</v>
      </c>
      <c r="G60" s="21">
        <f t="shared" si="0"/>
        <v>4.0628011551356244E-3</v>
      </c>
      <c r="H60" s="16">
        <f t="shared" si="6"/>
        <v>96808.564480541318</v>
      </c>
      <c r="I60" s="16">
        <f t="shared" si="3"/>
        <v>393.31394759856482</v>
      </c>
      <c r="J60" s="16">
        <f t="shared" si="1"/>
        <v>96637.236924967379</v>
      </c>
      <c r="K60" s="16">
        <f t="shared" si="4"/>
        <v>3041372.3056748523</v>
      </c>
      <c r="L60" s="23">
        <f t="shared" si="5"/>
        <v>31.416355794493505</v>
      </c>
    </row>
    <row r="61" spans="1:12" x14ac:dyDescent="0.2">
      <c r="A61" s="19">
        <v>52</v>
      </c>
      <c r="B61" s="62">
        <v>6</v>
      </c>
      <c r="C61" s="11">
        <v>1159</v>
      </c>
      <c r="D61" s="59">
        <v>1222</v>
      </c>
      <c r="E61" s="20">
        <v>0.42470000000000002</v>
      </c>
      <c r="F61" s="21">
        <f t="shared" si="2"/>
        <v>5.03989920201596E-3</v>
      </c>
      <c r="G61" s="21">
        <f t="shared" si="0"/>
        <v>5.0253284931602773E-3</v>
      </c>
      <c r="H61" s="16">
        <f t="shared" si="6"/>
        <v>96415.250532942751</v>
      </c>
      <c r="I61" s="16">
        <f t="shared" si="3"/>
        <v>484.5183056783838</v>
      </c>
      <c r="J61" s="16">
        <f t="shared" si="1"/>
        <v>96136.507151685975</v>
      </c>
      <c r="K61" s="16">
        <f t="shared" si="4"/>
        <v>2944735.0687498851</v>
      </c>
      <c r="L61" s="23">
        <f t="shared" si="5"/>
        <v>30.542212486848651</v>
      </c>
    </row>
    <row r="62" spans="1:12" x14ac:dyDescent="0.2">
      <c r="A62" s="19">
        <v>53</v>
      </c>
      <c r="B62" s="62">
        <v>2</v>
      </c>
      <c r="C62" s="11">
        <v>1159</v>
      </c>
      <c r="D62" s="59">
        <v>1144</v>
      </c>
      <c r="E62" s="20">
        <v>0.1137</v>
      </c>
      <c r="F62" s="21">
        <f t="shared" si="2"/>
        <v>1.7368649587494573E-3</v>
      </c>
      <c r="G62" s="21">
        <f t="shared" si="0"/>
        <v>1.7341953671664446E-3</v>
      </c>
      <c r="H62" s="16">
        <f t="shared" si="6"/>
        <v>95930.732227264365</v>
      </c>
      <c r="I62" s="16">
        <f t="shared" si="3"/>
        <v>166.3626313974066</v>
      </c>
      <c r="J62" s="16">
        <f t="shared" si="1"/>
        <v>95783.285027056845</v>
      </c>
      <c r="K62" s="16">
        <f t="shared" si="4"/>
        <v>2848598.561598199</v>
      </c>
      <c r="L62" s="23">
        <f t="shared" si="5"/>
        <v>29.69432730743404</v>
      </c>
    </row>
    <row r="63" spans="1:12" x14ac:dyDescent="0.2">
      <c r="A63" s="19">
        <v>54</v>
      </c>
      <c r="B63" s="62">
        <v>5</v>
      </c>
      <c r="C63" s="11">
        <v>1142</v>
      </c>
      <c r="D63" s="59">
        <v>1156</v>
      </c>
      <c r="E63" s="20">
        <v>0.50249999999999995</v>
      </c>
      <c r="F63" s="21">
        <f t="shared" si="2"/>
        <v>4.3516100957354219E-3</v>
      </c>
      <c r="G63" s="21">
        <f t="shared" si="0"/>
        <v>4.3422095333210302E-3</v>
      </c>
      <c r="H63" s="16">
        <f t="shared" si="6"/>
        <v>95764.369595866956</v>
      </c>
      <c r="I63" s="16">
        <f t="shared" si="3"/>
        <v>415.82895861165213</v>
      </c>
      <c r="J63" s="16">
        <f t="shared" si="1"/>
        <v>95557.494688957653</v>
      </c>
      <c r="K63" s="16">
        <f t="shared" si="4"/>
        <v>2752815.276571142</v>
      </c>
      <c r="L63" s="23">
        <f t="shared" si="5"/>
        <v>28.745715010585204</v>
      </c>
    </row>
    <row r="64" spans="1:12" x14ac:dyDescent="0.2">
      <c r="A64" s="19">
        <v>55</v>
      </c>
      <c r="B64" s="62">
        <v>3</v>
      </c>
      <c r="C64" s="11">
        <v>1106</v>
      </c>
      <c r="D64" s="59">
        <v>1127</v>
      </c>
      <c r="E64" s="20">
        <v>0.23200000000000001</v>
      </c>
      <c r="F64" s="21">
        <f t="shared" si="2"/>
        <v>2.6869682042095834E-3</v>
      </c>
      <c r="G64" s="21">
        <f t="shared" si="0"/>
        <v>2.6814348178948234E-3</v>
      </c>
      <c r="H64" s="16">
        <f t="shared" si="6"/>
        <v>95348.540637255297</v>
      </c>
      <c r="I64" s="16">
        <f t="shared" si="3"/>
        <v>255.67089670019581</v>
      </c>
      <c r="J64" s="16">
        <f t="shared" si="1"/>
        <v>95152.185388589554</v>
      </c>
      <c r="K64" s="16">
        <f t="shared" si="4"/>
        <v>2657257.7818821846</v>
      </c>
      <c r="L64" s="23">
        <f t="shared" si="5"/>
        <v>27.868887810160366</v>
      </c>
    </row>
    <row r="65" spans="1:12" x14ac:dyDescent="0.2">
      <c r="A65" s="19">
        <v>56</v>
      </c>
      <c r="B65" s="62">
        <v>4</v>
      </c>
      <c r="C65" s="11">
        <v>999</v>
      </c>
      <c r="D65" s="59">
        <v>1099</v>
      </c>
      <c r="E65" s="20">
        <v>0.52470000000000006</v>
      </c>
      <c r="F65" s="21">
        <f t="shared" si="2"/>
        <v>3.8131553860819827E-3</v>
      </c>
      <c r="G65" s="21">
        <f t="shared" si="0"/>
        <v>3.8062569535556724E-3</v>
      </c>
      <c r="H65" s="16">
        <f t="shared" si="6"/>
        <v>95092.869740555107</v>
      </c>
      <c r="I65" s="16">
        <f t="shared" si="3"/>
        <v>361.94789668355168</v>
      </c>
      <c r="J65" s="16">
        <f t="shared" si="1"/>
        <v>94920.835905261425</v>
      </c>
      <c r="K65" s="16">
        <f t="shared" si="4"/>
        <v>2562105.5964935948</v>
      </c>
      <c r="L65" s="23">
        <f t="shared" si="5"/>
        <v>26.94319356944289</v>
      </c>
    </row>
    <row r="66" spans="1:12" x14ac:dyDescent="0.2">
      <c r="A66" s="19">
        <v>57</v>
      </c>
      <c r="B66" s="62">
        <v>4</v>
      </c>
      <c r="C66" s="11">
        <v>970</v>
      </c>
      <c r="D66" s="59">
        <v>988</v>
      </c>
      <c r="E66" s="20">
        <v>0.42949999999999999</v>
      </c>
      <c r="F66" s="21">
        <f t="shared" si="2"/>
        <v>4.0858018386108275E-3</v>
      </c>
      <c r="G66" s="21">
        <f t="shared" si="0"/>
        <v>4.0763001868983637E-3</v>
      </c>
      <c r="H66" s="16">
        <f t="shared" si="6"/>
        <v>94730.921843871562</v>
      </c>
      <c r="I66" s="16">
        <f t="shared" si="3"/>
        <v>386.15167441722792</v>
      </c>
      <c r="J66" s="16">
        <f t="shared" si="1"/>
        <v>94510.622313616535</v>
      </c>
      <c r="K66" s="16">
        <f t="shared" si="4"/>
        <v>2467184.7605883335</v>
      </c>
      <c r="L66" s="23">
        <f t="shared" si="5"/>
        <v>26.044133347024356</v>
      </c>
    </row>
    <row r="67" spans="1:12" x14ac:dyDescent="0.2">
      <c r="A67" s="19">
        <v>58</v>
      </c>
      <c r="B67" s="62">
        <v>6</v>
      </c>
      <c r="C67" s="11">
        <v>862</v>
      </c>
      <c r="D67" s="59">
        <v>964</v>
      </c>
      <c r="E67" s="20">
        <v>0.42049999999999998</v>
      </c>
      <c r="F67" s="21">
        <f t="shared" si="2"/>
        <v>6.5717415115005475E-3</v>
      </c>
      <c r="G67" s="21">
        <f t="shared" si="0"/>
        <v>6.546809139782013E-3</v>
      </c>
      <c r="H67" s="16">
        <f t="shared" si="6"/>
        <v>94344.770169454336</v>
      </c>
      <c r="I67" s="16">
        <f t="shared" si="3"/>
        <v>617.65720363601702</v>
      </c>
      <c r="J67" s="16">
        <f t="shared" si="1"/>
        <v>93986.837819947265</v>
      </c>
      <c r="K67" s="16">
        <f t="shared" si="4"/>
        <v>2372674.1382747171</v>
      </c>
      <c r="L67" s="23">
        <f t="shared" si="5"/>
        <v>25.148973642239145</v>
      </c>
    </row>
    <row r="68" spans="1:12" x14ac:dyDescent="0.2">
      <c r="A68" s="19">
        <v>59</v>
      </c>
      <c r="B68" s="62">
        <v>5</v>
      </c>
      <c r="C68" s="11">
        <v>825</v>
      </c>
      <c r="D68" s="59">
        <v>849</v>
      </c>
      <c r="E68" s="20">
        <v>0.51070000000000004</v>
      </c>
      <c r="F68" s="21">
        <f t="shared" si="2"/>
        <v>5.9737156511350063E-3</v>
      </c>
      <c r="G68" s="21">
        <f t="shared" si="0"/>
        <v>5.9563057324082012E-3</v>
      </c>
      <c r="H68" s="16">
        <f t="shared" si="6"/>
        <v>93727.11296581832</v>
      </c>
      <c r="I68" s="16">
        <f t="shared" si="3"/>
        <v>558.26734024037466</v>
      </c>
      <c r="J68" s="16">
        <f t="shared" si="1"/>
        <v>93453.952756238708</v>
      </c>
      <c r="K68" s="16">
        <f t="shared" si="4"/>
        <v>2278687.3004547697</v>
      </c>
      <c r="L68" s="23">
        <f t="shared" si="5"/>
        <v>24.311933103986597</v>
      </c>
    </row>
    <row r="69" spans="1:12" x14ac:dyDescent="0.2">
      <c r="A69" s="19">
        <v>60</v>
      </c>
      <c r="B69" s="62">
        <v>2</v>
      </c>
      <c r="C69" s="11">
        <v>827</v>
      </c>
      <c r="D69" s="59">
        <v>813</v>
      </c>
      <c r="E69" s="20">
        <v>0.74109999999999998</v>
      </c>
      <c r="F69" s="21">
        <f t="shared" si="2"/>
        <v>2.4390243902439024E-3</v>
      </c>
      <c r="G69" s="21">
        <f t="shared" si="0"/>
        <v>2.4374852075116473E-3</v>
      </c>
      <c r="H69" s="16">
        <f t="shared" si="6"/>
        <v>93168.845625577946</v>
      </c>
      <c r="I69" s="16">
        <f t="shared" si="3"/>
        <v>227.09768301328248</v>
      </c>
      <c r="J69" s="16">
        <f t="shared" si="1"/>
        <v>93110.050035445805</v>
      </c>
      <c r="K69" s="16">
        <f t="shared" si="4"/>
        <v>2185233.3476985311</v>
      </c>
      <c r="L69" s="23">
        <f t="shared" si="5"/>
        <v>23.454549994967543</v>
      </c>
    </row>
    <row r="70" spans="1:12" x14ac:dyDescent="0.2">
      <c r="A70" s="19">
        <v>61</v>
      </c>
      <c r="B70" s="62">
        <v>6</v>
      </c>
      <c r="C70" s="11">
        <v>972</v>
      </c>
      <c r="D70" s="59">
        <v>825</v>
      </c>
      <c r="E70" s="20">
        <v>0.55479999999999996</v>
      </c>
      <c r="F70" s="21">
        <f t="shared" si="2"/>
        <v>6.6777963272120202E-3</v>
      </c>
      <c r="G70" s="21">
        <f t="shared" si="0"/>
        <v>6.6580023862280562E-3</v>
      </c>
      <c r="H70" s="16">
        <f t="shared" si="6"/>
        <v>92941.74794256466</v>
      </c>
      <c r="I70" s="16">
        <f t="shared" si="3"/>
        <v>618.80637958180205</v>
      </c>
      <c r="J70" s="16">
        <f t="shared" si="1"/>
        <v>92666.255342374847</v>
      </c>
      <c r="K70" s="16">
        <f t="shared" si="4"/>
        <v>2092123.2976630854</v>
      </c>
      <c r="L70" s="23">
        <f t="shared" si="5"/>
        <v>22.510048971275619</v>
      </c>
    </row>
    <row r="71" spans="1:12" x14ac:dyDescent="0.2">
      <c r="A71" s="19">
        <v>62</v>
      </c>
      <c r="B71" s="62">
        <v>6</v>
      </c>
      <c r="C71" s="11">
        <v>1005</v>
      </c>
      <c r="D71" s="59">
        <v>953</v>
      </c>
      <c r="E71" s="20">
        <v>0.52739999999999998</v>
      </c>
      <c r="F71" s="21">
        <f t="shared" si="2"/>
        <v>6.1287027579162408E-3</v>
      </c>
      <c r="G71" s="21">
        <f t="shared" si="0"/>
        <v>6.1110026973965909E-3</v>
      </c>
      <c r="H71" s="16">
        <f t="shared" si="6"/>
        <v>92322.941562982858</v>
      </c>
      <c r="I71" s="16">
        <f t="shared" si="3"/>
        <v>564.18574492297603</v>
      </c>
      <c r="J71" s="16">
        <f t="shared" si="1"/>
        <v>92056.307379932259</v>
      </c>
      <c r="K71" s="16">
        <f t="shared" si="4"/>
        <v>1999457.0423207106</v>
      </c>
      <c r="L71" s="23">
        <f t="shared" si="5"/>
        <v>21.657206848816422</v>
      </c>
    </row>
    <row r="72" spans="1:12" x14ac:dyDescent="0.2">
      <c r="A72" s="19">
        <v>63</v>
      </c>
      <c r="B72" s="62">
        <v>8</v>
      </c>
      <c r="C72" s="11">
        <v>991</v>
      </c>
      <c r="D72" s="59">
        <v>1000</v>
      </c>
      <c r="E72" s="20">
        <v>0.55100000000000005</v>
      </c>
      <c r="F72" s="21">
        <f t="shared" si="2"/>
        <v>8.0361627322953297E-3</v>
      </c>
      <c r="G72" s="21">
        <f t="shared" si="0"/>
        <v>8.00727060170635E-3</v>
      </c>
      <c r="H72" s="16">
        <f t="shared" si="6"/>
        <v>91758.755818059886</v>
      </c>
      <c r="I72" s="16">
        <f t="shared" si="3"/>
        <v>734.73718791110241</v>
      </c>
      <c r="J72" s="16">
        <f t="shared" si="1"/>
        <v>91428.858820687805</v>
      </c>
      <c r="K72" s="16">
        <f t="shared" si="4"/>
        <v>1907400.7349407785</v>
      </c>
      <c r="L72" s="23">
        <f t="shared" si="5"/>
        <v>20.787125086163879</v>
      </c>
    </row>
    <row r="73" spans="1:12" x14ac:dyDescent="0.2">
      <c r="A73" s="19">
        <v>64</v>
      </c>
      <c r="B73" s="62">
        <v>15</v>
      </c>
      <c r="C73" s="11">
        <v>1113</v>
      </c>
      <c r="D73" s="59">
        <v>979</v>
      </c>
      <c r="E73" s="20">
        <v>0.57830000000000004</v>
      </c>
      <c r="F73" s="21">
        <f t="shared" si="2"/>
        <v>1.4340344168260038E-2</v>
      </c>
      <c r="G73" s="21">
        <f t="shared" ref="G73:G108" si="7">F73/((1+(1-E73)*F73))</f>
        <v>1.4254144748939374E-2</v>
      </c>
      <c r="H73" s="16">
        <f t="shared" si="6"/>
        <v>91024.018630148785</v>
      </c>
      <c r="I73" s="16">
        <f t="shared" si="3"/>
        <v>1297.4695371842949</v>
      </c>
      <c r="J73" s="16">
        <f t="shared" ref="J73:J108" si="8">H74+I73*E73</f>
        <v>90476.875726318161</v>
      </c>
      <c r="K73" s="16">
        <f t="shared" si="4"/>
        <v>1815971.8761200907</v>
      </c>
      <c r="L73" s="23">
        <f t="shared" si="5"/>
        <v>19.95046915582574</v>
      </c>
    </row>
    <row r="74" spans="1:12" x14ac:dyDescent="0.2">
      <c r="A74" s="19">
        <v>65</v>
      </c>
      <c r="B74" s="62">
        <v>13</v>
      </c>
      <c r="C74" s="11">
        <v>1257</v>
      </c>
      <c r="D74" s="59">
        <v>1113</v>
      </c>
      <c r="E74" s="20">
        <v>0.59260000000000002</v>
      </c>
      <c r="F74" s="21">
        <f t="shared" ref="F74:F108" si="9">B74/((C74+D74)/2)</f>
        <v>1.0970464135021098E-2</v>
      </c>
      <c r="G74" s="21">
        <f t="shared" si="7"/>
        <v>1.0921651266298255E-2</v>
      </c>
      <c r="H74" s="16">
        <f t="shared" si="6"/>
        <v>89726.549092964487</v>
      </c>
      <c r="I74" s="16">
        <f t="shared" ref="I74:I108" si="10">H74*G74</f>
        <v>979.96207852174814</v>
      </c>
      <c r="J74" s="16">
        <f t="shared" si="8"/>
        <v>89327.312542174739</v>
      </c>
      <c r="K74" s="16">
        <f t="shared" ref="K74:K97" si="11">K75+J74</f>
        <v>1725495.0003937725</v>
      </c>
      <c r="L74" s="23">
        <f t="shared" ref="L74:L108" si="12">K74/H74</f>
        <v>19.230595825166642</v>
      </c>
    </row>
    <row r="75" spans="1:12" x14ac:dyDescent="0.2">
      <c r="A75" s="19">
        <v>66</v>
      </c>
      <c r="B75" s="62">
        <v>21</v>
      </c>
      <c r="C75" s="11">
        <v>1392</v>
      </c>
      <c r="D75" s="59">
        <v>1235</v>
      </c>
      <c r="E75" s="20">
        <v>0.47670000000000001</v>
      </c>
      <c r="F75" s="21">
        <f t="shared" si="9"/>
        <v>1.5987818804720211E-2</v>
      </c>
      <c r="G75" s="21">
        <f t="shared" si="7"/>
        <v>1.5855167723891766E-2</v>
      </c>
      <c r="H75" s="16">
        <f t="shared" ref="H75:H108" si="13">H74-I74</f>
        <v>88746.587014442746</v>
      </c>
      <c r="I75" s="16">
        <f t="shared" si="10"/>
        <v>1407.0920220369449</v>
      </c>
      <c r="J75" s="16">
        <f t="shared" si="8"/>
        <v>88010.255759310807</v>
      </c>
      <c r="K75" s="16">
        <f t="shared" si="11"/>
        <v>1636167.6878515978</v>
      </c>
      <c r="L75" s="23">
        <f t="shared" si="12"/>
        <v>18.436401250961072</v>
      </c>
    </row>
    <row r="76" spans="1:12" x14ac:dyDescent="0.2">
      <c r="A76" s="19">
        <v>67</v>
      </c>
      <c r="B76" s="62">
        <v>17</v>
      </c>
      <c r="C76" s="11">
        <v>1235</v>
      </c>
      <c r="D76" s="59">
        <v>1375</v>
      </c>
      <c r="E76" s="20">
        <v>0.45910000000000001</v>
      </c>
      <c r="F76" s="21">
        <f t="shared" si="9"/>
        <v>1.3026819923371647E-2</v>
      </c>
      <c r="G76" s="21">
        <f t="shared" si="7"/>
        <v>1.2935672498600472E-2</v>
      </c>
      <c r="H76" s="16">
        <f t="shared" si="13"/>
        <v>87339.494992405802</v>
      </c>
      <c r="I76" s="16">
        <f t="shared" si="10"/>
        <v>1129.7951034149173</v>
      </c>
      <c r="J76" s="16">
        <f t="shared" si="8"/>
        <v>86728.38882096867</v>
      </c>
      <c r="K76" s="16">
        <f t="shared" si="11"/>
        <v>1548157.4320922869</v>
      </c>
      <c r="L76" s="23">
        <f t="shared" si="12"/>
        <v>17.725742886730679</v>
      </c>
    </row>
    <row r="77" spans="1:12" x14ac:dyDescent="0.2">
      <c r="A77" s="19">
        <v>68</v>
      </c>
      <c r="B77" s="62">
        <v>9</v>
      </c>
      <c r="C77" s="11">
        <v>1107</v>
      </c>
      <c r="D77" s="59">
        <v>1219</v>
      </c>
      <c r="E77" s="20">
        <v>0.46850000000000003</v>
      </c>
      <c r="F77" s="21">
        <f t="shared" si="9"/>
        <v>7.7386070507308681E-3</v>
      </c>
      <c r="G77" s="21">
        <f t="shared" si="7"/>
        <v>7.706908001354703E-3</v>
      </c>
      <c r="H77" s="16">
        <f t="shared" si="13"/>
        <v>86209.699888990886</v>
      </c>
      <c r="I77" s="16">
        <f t="shared" si="10"/>
        <v>664.41022586885151</v>
      </c>
      <c r="J77" s="16">
        <f t="shared" si="8"/>
        <v>85856.565853941589</v>
      </c>
      <c r="K77" s="16">
        <f t="shared" si="11"/>
        <v>1461429.0432713183</v>
      </c>
      <c r="L77" s="23">
        <f t="shared" si="12"/>
        <v>16.952025643902573</v>
      </c>
    </row>
    <row r="78" spans="1:12" x14ac:dyDescent="0.2">
      <c r="A78" s="19">
        <v>69</v>
      </c>
      <c r="B78" s="62">
        <v>19</v>
      </c>
      <c r="C78" s="11">
        <v>1213</v>
      </c>
      <c r="D78" s="59">
        <v>1094</v>
      </c>
      <c r="E78" s="20">
        <v>0.5615</v>
      </c>
      <c r="F78" s="21">
        <f t="shared" si="9"/>
        <v>1.6471608149111399E-2</v>
      </c>
      <c r="G78" s="21">
        <f t="shared" si="7"/>
        <v>1.6353490157565875E-2</v>
      </c>
      <c r="H78" s="16">
        <f t="shared" si="13"/>
        <v>85545.289663122036</v>
      </c>
      <c r="I78" s="16">
        <f t="shared" si="10"/>
        <v>1398.964052531988</v>
      </c>
      <c r="J78" s="16">
        <f t="shared" si="8"/>
        <v>84931.84392608676</v>
      </c>
      <c r="K78" s="16">
        <f t="shared" si="11"/>
        <v>1375572.4774173768</v>
      </c>
      <c r="L78" s="23">
        <f t="shared" si="12"/>
        <v>16.080049326320491</v>
      </c>
    </row>
    <row r="79" spans="1:12" x14ac:dyDescent="0.2">
      <c r="A79" s="19">
        <v>70</v>
      </c>
      <c r="B79" s="62">
        <v>21</v>
      </c>
      <c r="C79" s="11">
        <v>1092</v>
      </c>
      <c r="D79" s="59">
        <v>1187</v>
      </c>
      <c r="E79" s="20">
        <v>0.45279999999999998</v>
      </c>
      <c r="F79" s="21">
        <f t="shared" si="9"/>
        <v>1.8429135585783237E-2</v>
      </c>
      <c r="G79" s="21">
        <f t="shared" si="7"/>
        <v>1.8245143837763485E-2</v>
      </c>
      <c r="H79" s="16">
        <f t="shared" si="13"/>
        <v>84146.325610590051</v>
      </c>
      <c r="I79" s="16">
        <f t="shared" si="10"/>
        <v>1535.2618141844969</v>
      </c>
      <c r="J79" s="16">
        <f t="shared" si="8"/>
        <v>83306.230345868287</v>
      </c>
      <c r="K79" s="16">
        <f t="shared" si="11"/>
        <v>1290640.63349129</v>
      </c>
      <c r="L79" s="23">
        <f t="shared" si="12"/>
        <v>15.338050997783073</v>
      </c>
    </row>
    <row r="80" spans="1:12" x14ac:dyDescent="0.2">
      <c r="A80" s="19">
        <v>71</v>
      </c>
      <c r="B80" s="62">
        <v>20</v>
      </c>
      <c r="C80" s="11">
        <v>1109</v>
      </c>
      <c r="D80" s="59">
        <v>1067</v>
      </c>
      <c r="E80" s="20">
        <v>0.501</v>
      </c>
      <c r="F80" s="21">
        <f t="shared" si="9"/>
        <v>1.8382352941176471E-2</v>
      </c>
      <c r="G80" s="21">
        <f t="shared" si="7"/>
        <v>1.8215268037669173E-2</v>
      </c>
      <c r="H80" s="16">
        <f t="shared" si="13"/>
        <v>82611.06379640555</v>
      </c>
      <c r="I80" s="16">
        <f t="shared" si="10"/>
        <v>1504.7826699285149</v>
      </c>
      <c r="J80" s="16">
        <f t="shared" si="8"/>
        <v>81860.177244111212</v>
      </c>
      <c r="K80" s="16">
        <f t="shared" si="11"/>
        <v>1207334.4031454218</v>
      </c>
      <c r="L80" s="23">
        <f t="shared" si="12"/>
        <v>14.614681710441229</v>
      </c>
    </row>
    <row r="81" spans="1:12" x14ac:dyDescent="0.2">
      <c r="A81" s="19">
        <v>72</v>
      </c>
      <c r="B81" s="62">
        <v>24</v>
      </c>
      <c r="C81" s="11">
        <v>869</v>
      </c>
      <c r="D81" s="59">
        <v>1086</v>
      </c>
      <c r="E81" s="20">
        <v>0.49890000000000001</v>
      </c>
      <c r="F81" s="21">
        <f t="shared" si="9"/>
        <v>2.4552429667519183E-2</v>
      </c>
      <c r="G81" s="21">
        <f t="shared" si="7"/>
        <v>2.4254026976945738E-2</v>
      </c>
      <c r="H81" s="16">
        <f t="shared" si="13"/>
        <v>81106.281126477028</v>
      </c>
      <c r="I81" s="16">
        <f t="shared" si="10"/>
        <v>1967.1539304413188</v>
      </c>
      <c r="J81" s="16">
        <f t="shared" si="8"/>
        <v>80120.540291932892</v>
      </c>
      <c r="K81" s="16">
        <f t="shared" si="11"/>
        <v>1125474.2259013106</v>
      </c>
      <c r="L81" s="23">
        <f t="shared" si="12"/>
        <v>13.876535950973359</v>
      </c>
    </row>
    <row r="82" spans="1:12" x14ac:dyDescent="0.2">
      <c r="A82" s="19">
        <v>73</v>
      </c>
      <c r="B82" s="62">
        <v>9</v>
      </c>
      <c r="C82" s="11">
        <v>777</v>
      </c>
      <c r="D82" s="59">
        <v>849</v>
      </c>
      <c r="E82" s="20">
        <v>0.4012</v>
      </c>
      <c r="F82" s="21">
        <f t="shared" si="9"/>
        <v>1.107011070110701E-2</v>
      </c>
      <c r="G82" s="21">
        <f t="shared" si="7"/>
        <v>1.0997212573186449E-2</v>
      </c>
      <c r="H82" s="16">
        <f t="shared" si="13"/>
        <v>79139.127196035712</v>
      </c>
      <c r="I82" s="16">
        <f t="shared" si="10"/>
        <v>870.30980463124558</v>
      </c>
      <c r="J82" s="16">
        <f t="shared" si="8"/>
        <v>78617.985685022519</v>
      </c>
      <c r="K82" s="16">
        <f t="shared" si="11"/>
        <v>1045353.6856093777</v>
      </c>
      <c r="L82" s="23">
        <f t="shared" si="12"/>
        <v>13.209062604644725</v>
      </c>
    </row>
    <row r="83" spans="1:12" x14ac:dyDescent="0.2">
      <c r="A83" s="19">
        <v>74</v>
      </c>
      <c r="B83" s="62">
        <v>20</v>
      </c>
      <c r="C83" s="11">
        <v>970</v>
      </c>
      <c r="D83" s="59">
        <v>762</v>
      </c>
      <c r="E83" s="20">
        <v>0.58530000000000004</v>
      </c>
      <c r="F83" s="21">
        <f t="shared" si="9"/>
        <v>2.3094688221709007E-2</v>
      </c>
      <c r="G83" s="21">
        <f t="shared" si="7"/>
        <v>2.2875600198560209E-2</v>
      </c>
      <c r="H83" s="16">
        <f t="shared" si="13"/>
        <v>78268.81739140446</v>
      </c>
      <c r="I83" s="16">
        <f t="shared" si="10"/>
        <v>1790.4461746598847</v>
      </c>
      <c r="J83" s="16">
        <f t="shared" si="8"/>
        <v>77526.319362773007</v>
      </c>
      <c r="K83" s="16">
        <f t="shared" si="11"/>
        <v>966735.69992435514</v>
      </c>
      <c r="L83" s="23">
        <f t="shared" si="12"/>
        <v>12.351479582091178</v>
      </c>
    </row>
    <row r="84" spans="1:12" x14ac:dyDescent="0.2">
      <c r="A84" s="19">
        <v>75</v>
      </c>
      <c r="B84" s="62">
        <v>17</v>
      </c>
      <c r="C84" s="11">
        <v>518</v>
      </c>
      <c r="D84" s="59">
        <v>948</v>
      </c>
      <c r="E84" s="20">
        <v>0.47820000000000001</v>
      </c>
      <c r="F84" s="21">
        <f t="shared" si="9"/>
        <v>2.3192360163710776E-2</v>
      </c>
      <c r="G84" s="21">
        <f t="shared" si="7"/>
        <v>2.2915047448975601E-2</v>
      </c>
      <c r="H84" s="16">
        <f t="shared" si="13"/>
        <v>76478.371216744577</v>
      </c>
      <c r="I84" s="16">
        <f t="shared" si="10"/>
        <v>1752.5055052520718</v>
      </c>
      <c r="J84" s="16">
        <f t="shared" si="8"/>
        <v>75563.913844104041</v>
      </c>
      <c r="K84" s="16">
        <f t="shared" si="11"/>
        <v>889209.38056158216</v>
      </c>
      <c r="L84" s="23">
        <f t="shared" si="12"/>
        <v>11.626939308651149</v>
      </c>
    </row>
    <row r="85" spans="1:12" x14ac:dyDescent="0.2">
      <c r="A85" s="19">
        <v>76</v>
      </c>
      <c r="B85" s="62">
        <v>22</v>
      </c>
      <c r="C85" s="11">
        <v>589</v>
      </c>
      <c r="D85" s="59">
        <v>500</v>
      </c>
      <c r="E85" s="20">
        <v>0.54679999999999995</v>
      </c>
      <c r="F85" s="21">
        <f t="shared" si="9"/>
        <v>4.0404040404040407E-2</v>
      </c>
      <c r="G85" s="21">
        <f t="shared" si="7"/>
        <v>3.9677501269680039E-2</v>
      </c>
      <c r="H85" s="16">
        <f t="shared" si="13"/>
        <v>74725.865711492501</v>
      </c>
      <c r="I85" s="16">
        <f t="shared" si="10"/>
        <v>2964.9356316456838</v>
      </c>
      <c r="J85" s="16">
        <f t="shared" si="8"/>
        <v>73382.15688323068</v>
      </c>
      <c r="K85" s="16">
        <f t="shared" si="11"/>
        <v>813645.46671747812</v>
      </c>
      <c r="L85" s="23">
        <f t="shared" si="12"/>
        <v>10.888404690537337</v>
      </c>
    </row>
    <row r="86" spans="1:12" x14ac:dyDescent="0.2">
      <c r="A86" s="19">
        <v>77</v>
      </c>
      <c r="B86" s="62">
        <v>25</v>
      </c>
      <c r="C86" s="11">
        <v>625</v>
      </c>
      <c r="D86" s="59">
        <v>566</v>
      </c>
      <c r="E86" s="20">
        <v>0.44190000000000002</v>
      </c>
      <c r="F86" s="21">
        <f t="shared" si="9"/>
        <v>4.1981528127623846E-2</v>
      </c>
      <c r="G86" s="21">
        <f t="shared" si="7"/>
        <v>4.1020424069144031E-2</v>
      </c>
      <c r="H86" s="16">
        <f t="shared" si="13"/>
        <v>71760.930079846818</v>
      </c>
      <c r="I86" s="16">
        <f t="shared" si="10"/>
        <v>2943.6637834715102</v>
      </c>
      <c r="J86" s="16">
        <f t="shared" si="8"/>
        <v>70118.071322291376</v>
      </c>
      <c r="K86" s="16">
        <f t="shared" si="11"/>
        <v>740263.30983424746</v>
      </c>
      <c r="L86" s="23">
        <f t="shared" si="12"/>
        <v>10.315687227166269</v>
      </c>
    </row>
    <row r="87" spans="1:12" x14ac:dyDescent="0.2">
      <c r="A87" s="19">
        <v>78</v>
      </c>
      <c r="B87" s="62">
        <v>22</v>
      </c>
      <c r="C87" s="11">
        <v>617</v>
      </c>
      <c r="D87" s="59">
        <v>600</v>
      </c>
      <c r="E87" s="20">
        <v>0.46229999999999999</v>
      </c>
      <c r="F87" s="21">
        <f t="shared" si="9"/>
        <v>3.6154478225143796E-2</v>
      </c>
      <c r="G87" s="21">
        <f t="shared" si="7"/>
        <v>3.5465028741181695E-2</v>
      </c>
      <c r="H87" s="16">
        <f t="shared" si="13"/>
        <v>68817.26629637531</v>
      </c>
      <c r="I87" s="16">
        <f t="shared" si="10"/>
        <v>2440.6063270905047</v>
      </c>
      <c r="J87" s="16">
        <f t="shared" si="8"/>
        <v>67504.952274298746</v>
      </c>
      <c r="K87" s="16">
        <f t="shared" si="11"/>
        <v>670145.23851195606</v>
      </c>
      <c r="L87" s="23">
        <f t="shared" si="12"/>
        <v>9.7380392244272205</v>
      </c>
    </row>
    <row r="88" spans="1:12" x14ac:dyDescent="0.2">
      <c r="A88" s="19">
        <v>79</v>
      </c>
      <c r="B88" s="62">
        <v>29</v>
      </c>
      <c r="C88" s="11">
        <v>484</v>
      </c>
      <c r="D88" s="59">
        <v>595</v>
      </c>
      <c r="E88" s="20">
        <v>0.54630000000000001</v>
      </c>
      <c r="F88" s="21">
        <f t="shared" si="9"/>
        <v>5.375347544022243E-2</v>
      </c>
      <c r="G88" s="21">
        <f t="shared" si="7"/>
        <v>5.2473748198024348E-2</v>
      </c>
      <c r="H88" s="16">
        <f t="shared" si="13"/>
        <v>66376.65996928481</v>
      </c>
      <c r="I88" s="16">
        <f t="shared" si="10"/>
        <v>3483.0321414541336</v>
      </c>
      <c r="J88" s="16">
        <f t="shared" si="8"/>
        <v>64796.408286707068</v>
      </c>
      <c r="K88" s="16">
        <f t="shared" si="11"/>
        <v>602640.2862376573</v>
      </c>
      <c r="L88" s="23">
        <f t="shared" si="12"/>
        <v>9.0790992875586625</v>
      </c>
    </row>
    <row r="89" spans="1:12" x14ac:dyDescent="0.2">
      <c r="A89" s="19">
        <v>80</v>
      </c>
      <c r="B89" s="62">
        <v>21</v>
      </c>
      <c r="C89" s="11">
        <v>412</v>
      </c>
      <c r="D89" s="59">
        <v>454</v>
      </c>
      <c r="E89" s="20">
        <v>0.44450000000000001</v>
      </c>
      <c r="F89" s="21">
        <f t="shared" si="9"/>
        <v>4.8498845265588918E-2</v>
      </c>
      <c r="G89" s="21">
        <f t="shared" si="7"/>
        <v>4.7226510714233512E-2</v>
      </c>
      <c r="H89" s="16">
        <f t="shared" si="13"/>
        <v>62893.627827830678</v>
      </c>
      <c r="I89" s="16">
        <f t="shared" si="10"/>
        <v>2970.2465884680605</v>
      </c>
      <c r="J89" s="16">
        <f t="shared" si="8"/>
        <v>61243.655847936665</v>
      </c>
      <c r="K89" s="16">
        <f t="shared" si="11"/>
        <v>537843.87795095018</v>
      </c>
      <c r="L89" s="23">
        <f t="shared" si="12"/>
        <v>8.5516434100968191</v>
      </c>
    </row>
    <row r="90" spans="1:12" x14ac:dyDescent="0.2">
      <c r="A90" s="19">
        <v>81</v>
      </c>
      <c r="B90" s="62">
        <v>28</v>
      </c>
      <c r="C90" s="11">
        <v>394</v>
      </c>
      <c r="D90" s="59">
        <v>380</v>
      </c>
      <c r="E90" s="20">
        <v>0.46450000000000002</v>
      </c>
      <c r="F90" s="21">
        <f t="shared" si="9"/>
        <v>7.2351421188630485E-2</v>
      </c>
      <c r="G90" s="21">
        <f t="shared" si="7"/>
        <v>6.9652780887276916E-2</v>
      </c>
      <c r="H90" s="16">
        <f t="shared" si="13"/>
        <v>59923.381239362614</v>
      </c>
      <c r="I90" s="16">
        <f t="shared" si="10"/>
        <v>4173.8301434900841</v>
      </c>
      <c r="J90" s="16">
        <f t="shared" si="8"/>
        <v>57688.295197523672</v>
      </c>
      <c r="K90" s="16">
        <f t="shared" si="11"/>
        <v>476600.22210301348</v>
      </c>
      <c r="L90" s="23">
        <f t="shared" si="12"/>
        <v>7.9534934819389527</v>
      </c>
    </row>
    <row r="91" spans="1:12" x14ac:dyDescent="0.2">
      <c r="A91" s="19">
        <v>82</v>
      </c>
      <c r="B91" s="62">
        <v>27</v>
      </c>
      <c r="C91" s="11">
        <v>372</v>
      </c>
      <c r="D91" s="59">
        <v>376</v>
      </c>
      <c r="E91" s="20">
        <v>0.48770000000000002</v>
      </c>
      <c r="F91" s="21">
        <f t="shared" si="9"/>
        <v>7.2192513368983954E-2</v>
      </c>
      <c r="G91" s="21">
        <f t="shared" si="7"/>
        <v>6.9617754693332493E-2</v>
      </c>
      <c r="H91" s="16">
        <f t="shared" si="13"/>
        <v>55749.551095872528</v>
      </c>
      <c r="I91" s="16">
        <f t="shared" si="10"/>
        <v>3881.1585724558595</v>
      </c>
      <c r="J91" s="16">
        <f t="shared" si="8"/>
        <v>53761.233559203392</v>
      </c>
      <c r="K91" s="16">
        <f t="shared" si="11"/>
        <v>418911.92690548982</v>
      </c>
      <c r="L91" s="23">
        <f t="shared" si="12"/>
        <v>7.5141757856504849</v>
      </c>
    </row>
    <row r="92" spans="1:12" x14ac:dyDescent="0.2">
      <c r="A92" s="19">
        <v>83</v>
      </c>
      <c r="B92" s="62">
        <v>22</v>
      </c>
      <c r="C92" s="11">
        <v>286</v>
      </c>
      <c r="D92" s="59">
        <v>342</v>
      </c>
      <c r="E92" s="20">
        <v>0.51329999999999998</v>
      </c>
      <c r="F92" s="21">
        <f t="shared" si="9"/>
        <v>7.0063694267515922E-2</v>
      </c>
      <c r="G92" s="21">
        <f t="shared" si="7"/>
        <v>6.775330651534274E-2</v>
      </c>
      <c r="H92" s="16">
        <f t="shared" si="13"/>
        <v>51868.392523416667</v>
      </c>
      <c r="I92" s="16">
        <f t="shared" si="10"/>
        <v>3514.2550970971611</v>
      </c>
      <c r="J92" s="16">
        <f t="shared" si="8"/>
        <v>50158.004567659475</v>
      </c>
      <c r="K92" s="16">
        <f t="shared" si="11"/>
        <v>365150.69334628643</v>
      </c>
      <c r="L92" s="23">
        <f t="shared" si="12"/>
        <v>7.0399462096581136</v>
      </c>
    </row>
    <row r="93" spans="1:12" x14ac:dyDescent="0.2">
      <c r="A93" s="19">
        <v>84</v>
      </c>
      <c r="B93" s="62">
        <v>24</v>
      </c>
      <c r="C93" s="11">
        <v>254</v>
      </c>
      <c r="D93" s="59">
        <v>269</v>
      </c>
      <c r="E93" s="20">
        <v>0.43840000000000001</v>
      </c>
      <c r="F93" s="21">
        <f t="shared" si="9"/>
        <v>9.1778202676864248E-2</v>
      </c>
      <c r="G93" s="21">
        <f t="shared" si="7"/>
        <v>8.7279582687221996E-2</v>
      </c>
      <c r="H93" s="16">
        <f t="shared" si="13"/>
        <v>48354.137426319503</v>
      </c>
      <c r="I93" s="16">
        <f t="shared" si="10"/>
        <v>4220.3289357697486</v>
      </c>
      <c r="J93" s="16">
        <f t="shared" si="8"/>
        <v>45984.000695991213</v>
      </c>
      <c r="K93" s="16">
        <f t="shared" si="11"/>
        <v>314992.68877862697</v>
      </c>
      <c r="L93" s="23">
        <f t="shared" si="12"/>
        <v>6.5142861716559999</v>
      </c>
    </row>
    <row r="94" spans="1:12" x14ac:dyDescent="0.2">
      <c r="A94" s="19">
        <v>85</v>
      </c>
      <c r="B94" s="62">
        <v>23</v>
      </c>
      <c r="C94" s="11">
        <v>229</v>
      </c>
      <c r="D94" s="59">
        <v>236</v>
      </c>
      <c r="E94" s="20">
        <v>0.55710000000000004</v>
      </c>
      <c r="F94" s="21">
        <f t="shared" si="9"/>
        <v>9.8924731182795697E-2</v>
      </c>
      <c r="G94" s="21">
        <f t="shared" si="7"/>
        <v>9.4772395850287641E-2</v>
      </c>
      <c r="H94" s="16">
        <f t="shared" si="13"/>
        <v>44133.808490549753</v>
      </c>
      <c r="I94" s="16">
        <f t="shared" si="10"/>
        <v>4182.6667686471665</v>
      </c>
      <c r="J94" s="16">
        <f t="shared" si="8"/>
        <v>42281.30537871593</v>
      </c>
      <c r="K94" s="16">
        <f t="shared" si="11"/>
        <v>269008.68808263575</v>
      </c>
      <c r="L94" s="23">
        <f t="shared" si="12"/>
        <v>6.0952973985972188</v>
      </c>
    </row>
    <row r="95" spans="1:12" x14ac:dyDescent="0.2">
      <c r="A95" s="19">
        <v>86</v>
      </c>
      <c r="B95" s="62">
        <v>28</v>
      </c>
      <c r="C95" s="11">
        <v>161</v>
      </c>
      <c r="D95" s="59">
        <v>200</v>
      </c>
      <c r="E95" s="20">
        <v>0.56210000000000004</v>
      </c>
      <c r="F95" s="21">
        <f t="shared" si="9"/>
        <v>0.15512465373961218</v>
      </c>
      <c r="G95" s="21">
        <f t="shared" si="7"/>
        <v>0.14525744807565008</v>
      </c>
      <c r="H95" s="16">
        <f t="shared" si="13"/>
        <v>39951.14172190259</v>
      </c>
      <c r="I95" s="16">
        <f t="shared" si="10"/>
        <v>5803.2008942322027</v>
      </c>
      <c r="J95" s="16">
        <f t="shared" si="8"/>
        <v>37409.920050318309</v>
      </c>
      <c r="K95" s="16">
        <f t="shared" si="11"/>
        <v>226727.38270391984</v>
      </c>
      <c r="L95" s="23">
        <f t="shared" si="12"/>
        <v>5.6751164780760215</v>
      </c>
    </row>
    <row r="96" spans="1:12" x14ac:dyDescent="0.2">
      <c r="A96" s="19">
        <v>87</v>
      </c>
      <c r="B96" s="62">
        <v>19</v>
      </c>
      <c r="C96" s="11">
        <v>154</v>
      </c>
      <c r="D96" s="59">
        <v>137</v>
      </c>
      <c r="E96" s="20">
        <v>0.49159999999999998</v>
      </c>
      <c r="F96" s="21">
        <f t="shared" si="9"/>
        <v>0.13058419243986255</v>
      </c>
      <c r="G96" s="21">
        <f t="shared" si="7"/>
        <v>0.12245455646959648</v>
      </c>
      <c r="H96" s="16">
        <f t="shared" si="13"/>
        <v>34147.940827670391</v>
      </c>
      <c r="I96" s="16">
        <f t="shared" si="10"/>
        <v>4181.5709484024028</v>
      </c>
      <c r="J96" s="16">
        <f t="shared" si="8"/>
        <v>32022.030157502606</v>
      </c>
      <c r="K96" s="16">
        <f t="shared" si="11"/>
        <v>189317.46265360154</v>
      </c>
      <c r="L96" s="23">
        <f t="shared" si="12"/>
        <v>5.5440374460352775</v>
      </c>
    </row>
    <row r="97" spans="1:12" x14ac:dyDescent="0.2">
      <c r="A97" s="19">
        <v>88</v>
      </c>
      <c r="B97" s="62">
        <v>20</v>
      </c>
      <c r="C97" s="11">
        <v>119</v>
      </c>
      <c r="D97" s="59">
        <v>140</v>
      </c>
      <c r="E97" s="20">
        <v>0.64839999999999998</v>
      </c>
      <c r="F97" s="21">
        <f t="shared" si="9"/>
        <v>0.15444015444015444</v>
      </c>
      <c r="G97" s="21">
        <f t="shared" si="7"/>
        <v>0.14648580552544457</v>
      </c>
      <c r="H97" s="16">
        <f t="shared" si="13"/>
        <v>29966.369879267986</v>
      </c>
      <c r="I97" s="16">
        <f t="shared" si="10"/>
        <v>4389.6478304379898</v>
      </c>
      <c r="J97" s="16">
        <f t="shared" si="8"/>
        <v>28422.969702085989</v>
      </c>
      <c r="K97" s="16">
        <f t="shared" si="11"/>
        <v>157295.43249609895</v>
      </c>
      <c r="L97" s="23">
        <f t="shared" si="12"/>
        <v>5.2490653065362665</v>
      </c>
    </row>
    <row r="98" spans="1:12" x14ac:dyDescent="0.2">
      <c r="A98" s="19">
        <v>89</v>
      </c>
      <c r="B98" s="62">
        <v>16</v>
      </c>
      <c r="C98" s="11">
        <v>102</v>
      </c>
      <c r="D98" s="59">
        <v>99</v>
      </c>
      <c r="E98" s="20">
        <v>0.40870000000000001</v>
      </c>
      <c r="F98" s="21">
        <f t="shared" si="9"/>
        <v>0.15920398009950248</v>
      </c>
      <c r="G98" s="21">
        <f t="shared" si="7"/>
        <v>0.14550639864388037</v>
      </c>
      <c r="H98" s="16">
        <f t="shared" si="13"/>
        <v>25576.722048829997</v>
      </c>
      <c r="I98" s="16">
        <f t="shared" si="10"/>
        <v>3721.5767144407823</v>
      </c>
      <c r="J98" s="16">
        <f t="shared" si="8"/>
        <v>23376.15373758116</v>
      </c>
      <c r="K98" s="16">
        <f>K99+J98</f>
        <v>128872.46279401296</v>
      </c>
      <c r="L98" s="23">
        <f t="shared" si="12"/>
        <v>5.0386622080802654</v>
      </c>
    </row>
    <row r="99" spans="1:12" x14ac:dyDescent="0.2">
      <c r="A99" s="19">
        <v>90</v>
      </c>
      <c r="B99" s="62">
        <v>10</v>
      </c>
      <c r="C99" s="11">
        <v>69</v>
      </c>
      <c r="D99" s="59">
        <v>88</v>
      </c>
      <c r="E99" s="24">
        <v>0.52329999999999999</v>
      </c>
      <c r="F99" s="25">
        <f t="shared" si="9"/>
        <v>0.12738853503184713</v>
      </c>
      <c r="G99" s="25">
        <f t="shared" si="7"/>
        <v>0.12009559609449121</v>
      </c>
      <c r="H99" s="26">
        <f t="shared" si="13"/>
        <v>21855.145334389214</v>
      </c>
      <c r="I99" s="26">
        <f t="shared" si="10"/>
        <v>2624.7067066652107</v>
      </c>
      <c r="J99" s="26">
        <f t="shared" si="8"/>
        <v>20603.947647321911</v>
      </c>
      <c r="K99" s="26">
        <f t="shared" ref="K99:K108" si="14">K100+J99</f>
        <v>105496.3090564318</v>
      </c>
      <c r="L99" s="27">
        <f t="shared" si="12"/>
        <v>4.8270696644800006</v>
      </c>
    </row>
    <row r="100" spans="1:12" x14ac:dyDescent="0.2">
      <c r="A100" s="19">
        <v>91</v>
      </c>
      <c r="B100" s="62">
        <v>13</v>
      </c>
      <c r="C100" s="11">
        <v>72</v>
      </c>
      <c r="D100" s="59">
        <v>56</v>
      </c>
      <c r="E100" s="24">
        <v>0.57110000000000005</v>
      </c>
      <c r="F100" s="25">
        <f t="shared" si="9"/>
        <v>0.203125</v>
      </c>
      <c r="G100" s="25">
        <f t="shared" si="7"/>
        <v>0.18684684451611699</v>
      </c>
      <c r="H100" s="26">
        <f t="shared" si="13"/>
        <v>19230.438627724005</v>
      </c>
      <c r="I100" s="26">
        <f t="shared" si="10"/>
        <v>3593.1467762510774</v>
      </c>
      <c r="J100" s="26">
        <f t="shared" si="8"/>
        <v>17689.337975389917</v>
      </c>
      <c r="K100" s="26">
        <f t="shared" si="14"/>
        <v>84892.361409109886</v>
      </c>
      <c r="L100" s="27">
        <f t="shared" si="12"/>
        <v>4.41447868415871</v>
      </c>
    </row>
    <row r="101" spans="1:12" x14ac:dyDescent="0.2">
      <c r="A101" s="19">
        <v>92</v>
      </c>
      <c r="B101" s="62">
        <v>9</v>
      </c>
      <c r="C101" s="11">
        <v>39</v>
      </c>
      <c r="D101" s="59">
        <v>61</v>
      </c>
      <c r="E101" s="24">
        <v>0.33</v>
      </c>
      <c r="F101" s="25">
        <f t="shared" si="9"/>
        <v>0.18</v>
      </c>
      <c r="G101" s="25">
        <f t="shared" si="7"/>
        <v>0.16062823487417455</v>
      </c>
      <c r="H101" s="26">
        <f t="shared" si="13"/>
        <v>15637.291851472928</v>
      </c>
      <c r="I101" s="26">
        <f t="shared" si="10"/>
        <v>2511.7905883144094</v>
      </c>
      <c r="J101" s="26">
        <f t="shared" si="8"/>
        <v>13954.392157302274</v>
      </c>
      <c r="K101" s="26">
        <f t="shared" si="14"/>
        <v>67203.023433719965</v>
      </c>
      <c r="L101" s="27">
        <f t="shared" si="12"/>
        <v>4.2976126603015272</v>
      </c>
    </row>
    <row r="102" spans="1:12" x14ac:dyDescent="0.2">
      <c r="A102" s="19">
        <v>93</v>
      </c>
      <c r="B102" s="62">
        <v>5</v>
      </c>
      <c r="C102" s="11">
        <v>31</v>
      </c>
      <c r="D102" s="59">
        <v>33</v>
      </c>
      <c r="E102" s="24">
        <v>0.6532</v>
      </c>
      <c r="F102" s="25">
        <f t="shared" si="9"/>
        <v>0.15625</v>
      </c>
      <c r="G102" s="25">
        <f t="shared" si="7"/>
        <v>0.14821841465583682</v>
      </c>
      <c r="H102" s="26">
        <f t="shared" si="13"/>
        <v>13125.50126315852</v>
      </c>
      <c r="I102" s="26">
        <f t="shared" si="10"/>
        <v>1945.4409887885395</v>
      </c>
      <c r="J102" s="26">
        <f t="shared" si="8"/>
        <v>12450.822328246653</v>
      </c>
      <c r="K102" s="26">
        <f t="shared" si="14"/>
        <v>53248.631276417684</v>
      </c>
      <c r="L102" s="27">
        <f t="shared" si="12"/>
        <v>4.0568836350562307</v>
      </c>
    </row>
    <row r="103" spans="1:12" x14ac:dyDescent="0.2">
      <c r="A103" s="19">
        <v>94</v>
      </c>
      <c r="B103" s="62">
        <v>4</v>
      </c>
      <c r="C103" s="11">
        <v>19</v>
      </c>
      <c r="D103" s="59">
        <v>24</v>
      </c>
      <c r="E103" s="24">
        <v>0.30409999999999998</v>
      </c>
      <c r="F103" s="25">
        <f t="shared" si="9"/>
        <v>0.18604651162790697</v>
      </c>
      <c r="G103" s="25">
        <f t="shared" si="7"/>
        <v>0.16472022270174108</v>
      </c>
      <c r="H103" s="26">
        <f t="shared" si="13"/>
        <v>11180.06027436998</v>
      </c>
      <c r="I103" s="26">
        <f t="shared" si="10"/>
        <v>1841.5820182131117</v>
      </c>
      <c r="J103" s="26">
        <f t="shared" si="8"/>
        <v>9898.5033478954756</v>
      </c>
      <c r="K103" s="26">
        <f t="shared" si="14"/>
        <v>40797.808948171034</v>
      </c>
      <c r="L103" s="27">
        <f t="shared" si="12"/>
        <v>3.6491582287529374</v>
      </c>
    </row>
    <row r="104" spans="1:12" x14ac:dyDescent="0.2">
      <c r="A104" s="19">
        <v>95</v>
      </c>
      <c r="B104" s="62">
        <v>3</v>
      </c>
      <c r="C104" s="11">
        <v>17</v>
      </c>
      <c r="D104" s="59">
        <v>19</v>
      </c>
      <c r="E104" s="24">
        <v>0.45750000000000002</v>
      </c>
      <c r="F104" s="25">
        <f t="shared" si="9"/>
        <v>0.16666666666666666</v>
      </c>
      <c r="G104" s="25">
        <f t="shared" si="7"/>
        <v>0.15284677111196027</v>
      </c>
      <c r="H104" s="26">
        <f t="shared" si="13"/>
        <v>9338.4782561568682</v>
      </c>
      <c r="I104" s="26">
        <f t="shared" si="10"/>
        <v>1427.3562485528266</v>
      </c>
      <c r="J104" s="26">
        <f t="shared" si="8"/>
        <v>8564.1374913169602</v>
      </c>
      <c r="K104" s="26">
        <f t="shared" si="14"/>
        <v>30899.305600275558</v>
      </c>
      <c r="L104" s="27">
        <f t="shared" si="12"/>
        <v>3.3088159283236127</v>
      </c>
    </row>
    <row r="105" spans="1:12" x14ac:dyDescent="0.2">
      <c r="A105" s="19">
        <v>96</v>
      </c>
      <c r="B105" s="62">
        <v>4</v>
      </c>
      <c r="C105" s="11">
        <v>10</v>
      </c>
      <c r="D105" s="59">
        <v>15</v>
      </c>
      <c r="E105" s="24">
        <v>0.61709999999999998</v>
      </c>
      <c r="F105" s="25">
        <f t="shared" si="9"/>
        <v>0.32</v>
      </c>
      <c r="G105" s="25">
        <f t="shared" si="7"/>
        <v>0.28507084010376582</v>
      </c>
      <c r="H105" s="26">
        <f t="shared" si="13"/>
        <v>7911.1220076040418</v>
      </c>
      <c r="I105" s="26">
        <f t="shared" si="10"/>
        <v>2255.2301968710744</v>
      </c>
      <c r="J105" s="26">
        <f t="shared" si="8"/>
        <v>7047.5943652221076</v>
      </c>
      <c r="K105" s="26">
        <f t="shared" si="14"/>
        <v>22335.168108958598</v>
      </c>
      <c r="L105" s="27">
        <f t="shared" si="12"/>
        <v>2.8232617430865554</v>
      </c>
    </row>
    <row r="106" spans="1:12" x14ac:dyDescent="0.2">
      <c r="A106" s="19">
        <v>97</v>
      </c>
      <c r="B106" s="62">
        <v>0</v>
      </c>
      <c r="C106" s="11">
        <v>5</v>
      </c>
      <c r="D106" s="59">
        <v>8</v>
      </c>
      <c r="E106" s="24">
        <v>0</v>
      </c>
      <c r="F106" s="25">
        <f t="shared" si="9"/>
        <v>0</v>
      </c>
      <c r="G106" s="25">
        <f t="shared" si="7"/>
        <v>0</v>
      </c>
      <c r="H106" s="26">
        <f t="shared" si="13"/>
        <v>5655.8918107329673</v>
      </c>
      <c r="I106" s="26">
        <f t="shared" si="10"/>
        <v>0</v>
      </c>
      <c r="J106" s="26">
        <f t="shared" si="8"/>
        <v>5655.8918107329673</v>
      </c>
      <c r="K106" s="26">
        <f t="shared" si="14"/>
        <v>15287.573743736491</v>
      </c>
      <c r="L106" s="27">
        <f t="shared" si="12"/>
        <v>2.7029466360593837</v>
      </c>
    </row>
    <row r="107" spans="1:12" x14ac:dyDescent="0.2">
      <c r="A107" s="19">
        <v>98</v>
      </c>
      <c r="B107" s="62">
        <v>2</v>
      </c>
      <c r="C107" s="11">
        <v>10</v>
      </c>
      <c r="D107" s="59">
        <v>5</v>
      </c>
      <c r="E107" s="24">
        <v>0.22470000000000001</v>
      </c>
      <c r="F107" s="25">
        <f t="shared" si="9"/>
        <v>0.26666666666666666</v>
      </c>
      <c r="G107" s="25">
        <f t="shared" si="7"/>
        <v>0.22097982454201931</v>
      </c>
      <c r="H107" s="26">
        <f t="shared" si="13"/>
        <v>5655.8918107329673</v>
      </c>
      <c r="I107" s="26">
        <f t="shared" si="10"/>
        <v>1249.8379799644149</v>
      </c>
      <c r="J107" s="26">
        <f t="shared" si="8"/>
        <v>4686.8924248665571</v>
      </c>
      <c r="K107" s="26">
        <f t="shared" si="14"/>
        <v>9631.681933003525</v>
      </c>
      <c r="L107" s="27">
        <f t="shared" si="12"/>
        <v>1.7029466360593841</v>
      </c>
    </row>
    <row r="108" spans="1:12" x14ac:dyDescent="0.2">
      <c r="A108" s="19">
        <v>99</v>
      </c>
      <c r="B108" s="62">
        <v>1</v>
      </c>
      <c r="C108" s="11">
        <v>2</v>
      </c>
      <c r="D108" s="59">
        <v>5</v>
      </c>
      <c r="E108" s="24">
        <v>0.73970000000000002</v>
      </c>
      <c r="F108" s="25">
        <f t="shared" si="9"/>
        <v>0.2857142857142857</v>
      </c>
      <c r="G108" s="25">
        <f t="shared" si="7"/>
        <v>0.2659362284924075</v>
      </c>
      <c r="H108" s="26">
        <f t="shared" si="13"/>
        <v>4406.0538307685529</v>
      </c>
      <c r="I108" s="26">
        <f t="shared" si="10"/>
        <v>1171.7293382891132</v>
      </c>
      <c r="J108" s="26">
        <f t="shared" si="8"/>
        <v>4101.0526840118973</v>
      </c>
      <c r="K108" s="26">
        <f t="shared" si="14"/>
        <v>4944.7895081369688</v>
      </c>
      <c r="L108" s="27">
        <f t="shared" si="12"/>
        <v>1.1222716966384507</v>
      </c>
    </row>
    <row r="109" spans="1:12" x14ac:dyDescent="0.2">
      <c r="A109" s="19" t="s">
        <v>24</v>
      </c>
      <c r="B109" s="11">
        <v>3</v>
      </c>
      <c r="C109" s="14">
        <v>12</v>
      </c>
      <c r="D109" s="59">
        <v>11</v>
      </c>
      <c r="E109" s="24"/>
      <c r="F109" s="25">
        <f>B109/((C109+D109)/2)</f>
        <v>0.2608695652173913</v>
      </c>
      <c r="G109" s="25">
        <v>1</v>
      </c>
      <c r="H109" s="26">
        <f>H108-I108</f>
        <v>3234.3244924794399</v>
      </c>
      <c r="I109" s="26">
        <f>H109*G109</f>
        <v>3234.3244924794399</v>
      </c>
      <c r="J109" s="26">
        <f>H109*F109</f>
        <v>843.73682412507128</v>
      </c>
      <c r="K109" s="26">
        <f>J109</f>
        <v>843.73682412507128</v>
      </c>
      <c r="L109" s="27">
        <f>K109/H109</f>
        <v>0.2608695652173913</v>
      </c>
    </row>
    <row r="110" spans="1:12" x14ac:dyDescent="0.2">
      <c r="A110" s="28"/>
      <c r="B110" s="28"/>
      <c r="C110" s="28"/>
      <c r="D110" s="28"/>
      <c r="E110" s="29"/>
      <c r="F110" s="29"/>
      <c r="G110" s="29"/>
      <c r="H110" s="28"/>
      <c r="I110" s="28"/>
      <c r="J110" s="28"/>
      <c r="K110" s="28"/>
      <c r="L110" s="29"/>
    </row>
    <row r="111" spans="1:12" x14ac:dyDescent="0.2">
      <c r="A111" s="16"/>
      <c r="B111" s="16"/>
      <c r="C111" s="16"/>
      <c r="D111" s="16"/>
      <c r="E111" s="17"/>
      <c r="F111" s="17"/>
      <c r="G111" s="17"/>
      <c r="H111" s="16"/>
      <c r="I111" s="16"/>
      <c r="J111" s="16"/>
      <c r="K111" s="16"/>
      <c r="L111" s="17"/>
    </row>
    <row r="112" spans="1:12" s="33" customFormat="1" x14ac:dyDescent="0.2">
      <c r="A112" s="34" t="s">
        <v>25</v>
      </c>
      <c r="B112" s="16"/>
      <c r="C112" s="16"/>
      <c r="D112" s="16"/>
      <c r="E112" s="32"/>
      <c r="F112" s="32"/>
      <c r="G112" s="32"/>
      <c r="H112" s="31"/>
      <c r="I112" s="31"/>
      <c r="J112" s="31"/>
      <c r="K112" s="31"/>
      <c r="L112" s="32"/>
    </row>
    <row r="113" spans="1:12" s="33" customFormat="1" x14ac:dyDescent="0.2">
      <c r="A113" s="36" t="s">
        <v>12</v>
      </c>
      <c r="B113" s="12"/>
      <c r="C113" s="12"/>
      <c r="D113" s="12"/>
      <c r="H113" s="35"/>
      <c r="I113" s="35"/>
      <c r="J113" s="35"/>
      <c r="K113" s="35"/>
      <c r="L113" s="32"/>
    </row>
    <row r="114" spans="1:12" s="33" customFormat="1" x14ac:dyDescent="0.2">
      <c r="A114" s="34" t="s">
        <v>13</v>
      </c>
      <c r="B114" s="57"/>
      <c r="C114" s="57"/>
      <c r="D114" s="57"/>
      <c r="E114" s="38"/>
      <c r="F114" s="38"/>
      <c r="G114" s="38"/>
      <c r="H114" s="37"/>
      <c r="I114" s="37"/>
      <c r="J114" s="37"/>
      <c r="K114" s="37"/>
      <c r="L114" s="32"/>
    </row>
    <row r="115" spans="1:12" s="33" customFormat="1" x14ac:dyDescent="0.2">
      <c r="A115" s="34" t="s">
        <v>14</v>
      </c>
      <c r="B115" s="57"/>
      <c r="C115" s="57"/>
      <c r="D115" s="57"/>
      <c r="E115" s="38"/>
      <c r="F115" s="38"/>
      <c r="G115" s="38"/>
      <c r="H115" s="37"/>
      <c r="I115" s="37"/>
      <c r="J115" s="37"/>
      <c r="K115" s="37"/>
      <c r="L115" s="32"/>
    </row>
    <row r="116" spans="1:12" s="33" customFormat="1" x14ac:dyDescent="0.2">
      <c r="A116" s="34" t="s">
        <v>15</v>
      </c>
      <c r="B116" s="57"/>
      <c r="C116" s="57"/>
      <c r="D116" s="57"/>
      <c r="E116" s="38"/>
      <c r="F116" s="38"/>
      <c r="G116" s="38"/>
      <c r="H116" s="37"/>
      <c r="I116" s="37"/>
      <c r="J116" s="37"/>
      <c r="K116" s="37"/>
      <c r="L116" s="32"/>
    </row>
    <row r="117" spans="1:12" s="33" customFormat="1" x14ac:dyDescent="0.2">
      <c r="A117" s="34" t="s">
        <v>16</v>
      </c>
      <c r="B117" s="57"/>
      <c r="C117" s="57"/>
      <c r="D117" s="57"/>
      <c r="E117" s="38"/>
      <c r="F117" s="38"/>
      <c r="G117" s="38"/>
      <c r="H117" s="37"/>
      <c r="I117" s="37"/>
      <c r="J117" s="37"/>
      <c r="K117" s="37"/>
      <c r="L117" s="32"/>
    </row>
    <row r="118" spans="1:12" s="33" customFormat="1" x14ac:dyDescent="0.2">
      <c r="A118" s="34" t="s">
        <v>17</v>
      </c>
      <c r="B118" s="57"/>
      <c r="C118" s="57"/>
      <c r="D118" s="57"/>
      <c r="E118" s="38"/>
      <c r="F118" s="38"/>
      <c r="G118" s="38"/>
      <c r="H118" s="37"/>
      <c r="I118" s="37"/>
      <c r="J118" s="37"/>
      <c r="K118" s="37"/>
      <c r="L118" s="32"/>
    </row>
    <row r="119" spans="1:12" s="33" customFormat="1" x14ac:dyDescent="0.2">
      <c r="A119" s="34" t="s">
        <v>18</v>
      </c>
      <c r="B119" s="57"/>
      <c r="C119" s="57"/>
      <c r="D119" s="57"/>
      <c r="E119" s="38"/>
      <c r="F119" s="38"/>
      <c r="G119" s="38"/>
      <c r="H119" s="37"/>
      <c r="I119" s="37"/>
      <c r="J119" s="37"/>
      <c r="K119" s="37"/>
      <c r="L119" s="32"/>
    </row>
    <row r="120" spans="1:12" s="33" customFormat="1" x14ac:dyDescent="0.2">
      <c r="A120" s="34" t="s">
        <v>19</v>
      </c>
      <c r="B120" s="57"/>
      <c r="C120" s="57"/>
      <c r="D120" s="57"/>
      <c r="E120" s="38"/>
      <c r="F120" s="38"/>
      <c r="G120" s="38"/>
      <c r="H120" s="37"/>
      <c r="I120" s="37"/>
      <c r="J120" s="37"/>
      <c r="K120" s="37"/>
      <c r="L120" s="32"/>
    </row>
    <row r="121" spans="1:12" s="33" customFormat="1" x14ac:dyDescent="0.2">
      <c r="A121" s="34" t="s">
        <v>20</v>
      </c>
      <c r="B121" s="57"/>
      <c r="C121" s="57"/>
      <c r="D121" s="57"/>
      <c r="E121" s="38"/>
      <c r="F121" s="38"/>
      <c r="G121" s="38"/>
      <c r="H121" s="37"/>
      <c r="I121" s="37"/>
      <c r="J121" s="37"/>
      <c r="K121" s="37"/>
      <c r="L121" s="32"/>
    </row>
    <row r="122" spans="1:12" s="33" customFormat="1" x14ac:dyDescent="0.2">
      <c r="A122" s="34" t="s">
        <v>21</v>
      </c>
      <c r="B122" s="57"/>
      <c r="C122" s="57"/>
      <c r="D122" s="57"/>
      <c r="E122" s="38"/>
      <c r="F122" s="38"/>
      <c r="G122" s="38"/>
      <c r="H122" s="37"/>
      <c r="I122" s="37"/>
      <c r="J122" s="37"/>
      <c r="K122" s="37"/>
      <c r="L122" s="32"/>
    </row>
    <row r="123" spans="1:12" s="33" customFormat="1" x14ac:dyDescent="0.2">
      <c r="A123" s="34" t="s">
        <v>22</v>
      </c>
      <c r="B123" s="57"/>
      <c r="C123" s="57"/>
      <c r="D123" s="57"/>
      <c r="E123" s="38"/>
      <c r="F123" s="38"/>
      <c r="G123" s="38"/>
      <c r="H123" s="37"/>
      <c r="I123" s="37"/>
      <c r="J123" s="37"/>
      <c r="K123" s="37"/>
      <c r="L123" s="32"/>
    </row>
    <row r="124" spans="1:12" s="33" customFormat="1" x14ac:dyDescent="0.2">
      <c r="A124" s="31"/>
      <c r="B124" s="57"/>
      <c r="C124" s="57"/>
      <c r="D124" s="57"/>
      <c r="E124" s="38"/>
      <c r="F124" s="38"/>
      <c r="G124" s="38"/>
      <c r="H124" s="37"/>
      <c r="I124" s="37"/>
      <c r="J124" s="37"/>
      <c r="K124" s="37"/>
      <c r="L124" s="32"/>
    </row>
    <row r="125" spans="1:12" s="33" customFormat="1" x14ac:dyDescent="0.2">
      <c r="A125" s="8" t="s">
        <v>49</v>
      </c>
      <c r="B125" s="16"/>
      <c r="C125" s="16"/>
      <c r="D125" s="16"/>
      <c r="E125" s="32"/>
      <c r="F125" s="32"/>
      <c r="G125" s="32"/>
      <c r="H125" s="31"/>
      <c r="I125" s="31"/>
      <c r="J125" s="31"/>
      <c r="K125" s="31"/>
      <c r="L125" s="32"/>
    </row>
    <row r="126" spans="1:12" s="33" customFormat="1" x14ac:dyDescent="0.2">
      <c r="A126" s="35"/>
      <c r="B126" s="12"/>
      <c r="C126" s="12"/>
      <c r="D126" s="12"/>
      <c r="H126" s="35"/>
      <c r="I126" s="35"/>
      <c r="J126" s="35"/>
      <c r="K126" s="35"/>
      <c r="L126" s="32"/>
    </row>
    <row r="127" spans="1:12" s="33" customFormat="1" x14ac:dyDescent="0.2">
      <c r="A127" s="35"/>
      <c r="B127" s="12"/>
      <c r="C127" s="12"/>
      <c r="D127" s="12"/>
      <c r="H127" s="35"/>
      <c r="I127" s="35"/>
      <c r="J127" s="35"/>
      <c r="K127" s="35"/>
      <c r="L127" s="32"/>
    </row>
    <row r="128" spans="1:12" s="33" customFormat="1" x14ac:dyDescent="0.2">
      <c r="A128" s="35"/>
      <c r="B128" s="12"/>
      <c r="C128" s="12"/>
      <c r="D128" s="12"/>
      <c r="H128" s="35"/>
      <c r="I128" s="35"/>
      <c r="J128" s="35"/>
      <c r="K128" s="35"/>
      <c r="L128" s="32"/>
    </row>
    <row r="129" spans="1:12" s="33" customFormat="1" x14ac:dyDescent="0.2">
      <c r="A129" s="35"/>
      <c r="B129" s="12"/>
      <c r="C129" s="12"/>
      <c r="D129" s="12"/>
      <c r="H129" s="35"/>
      <c r="I129" s="35"/>
      <c r="J129" s="35"/>
      <c r="K129" s="35"/>
      <c r="L129" s="32"/>
    </row>
    <row r="130" spans="1:12" s="33" customFormat="1" x14ac:dyDescent="0.2">
      <c r="A130" s="35"/>
      <c r="B130" s="12"/>
      <c r="C130" s="12"/>
      <c r="D130" s="12"/>
      <c r="H130" s="35"/>
      <c r="I130" s="35"/>
      <c r="J130" s="35"/>
      <c r="K130" s="35"/>
      <c r="L130" s="32"/>
    </row>
    <row r="131" spans="1:12" s="33" customFormat="1" x14ac:dyDescent="0.2">
      <c r="A131" s="35"/>
      <c r="B131" s="12"/>
      <c r="C131" s="12"/>
      <c r="D131" s="12"/>
      <c r="H131" s="35"/>
      <c r="I131" s="35"/>
      <c r="J131" s="35"/>
      <c r="K131" s="35"/>
      <c r="L131" s="32"/>
    </row>
    <row r="132" spans="1:12" s="33" customFormat="1" x14ac:dyDescent="0.2">
      <c r="A132" s="35"/>
      <c r="B132" s="12"/>
      <c r="C132" s="12"/>
      <c r="D132" s="12"/>
      <c r="H132" s="35"/>
      <c r="I132" s="35"/>
      <c r="J132" s="35"/>
      <c r="K132" s="35"/>
      <c r="L132" s="32"/>
    </row>
    <row r="133" spans="1:12" s="33" customFormat="1" x14ac:dyDescent="0.2">
      <c r="A133" s="35"/>
      <c r="B133" s="12"/>
      <c r="C133" s="12"/>
      <c r="D133" s="12"/>
      <c r="H133" s="35"/>
      <c r="I133" s="35"/>
      <c r="J133" s="35"/>
      <c r="K133" s="35"/>
      <c r="L133" s="32"/>
    </row>
    <row r="134" spans="1:12" s="33" customFormat="1" x14ac:dyDescent="0.2">
      <c r="A134" s="35"/>
      <c r="B134" s="12"/>
      <c r="C134" s="12"/>
      <c r="D134" s="12"/>
      <c r="H134" s="35"/>
      <c r="I134" s="35"/>
      <c r="J134" s="35"/>
      <c r="K134" s="35"/>
      <c r="L134" s="32"/>
    </row>
    <row r="135" spans="1:12" s="33" customFormat="1" x14ac:dyDescent="0.2">
      <c r="A135" s="35"/>
      <c r="B135" s="12"/>
      <c r="C135" s="12"/>
      <c r="D135" s="12"/>
      <c r="H135" s="35"/>
      <c r="I135" s="35"/>
      <c r="J135" s="35"/>
      <c r="K135" s="35"/>
      <c r="L135" s="32"/>
    </row>
    <row r="136" spans="1:12" s="33" customFormat="1" x14ac:dyDescent="0.2">
      <c r="A136" s="35"/>
      <c r="B136" s="12"/>
      <c r="C136" s="12"/>
      <c r="D136" s="12"/>
      <c r="H136" s="35"/>
      <c r="I136" s="35"/>
      <c r="J136" s="35"/>
      <c r="K136" s="35"/>
      <c r="L136" s="32"/>
    </row>
    <row r="137" spans="1:12" s="33" customFormat="1" x14ac:dyDescent="0.2">
      <c r="A137" s="35"/>
      <c r="B137" s="12"/>
      <c r="C137" s="12"/>
      <c r="D137" s="12"/>
      <c r="H137" s="35"/>
      <c r="I137" s="35"/>
      <c r="J137" s="35"/>
      <c r="K137" s="35"/>
      <c r="L137" s="32"/>
    </row>
    <row r="138" spans="1:12" s="33" customFormat="1" x14ac:dyDescent="0.2">
      <c r="A138" s="35"/>
      <c r="B138" s="12"/>
      <c r="C138" s="12"/>
      <c r="D138" s="12"/>
      <c r="H138" s="35"/>
      <c r="I138" s="35"/>
      <c r="J138" s="35"/>
      <c r="K138" s="35"/>
      <c r="L138" s="32"/>
    </row>
    <row r="139" spans="1:12" s="33" customFormat="1" x14ac:dyDescent="0.2">
      <c r="A139" s="35"/>
      <c r="B139" s="12"/>
      <c r="C139" s="12"/>
      <c r="D139" s="12"/>
      <c r="H139" s="35"/>
      <c r="I139" s="35"/>
      <c r="J139" s="35"/>
      <c r="K139" s="35"/>
      <c r="L139" s="32"/>
    </row>
    <row r="140" spans="1:12" s="33" customFormat="1" x14ac:dyDescent="0.2">
      <c r="A140" s="35"/>
      <c r="B140" s="12"/>
      <c r="C140" s="12"/>
      <c r="D140" s="12"/>
      <c r="H140" s="35"/>
      <c r="I140" s="35"/>
      <c r="J140" s="35"/>
      <c r="K140" s="35"/>
      <c r="L140" s="32"/>
    </row>
    <row r="141" spans="1:12" s="33" customFormat="1" x14ac:dyDescent="0.2">
      <c r="A141" s="35"/>
      <c r="B141" s="12"/>
      <c r="C141" s="12"/>
      <c r="D141" s="12"/>
      <c r="H141" s="35"/>
      <c r="I141" s="35"/>
      <c r="J141" s="35"/>
      <c r="K141" s="35"/>
      <c r="L141" s="32"/>
    </row>
    <row r="142" spans="1:12" s="33" customFormat="1" x14ac:dyDescent="0.2">
      <c r="A142" s="35"/>
      <c r="B142" s="12"/>
      <c r="C142" s="12"/>
      <c r="D142" s="12"/>
      <c r="H142" s="35"/>
      <c r="I142" s="35"/>
      <c r="J142" s="35"/>
      <c r="K142" s="35"/>
      <c r="L142" s="32"/>
    </row>
    <row r="143" spans="1:12" s="33" customFormat="1" x14ac:dyDescent="0.2">
      <c r="A143" s="35"/>
      <c r="B143" s="12"/>
      <c r="C143" s="12"/>
      <c r="D143" s="12"/>
      <c r="H143" s="35"/>
      <c r="I143" s="35"/>
      <c r="J143" s="35"/>
      <c r="K143" s="35"/>
      <c r="L143" s="32"/>
    </row>
    <row r="144" spans="1:12" s="33" customFormat="1" x14ac:dyDescent="0.2">
      <c r="A144" s="35"/>
      <c r="B144" s="12"/>
      <c r="C144" s="12"/>
      <c r="D144" s="12"/>
      <c r="H144" s="35"/>
      <c r="I144" s="35"/>
      <c r="J144" s="35"/>
      <c r="K144" s="35"/>
      <c r="L144" s="32"/>
    </row>
    <row r="145" spans="1:12" s="33" customFormat="1" x14ac:dyDescent="0.2">
      <c r="A145" s="35"/>
      <c r="B145" s="12"/>
      <c r="C145" s="12"/>
      <c r="D145" s="12"/>
      <c r="H145" s="35"/>
      <c r="I145" s="35"/>
      <c r="J145" s="35"/>
      <c r="K145" s="35"/>
      <c r="L145" s="32"/>
    </row>
    <row r="146" spans="1:12" s="33" customFormat="1" x14ac:dyDescent="0.2">
      <c r="A146" s="35"/>
      <c r="B146" s="12"/>
      <c r="C146" s="12"/>
      <c r="D146" s="12"/>
      <c r="H146" s="35"/>
      <c r="I146" s="35"/>
      <c r="J146" s="35"/>
      <c r="K146" s="35"/>
      <c r="L146" s="32"/>
    </row>
    <row r="147" spans="1:12" s="33" customFormat="1" x14ac:dyDescent="0.2">
      <c r="A147" s="35"/>
      <c r="B147" s="12"/>
      <c r="C147" s="12"/>
      <c r="D147" s="12"/>
      <c r="H147" s="35"/>
      <c r="I147" s="35"/>
      <c r="J147" s="35"/>
      <c r="K147" s="35"/>
      <c r="L147" s="32"/>
    </row>
    <row r="148" spans="1:12" s="33" customFormat="1" x14ac:dyDescent="0.2">
      <c r="A148" s="35"/>
      <c r="B148" s="12"/>
      <c r="C148" s="12"/>
      <c r="D148" s="12"/>
      <c r="H148" s="35"/>
      <c r="I148" s="35"/>
      <c r="J148" s="35"/>
      <c r="K148" s="35"/>
      <c r="L148" s="32"/>
    </row>
    <row r="149" spans="1:12" s="33" customFormat="1" x14ac:dyDescent="0.2">
      <c r="A149" s="35"/>
      <c r="B149" s="12"/>
      <c r="C149" s="12"/>
      <c r="D149" s="12"/>
      <c r="H149" s="35"/>
      <c r="I149" s="35"/>
      <c r="J149" s="35"/>
      <c r="K149" s="35"/>
      <c r="L149" s="32"/>
    </row>
    <row r="150" spans="1:12" s="33" customFormat="1" x14ac:dyDescent="0.2">
      <c r="A150" s="35"/>
      <c r="B150" s="12"/>
      <c r="C150" s="12"/>
      <c r="D150" s="12"/>
      <c r="H150" s="35"/>
      <c r="I150" s="35"/>
      <c r="J150" s="35"/>
      <c r="K150" s="35"/>
      <c r="L150" s="32"/>
    </row>
    <row r="151" spans="1:12" s="33" customFormat="1" x14ac:dyDescent="0.2">
      <c r="A151" s="35"/>
      <c r="B151" s="12"/>
      <c r="C151" s="12"/>
      <c r="D151" s="12"/>
      <c r="H151" s="35"/>
      <c r="I151" s="35"/>
      <c r="J151" s="35"/>
      <c r="K151" s="35"/>
      <c r="L151" s="32"/>
    </row>
    <row r="152" spans="1:12" s="33" customFormat="1" x14ac:dyDescent="0.2">
      <c r="A152" s="35"/>
      <c r="B152" s="12"/>
      <c r="C152" s="12"/>
      <c r="D152" s="12"/>
      <c r="H152" s="35"/>
      <c r="I152" s="35"/>
      <c r="J152" s="35"/>
      <c r="K152" s="35"/>
      <c r="L152" s="32"/>
    </row>
    <row r="153" spans="1:12" s="33" customFormat="1" x14ac:dyDescent="0.2">
      <c r="A153" s="35"/>
      <c r="B153" s="12"/>
      <c r="C153" s="12"/>
      <c r="D153" s="12"/>
      <c r="H153" s="35"/>
      <c r="I153" s="35"/>
      <c r="J153" s="35"/>
      <c r="K153" s="35"/>
      <c r="L153" s="32"/>
    </row>
    <row r="154" spans="1:12" s="33" customFormat="1" x14ac:dyDescent="0.2">
      <c r="A154" s="35"/>
      <c r="B154" s="12"/>
      <c r="C154" s="12"/>
      <c r="D154" s="12"/>
      <c r="H154" s="35"/>
      <c r="I154" s="35"/>
      <c r="J154" s="35"/>
      <c r="K154" s="35"/>
      <c r="L154" s="32"/>
    </row>
    <row r="155" spans="1:12" s="33" customFormat="1" x14ac:dyDescent="0.2">
      <c r="A155" s="35"/>
      <c r="B155" s="12"/>
      <c r="C155" s="12"/>
      <c r="D155" s="12"/>
      <c r="H155" s="35"/>
      <c r="I155" s="35"/>
      <c r="J155" s="35"/>
      <c r="K155" s="35"/>
      <c r="L155" s="32"/>
    </row>
    <row r="156" spans="1:12" s="33" customFormat="1" x14ac:dyDescent="0.2">
      <c r="A156" s="35"/>
      <c r="B156" s="12"/>
      <c r="C156" s="12"/>
      <c r="D156" s="12"/>
      <c r="H156" s="35"/>
      <c r="I156" s="35"/>
      <c r="J156" s="35"/>
      <c r="K156" s="35"/>
      <c r="L156" s="32"/>
    </row>
    <row r="157" spans="1:12" s="33" customFormat="1" x14ac:dyDescent="0.2">
      <c r="A157" s="35"/>
      <c r="B157" s="12"/>
      <c r="C157" s="12"/>
      <c r="D157" s="12"/>
      <c r="H157" s="35"/>
      <c r="I157" s="35"/>
      <c r="J157" s="35"/>
      <c r="K157" s="35"/>
      <c r="L157" s="32"/>
    </row>
    <row r="158" spans="1:12" s="33" customFormat="1" x14ac:dyDescent="0.2">
      <c r="A158" s="35"/>
      <c r="B158" s="12"/>
      <c r="C158" s="12"/>
      <c r="D158" s="12"/>
      <c r="H158" s="35"/>
      <c r="I158" s="35"/>
      <c r="J158" s="35"/>
      <c r="K158" s="35"/>
      <c r="L158" s="32"/>
    </row>
    <row r="159" spans="1:12" s="33" customFormat="1" x14ac:dyDescent="0.2">
      <c r="A159" s="35"/>
      <c r="B159" s="12"/>
      <c r="C159" s="12"/>
      <c r="D159" s="12"/>
      <c r="H159" s="35"/>
      <c r="I159" s="35"/>
      <c r="J159" s="35"/>
      <c r="K159" s="35"/>
      <c r="L159" s="32"/>
    </row>
    <row r="160" spans="1:12" s="33" customFormat="1" x14ac:dyDescent="0.2">
      <c r="A160" s="35"/>
      <c r="B160" s="12"/>
      <c r="C160" s="12"/>
      <c r="D160" s="12"/>
      <c r="H160" s="35"/>
      <c r="I160" s="35"/>
      <c r="J160" s="35"/>
      <c r="K160" s="35"/>
      <c r="L160" s="32"/>
    </row>
    <row r="161" spans="1:12" s="33" customFormat="1" x14ac:dyDescent="0.2">
      <c r="A161" s="35"/>
      <c r="B161" s="12"/>
      <c r="C161" s="12"/>
      <c r="D161" s="12"/>
      <c r="H161" s="35"/>
      <c r="I161" s="35"/>
      <c r="J161" s="35"/>
      <c r="K161" s="35"/>
      <c r="L161" s="32"/>
    </row>
    <row r="162" spans="1:12" s="33" customFormat="1" x14ac:dyDescent="0.2">
      <c r="A162" s="35"/>
      <c r="B162" s="12"/>
      <c r="C162" s="12"/>
      <c r="D162" s="12"/>
      <c r="H162" s="35"/>
      <c r="I162" s="35"/>
      <c r="J162" s="35"/>
      <c r="K162" s="35"/>
      <c r="L162" s="32"/>
    </row>
    <row r="163" spans="1:12" s="33" customFormat="1" x14ac:dyDescent="0.2">
      <c r="A163" s="35"/>
      <c r="B163" s="12"/>
      <c r="C163" s="12"/>
      <c r="D163" s="12"/>
      <c r="H163" s="35"/>
      <c r="I163" s="35"/>
      <c r="J163" s="35"/>
      <c r="K163" s="35"/>
      <c r="L163" s="32"/>
    </row>
    <row r="164" spans="1:12" s="33" customFormat="1" x14ac:dyDescent="0.2">
      <c r="A164" s="35"/>
      <c r="B164" s="12"/>
      <c r="C164" s="12"/>
      <c r="D164" s="12"/>
      <c r="H164" s="35"/>
      <c r="I164" s="35"/>
      <c r="J164" s="35"/>
      <c r="K164" s="35"/>
      <c r="L164" s="32"/>
    </row>
    <row r="165" spans="1:12" s="33" customFormat="1" x14ac:dyDescent="0.2">
      <c r="A165" s="35"/>
      <c r="B165" s="12"/>
      <c r="C165" s="12"/>
      <c r="D165" s="12"/>
      <c r="H165" s="35"/>
      <c r="I165" s="35"/>
      <c r="J165" s="35"/>
      <c r="K165" s="35"/>
      <c r="L165" s="32"/>
    </row>
    <row r="166" spans="1:12" s="33" customFormat="1" x14ac:dyDescent="0.2">
      <c r="A166" s="35"/>
      <c r="B166" s="12"/>
      <c r="C166" s="12"/>
      <c r="D166" s="12"/>
      <c r="H166" s="35"/>
      <c r="I166" s="35"/>
      <c r="J166" s="35"/>
      <c r="K166" s="35"/>
      <c r="L166" s="32"/>
    </row>
    <row r="167" spans="1:12" s="33" customFormat="1" x14ac:dyDescent="0.2">
      <c r="A167" s="35"/>
      <c r="B167" s="12"/>
      <c r="C167" s="12"/>
      <c r="D167" s="12"/>
      <c r="H167" s="35"/>
      <c r="I167" s="35"/>
      <c r="J167" s="35"/>
      <c r="K167" s="35"/>
      <c r="L167" s="32"/>
    </row>
    <row r="168" spans="1:12" s="33" customFormat="1" x14ac:dyDescent="0.2">
      <c r="A168" s="35"/>
      <c r="B168" s="12"/>
      <c r="C168" s="12"/>
      <c r="D168" s="12"/>
      <c r="H168" s="35"/>
      <c r="I168" s="35"/>
      <c r="J168" s="35"/>
      <c r="K168" s="35"/>
      <c r="L168" s="32"/>
    </row>
    <row r="169" spans="1:12" s="33" customFormat="1" x14ac:dyDescent="0.2">
      <c r="A169" s="35"/>
      <c r="B169" s="12"/>
      <c r="C169" s="12"/>
      <c r="D169" s="12"/>
      <c r="H169" s="35"/>
      <c r="I169" s="35"/>
      <c r="J169" s="35"/>
      <c r="K169" s="35"/>
      <c r="L169" s="32"/>
    </row>
    <row r="170" spans="1:12" s="33" customFormat="1" x14ac:dyDescent="0.2">
      <c r="A170" s="35"/>
      <c r="B170" s="12"/>
      <c r="C170" s="12"/>
      <c r="D170" s="12"/>
      <c r="H170" s="35"/>
      <c r="I170" s="35"/>
      <c r="J170" s="35"/>
      <c r="K170" s="35"/>
      <c r="L170" s="32"/>
    </row>
    <row r="171" spans="1:12" s="33" customFormat="1" x14ac:dyDescent="0.2">
      <c r="A171" s="35"/>
      <c r="B171" s="12"/>
      <c r="C171" s="12"/>
      <c r="D171" s="12"/>
      <c r="H171" s="35"/>
      <c r="I171" s="35"/>
      <c r="J171" s="35"/>
      <c r="K171" s="35"/>
      <c r="L171" s="32"/>
    </row>
    <row r="172" spans="1:12" s="33" customFormat="1" x14ac:dyDescent="0.2">
      <c r="A172" s="35"/>
      <c r="B172" s="12"/>
      <c r="C172" s="12"/>
      <c r="D172" s="12"/>
      <c r="H172" s="35"/>
      <c r="I172" s="35"/>
      <c r="J172" s="35"/>
      <c r="K172" s="35"/>
      <c r="L172" s="32"/>
    </row>
    <row r="173" spans="1:12" s="33" customFormat="1" x14ac:dyDescent="0.2">
      <c r="A173" s="35"/>
      <c r="B173" s="12"/>
      <c r="C173" s="12"/>
      <c r="D173" s="12"/>
      <c r="H173" s="35"/>
      <c r="I173" s="35"/>
      <c r="J173" s="35"/>
      <c r="K173" s="35"/>
      <c r="L173" s="32"/>
    </row>
    <row r="174" spans="1:12" s="33" customFormat="1" x14ac:dyDescent="0.2">
      <c r="A174" s="35"/>
      <c r="B174" s="12"/>
      <c r="C174" s="12"/>
      <c r="D174" s="12"/>
      <c r="H174" s="35"/>
      <c r="I174" s="35"/>
      <c r="J174" s="35"/>
      <c r="K174" s="35"/>
      <c r="L174" s="32"/>
    </row>
    <row r="175" spans="1:12" s="33" customFormat="1" x14ac:dyDescent="0.2">
      <c r="A175" s="35"/>
      <c r="B175" s="12"/>
      <c r="C175" s="12"/>
      <c r="D175" s="12"/>
      <c r="H175" s="35"/>
      <c r="I175" s="35"/>
      <c r="J175" s="35"/>
      <c r="K175" s="35"/>
      <c r="L175" s="32"/>
    </row>
    <row r="176" spans="1:12" s="33" customFormat="1" x14ac:dyDescent="0.2">
      <c r="A176" s="35"/>
      <c r="B176" s="12"/>
      <c r="C176" s="12"/>
      <c r="D176" s="12"/>
      <c r="H176" s="35"/>
      <c r="I176" s="35"/>
      <c r="J176" s="35"/>
      <c r="K176" s="35"/>
      <c r="L176" s="32"/>
    </row>
    <row r="177" spans="1:12" s="33" customFormat="1" x14ac:dyDescent="0.2">
      <c r="A177" s="35"/>
      <c r="B177" s="12"/>
      <c r="C177" s="12"/>
      <c r="D177" s="12"/>
      <c r="H177" s="35"/>
      <c r="I177" s="35"/>
      <c r="J177" s="35"/>
      <c r="K177" s="35"/>
      <c r="L177" s="32"/>
    </row>
    <row r="178" spans="1:12" s="33" customFormat="1" x14ac:dyDescent="0.2">
      <c r="A178" s="35"/>
      <c r="B178" s="12"/>
      <c r="C178" s="12"/>
      <c r="D178" s="12"/>
      <c r="H178" s="35"/>
      <c r="I178" s="35"/>
      <c r="J178" s="35"/>
      <c r="K178" s="35"/>
      <c r="L178" s="32"/>
    </row>
    <row r="179" spans="1:12" s="33" customFormat="1" x14ac:dyDescent="0.2">
      <c r="A179" s="35"/>
      <c r="B179" s="12"/>
      <c r="C179" s="12"/>
      <c r="D179" s="12"/>
      <c r="H179" s="35"/>
      <c r="I179" s="35"/>
      <c r="J179" s="35"/>
      <c r="K179" s="35"/>
      <c r="L179" s="32"/>
    </row>
    <row r="180" spans="1:12" s="33" customFormat="1" x14ac:dyDescent="0.2">
      <c r="A180" s="35"/>
      <c r="B180" s="12"/>
      <c r="C180" s="12"/>
      <c r="D180" s="12"/>
      <c r="H180" s="35"/>
      <c r="I180" s="35"/>
      <c r="J180" s="35"/>
      <c r="K180" s="35"/>
      <c r="L180" s="32"/>
    </row>
    <row r="181" spans="1:12" s="33" customFormat="1" x14ac:dyDescent="0.2">
      <c r="A181" s="35"/>
      <c r="B181" s="12"/>
      <c r="C181" s="12"/>
      <c r="D181" s="12"/>
      <c r="H181" s="35"/>
      <c r="I181" s="35"/>
      <c r="J181" s="35"/>
      <c r="K181" s="35"/>
      <c r="L181" s="32"/>
    </row>
    <row r="182" spans="1:12" s="33" customFormat="1" x14ac:dyDescent="0.2">
      <c r="A182" s="35"/>
      <c r="B182" s="12"/>
      <c r="C182" s="12"/>
      <c r="D182" s="12"/>
      <c r="H182" s="35"/>
      <c r="I182" s="35"/>
      <c r="J182" s="35"/>
      <c r="K182" s="35"/>
      <c r="L182" s="32"/>
    </row>
    <row r="183" spans="1:12" s="33" customFormat="1" x14ac:dyDescent="0.2">
      <c r="A183" s="35"/>
      <c r="B183" s="12"/>
      <c r="C183" s="12"/>
      <c r="D183" s="12"/>
      <c r="H183" s="35"/>
      <c r="I183" s="35"/>
      <c r="J183" s="35"/>
      <c r="K183" s="35"/>
      <c r="L183" s="32"/>
    </row>
    <row r="184" spans="1:12" s="33" customFormat="1" x14ac:dyDescent="0.2">
      <c r="A184" s="35"/>
      <c r="B184" s="12"/>
      <c r="C184" s="12"/>
      <c r="D184" s="12"/>
      <c r="H184" s="35"/>
      <c r="I184" s="35"/>
      <c r="J184" s="35"/>
      <c r="K184" s="35"/>
      <c r="L184" s="32"/>
    </row>
    <row r="185" spans="1:12" s="33" customFormat="1" x14ac:dyDescent="0.2">
      <c r="A185" s="35"/>
      <c r="B185" s="12"/>
      <c r="C185" s="12"/>
      <c r="D185" s="12"/>
      <c r="H185" s="35"/>
      <c r="I185" s="35"/>
      <c r="J185" s="35"/>
      <c r="K185" s="35"/>
      <c r="L185" s="32"/>
    </row>
    <row r="186" spans="1:12" s="33" customFormat="1" x14ac:dyDescent="0.2">
      <c r="A186" s="35"/>
      <c r="B186" s="12"/>
      <c r="C186" s="12"/>
      <c r="D186" s="12"/>
      <c r="H186" s="35"/>
      <c r="I186" s="35"/>
      <c r="J186" s="35"/>
      <c r="K186" s="35"/>
      <c r="L186" s="32"/>
    </row>
    <row r="187" spans="1:12" s="33" customFormat="1" x14ac:dyDescent="0.2">
      <c r="A187" s="35"/>
      <c r="B187" s="12"/>
      <c r="C187" s="12"/>
      <c r="D187" s="12"/>
      <c r="H187" s="35"/>
      <c r="I187" s="35"/>
      <c r="J187" s="35"/>
      <c r="K187" s="35"/>
      <c r="L187" s="32"/>
    </row>
    <row r="188" spans="1:12" s="33" customFormat="1" x14ac:dyDescent="0.2">
      <c r="A188" s="35"/>
      <c r="B188" s="12"/>
      <c r="C188" s="12"/>
      <c r="D188" s="12"/>
      <c r="H188" s="35"/>
      <c r="I188" s="35"/>
      <c r="J188" s="35"/>
      <c r="K188" s="35"/>
      <c r="L188" s="32"/>
    </row>
    <row r="189" spans="1:12" s="33" customFormat="1" x14ac:dyDescent="0.2">
      <c r="A189" s="35"/>
      <c r="B189" s="12"/>
      <c r="C189" s="12"/>
      <c r="D189" s="12"/>
      <c r="H189" s="35"/>
      <c r="I189" s="35"/>
      <c r="J189" s="35"/>
      <c r="K189" s="35"/>
      <c r="L189" s="32"/>
    </row>
    <row r="190" spans="1:12" s="33" customFormat="1" x14ac:dyDescent="0.2">
      <c r="A190" s="35"/>
      <c r="B190" s="12"/>
      <c r="C190" s="12"/>
      <c r="D190" s="12"/>
      <c r="H190" s="35"/>
      <c r="I190" s="35"/>
      <c r="J190" s="35"/>
      <c r="K190" s="35"/>
      <c r="L190" s="32"/>
    </row>
    <row r="191" spans="1:12" s="33" customFormat="1" x14ac:dyDescent="0.2">
      <c r="A191" s="35"/>
      <c r="B191" s="12"/>
      <c r="C191" s="12"/>
      <c r="D191" s="12"/>
      <c r="H191" s="35"/>
      <c r="I191" s="35"/>
      <c r="J191" s="35"/>
      <c r="K191" s="35"/>
      <c r="L191" s="32"/>
    </row>
    <row r="192" spans="1:12" s="33" customFormat="1" x14ac:dyDescent="0.2">
      <c r="A192" s="35"/>
      <c r="B192" s="12"/>
      <c r="C192" s="12"/>
      <c r="D192" s="12"/>
      <c r="H192" s="35"/>
      <c r="I192" s="35"/>
      <c r="J192" s="35"/>
      <c r="K192" s="35"/>
      <c r="L192" s="32"/>
    </row>
    <row r="193" spans="1:12" s="33" customFormat="1" x14ac:dyDescent="0.2">
      <c r="A193" s="35"/>
      <c r="B193" s="12"/>
      <c r="C193" s="12"/>
      <c r="D193" s="12"/>
      <c r="H193" s="35"/>
      <c r="I193" s="35"/>
      <c r="J193" s="35"/>
      <c r="K193" s="35"/>
      <c r="L193" s="32"/>
    </row>
    <row r="194" spans="1:12" s="33" customFormat="1" x14ac:dyDescent="0.2">
      <c r="A194" s="35"/>
      <c r="B194" s="12"/>
      <c r="C194" s="12"/>
      <c r="D194" s="12"/>
      <c r="H194" s="35"/>
      <c r="I194" s="35"/>
      <c r="J194" s="35"/>
      <c r="K194" s="35"/>
      <c r="L194" s="32"/>
    </row>
    <row r="195" spans="1:12" s="33" customFormat="1" x14ac:dyDescent="0.2">
      <c r="A195" s="35"/>
      <c r="B195" s="12"/>
      <c r="C195" s="12"/>
      <c r="D195" s="12"/>
      <c r="H195" s="35"/>
      <c r="I195" s="35"/>
      <c r="J195" s="35"/>
      <c r="K195" s="35"/>
      <c r="L195" s="32"/>
    </row>
    <row r="196" spans="1:12" s="33" customFormat="1" x14ac:dyDescent="0.2">
      <c r="A196" s="35"/>
      <c r="B196" s="12"/>
      <c r="C196" s="12"/>
      <c r="D196" s="12"/>
      <c r="H196" s="35"/>
      <c r="I196" s="35"/>
      <c r="J196" s="35"/>
      <c r="K196" s="35"/>
      <c r="L196" s="32"/>
    </row>
    <row r="197" spans="1:12" s="33" customFormat="1" x14ac:dyDescent="0.2">
      <c r="A197" s="35"/>
      <c r="B197" s="12"/>
      <c r="C197" s="12"/>
      <c r="D197" s="12"/>
      <c r="H197" s="35"/>
      <c r="I197" s="35"/>
      <c r="J197" s="35"/>
      <c r="K197" s="35"/>
      <c r="L197" s="32"/>
    </row>
    <row r="198" spans="1:12" x14ac:dyDescent="0.2">
      <c r="L198" s="17"/>
    </row>
    <row r="199" spans="1:12" x14ac:dyDescent="0.2">
      <c r="L199" s="17"/>
    </row>
    <row r="200" spans="1:12" x14ac:dyDescent="0.2">
      <c r="L200" s="17"/>
    </row>
    <row r="201" spans="1:12" x14ac:dyDescent="0.2">
      <c r="L201" s="17"/>
    </row>
    <row r="202" spans="1:12" x14ac:dyDescent="0.2">
      <c r="L202" s="17"/>
    </row>
    <row r="203" spans="1:12" x14ac:dyDescent="0.2">
      <c r="L203" s="17"/>
    </row>
    <row r="204" spans="1:12" x14ac:dyDescent="0.2">
      <c r="L204" s="17"/>
    </row>
    <row r="205" spans="1:12" x14ac:dyDescent="0.2">
      <c r="L205" s="17"/>
    </row>
    <row r="206" spans="1:12" x14ac:dyDescent="0.2">
      <c r="L206" s="17"/>
    </row>
    <row r="207" spans="1:12" x14ac:dyDescent="0.2">
      <c r="L207" s="17"/>
    </row>
    <row r="208" spans="1:12" x14ac:dyDescent="0.2">
      <c r="L208" s="17"/>
    </row>
    <row r="209" spans="12:12" x14ac:dyDescent="0.2">
      <c r="L209" s="17"/>
    </row>
    <row r="210" spans="12:12" x14ac:dyDescent="0.2">
      <c r="L210" s="17"/>
    </row>
    <row r="211" spans="12:12" x14ac:dyDescent="0.2">
      <c r="L211" s="17"/>
    </row>
    <row r="212" spans="12:12" x14ac:dyDescent="0.2">
      <c r="L212" s="17"/>
    </row>
    <row r="213" spans="12:12" x14ac:dyDescent="0.2">
      <c r="L213" s="17"/>
    </row>
    <row r="214" spans="12:12" x14ac:dyDescent="0.2">
      <c r="L214" s="17"/>
    </row>
    <row r="215" spans="12:12" x14ac:dyDescent="0.2">
      <c r="L215" s="17"/>
    </row>
    <row r="216" spans="12:12" x14ac:dyDescent="0.2">
      <c r="L216" s="17"/>
    </row>
    <row r="217" spans="12:12" x14ac:dyDescent="0.2">
      <c r="L217" s="17"/>
    </row>
    <row r="218" spans="12:12" x14ac:dyDescent="0.2">
      <c r="L218" s="17"/>
    </row>
    <row r="219" spans="12:12" x14ac:dyDescent="0.2">
      <c r="L219" s="17"/>
    </row>
    <row r="220" spans="12:12" x14ac:dyDescent="0.2">
      <c r="L220" s="17"/>
    </row>
    <row r="221" spans="12:12" x14ac:dyDescent="0.2">
      <c r="L221" s="17"/>
    </row>
    <row r="222" spans="12:12" x14ac:dyDescent="0.2">
      <c r="L222" s="17"/>
    </row>
    <row r="223" spans="12:12" x14ac:dyDescent="0.2">
      <c r="L223" s="17"/>
    </row>
    <row r="224" spans="12:12" x14ac:dyDescent="0.2">
      <c r="L224" s="17"/>
    </row>
    <row r="225" spans="12:12" x14ac:dyDescent="0.2">
      <c r="L225" s="17"/>
    </row>
    <row r="226" spans="12:12" x14ac:dyDescent="0.2">
      <c r="L226" s="17"/>
    </row>
    <row r="227" spans="12:12" x14ac:dyDescent="0.2">
      <c r="L227" s="17"/>
    </row>
    <row r="228" spans="12:12" x14ac:dyDescent="0.2">
      <c r="L228" s="17"/>
    </row>
    <row r="229" spans="12:12" x14ac:dyDescent="0.2">
      <c r="L229" s="17"/>
    </row>
    <row r="230" spans="12:12" x14ac:dyDescent="0.2">
      <c r="L230" s="17"/>
    </row>
    <row r="231" spans="12:12" x14ac:dyDescent="0.2">
      <c r="L231" s="17"/>
    </row>
    <row r="232" spans="12:12" x14ac:dyDescent="0.2">
      <c r="L232" s="17"/>
    </row>
    <row r="233" spans="12:12" x14ac:dyDescent="0.2">
      <c r="L233" s="17"/>
    </row>
    <row r="234" spans="12:12" x14ac:dyDescent="0.2">
      <c r="L234" s="17"/>
    </row>
    <row r="235" spans="12:12" x14ac:dyDescent="0.2">
      <c r="L235" s="17"/>
    </row>
    <row r="236" spans="12:12" x14ac:dyDescent="0.2">
      <c r="L236" s="17"/>
    </row>
    <row r="237" spans="12:12" x14ac:dyDescent="0.2">
      <c r="L237" s="17"/>
    </row>
    <row r="238" spans="12:12" x14ac:dyDescent="0.2">
      <c r="L238" s="17"/>
    </row>
    <row r="239" spans="12:12" x14ac:dyDescent="0.2">
      <c r="L239" s="17"/>
    </row>
    <row r="240" spans="12:12" x14ac:dyDescent="0.2">
      <c r="L240" s="17"/>
    </row>
    <row r="241" spans="12:12" x14ac:dyDescent="0.2">
      <c r="L241" s="17"/>
    </row>
    <row r="242" spans="12:12" x14ac:dyDescent="0.2">
      <c r="L242" s="17"/>
    </row>
    <row r="243" spans="12:12" x14ac:dyDescent="0.2">
      <c r="L243" s="17"/>
    </row>
    <row r="244" spans="12:12" x14ac:dyDescent="0.2">
      <c r="L244" s="17"/>
    </row>
    <row r="245" spans="12:12" x14ac:dyDescent="0.2">
      <c r="L245" s="17"/>
    </row>
    <row r="246" spans="12:12" x14ac:dyDescent="0.2">
      <c r="L246" s="17"/>
    </row>
    <row r="247" spans="12:12" x14ac:dyDescent="0.2">
      <c r="L247" s="17"/>
    </row>
    <row r="248" spans="12:12" x14ac:dyDescent="0.2">
      <c r="L248" s="17"/>
    </row>
    <row r="249" spans="12:12" x14ac:dyDescent="0.2">
      <c r="L249" s="17"/>
    </row>
    <row r="250" spans="12:12" x14ac:dyDescent="0.2">
      <c r="L250" s="17"/>
    </row>
    <row r="251" spans="12:12" x14ac:dyDescent="0.2">
      <c r="L251" s="17"/>
    </row>
    <row r="252" spans="12:12" x14ac:dyDescent="0.2">
      <c r="L252" s="17"/>
    </row>
    <row r="253" spans="12:12" x14ac:dyDescent="0.2">
      <c r="L253" s="17"/>
    </row>
    <row r="254" spans="12:12" x14ac:dyDescent="0.2">
      <c r="L254" s="17"/>
    </row>
    <row r="255" spans="12:12" x14ac:dyDescent="0.2">
      <c r="L255" s="17"/>
    </row>
    <row r="256" spans="12:12" x14ac:dyDescent="0.2">
      <c r="L256" s="17"/>
    </row>
    <row r="257" spans="12:12" x14ac:dyDescent="0.2">
      <c r="L257" s="17"/>
    </row>
    <row r="258" spans="12:12" x14ac:dyDescent="0.2">
      <c r="L258" s="17"/>
    </row>
    <row r="259" spans="12:12" x14ac:dyDescent="0.2">
      <c r="L259" s="17"/>
    </row>
    <row r="260" spans="12:12" x14ac:dyDescent="0.2">
      <c r="L260" s="17"/>
    </row>
    <row r="261" spans="12:12" x14ac:dyDescent="0.2">
      <c r="L261" s="17"/>
    </row>
    <row r="262" spans="12:12" x14ac:dyDescent="0.2">
      <c r="L262" s="17"/>
    </row>
    <row r="263" spans="12:12" x14ac:dyDescent="0.2">
      <c r="L263" s="17"/>
    </row>
    <row r="264" spans="12:12" x14ac:dyDescent="0.2">
      <c r="L264" s="17"/>
    </row>
    <row r="265" spans="12:12" x14ac:dyDescent="0.2">
      <c r="L265" s="17"/>
    </row>
    <row r="266" spans="12:12" x14ac:dyDescent="0.2">
      <c r="L266" s="17"/>
    </row>
    <row r="267" spans="12:12" x14ac:dyDescent="0.2">
      <c r="L267" s="17"/>
    </row>
    <row r="268" spans="12:12" x14ac:dyDescent="0.2">
      <c r="L268" s="17"/>
    </row>
    <row r="269" spans="12:12" x14ac:dyDescent="0.2">
      <c r="L269" s="17"/>
    </row>
    <row r="270" spans="12:12" x14ac:dyDescent="0.2">
      <c r="L270" s="17"/>
    </row>
    <row r="271" spans="12:12" x14ac:dyDescent="0.2">
      <c r="L271" s="17"/>
    </row>
    <row r="272" spans="12:12" x14ac:dyDescent="0.2">
      <c r="L272" s="17"/>
    </row>
    <row r="273" spans="12:12" x14ac:dyDescent="0.2">
      <c r="L273" s="17"/>
    </row>
    <row r="274" spans="12:12" x14ac:dyDescent="0.2">
      <c r="L274" s="17"/>
    </row>
    <row r="275" spans="12:12" x14ac:dyDescent="0.2">
      <c r="L275" s="17"/>
    </row>
    <row r="276" spans="12:12" x14ac:dyDescent="0.2">
      <c r="L276" s="17"/>
    </row>
    <row r="277" spans="12:12" x14ac:dyDescent="0.2">
      <c r="L277" s="17"/>
    </row>
    <row r="278" spans="12:12" x14ac:dyDescent="0.2">
      <c r="L278" s="17"/>
    </row>
    <row r="279" spans="12:12" x14ac:dyDescent="0.2">
      <c r="L279" s="17"/>
    </row>
    <row r="280" spans="12:12" x14ac:dyDescent="0.2">
      <c r="L280" s="17"/>
    </row>
    <row r="281" spans="12:12" x14ac:dyDescent="0.2">
      <c r="L281" s="17"/>
    </row>
    <row r="282" spans="12:12" x14ac:dyDescent="0.2">
      <c r="L282" s="17"/>
    </row>
    <row r="283" spans="12:12" x14ac:dyDescent="0.2">
      <c r="L283" s="17"/>
    </row>
    <row r="284" spans="12:12" x14ac:dyDescent="0.2">
      <c r="L284" s="17"/>
    </row>
    <row r="285" spans="12:12" x14ac:dyDescent="0.2">
      <c r="L285" s="17"/>
    </row>
    <row r="286" spans="12:12" x14ac:dyDescent="0.2">
      <c r="L286" s="17"/>
    </row>
    <row r="287" spans="12:12" x14ac:dyDescent="0.2">
      <c r="L287" s="17"/>
    </row>
    <row r="288" spans="12:12" x14ac:dyDescent="0.2">
      <c r="L288" s="17"/>
    </row>
    <row r="289" spans="12:12" x14ac:dyDescent="0.2">
      <c r="L289" s="17"/>
    </row>
    <row r="290" spans="12:12" x14ac:dyDescent="0.2">
      <c r="L290" s="17"/>
    </row>
    <row r="291" spans="12:12" x14ac:dyDescent="0.2">
      <c r="L291" s="17"/>
    </row>
    <row r="292" spans="12:12" x14ac:dyDescent="0.2">
      <c r="L292" s="17"/>
    </row>
    <row r="293" spans="12:12" x14ac:dyDescent="0.2">
      <c r="L293" s="17"/>
    </row>
    <row r="294" spans="12:12" x14ac:dyDescent="0.2">
      <c r="L294" s="17"/>
    </row>
    <row r="295" spans="12:12" x14ac:dyDescent="0.2">
      <c r="L295" s="17"/>
    </row>
    <row r="296" spans="12:12" x14ac:dyDescent="0.2">
      <c r="L296" s="17"/>
    </row>
    <row r="297" spans="12:12" x14ac:dyDescent="0.2">
      <c r="L297" s="17"/>
    </row>
    <row r="298" spans="12:12" x14ac:dyDescent="0.2">
      <c r="L298" s="17"/>
    </row>
    <row r="299" spans="12:12" x14ac:dyDescent="0.2">
      <c r="L299" s="17"/>
    </row>
    <row r="300" spans="12:12" x14ac:dyDescent="0.2">
      <c r="L300" s="17"/>
    </row>
    <row r="301" spans="12:12" x14ac:dyDescent="0.2">
      <c r="L301" s="17"/>
    </row>
    <row r="302" spans="12:12" x14ac:dyDescent="0.2">
      <c r="L302" s="17"/>
    </row>
    <row r="303" spans="12:12" x14ac:dyDescent="0.2">
      <c r="L303" s="17"/>
    </row>
    <row r="304" spans="12:12" x14ac:dyDescent="0.2">
      <c r="L304" s="17"/>
    </row>
    <row r="305" spans="12:12" x14ac:dyDescent="0.2">
      <c r="L305" s="17"/>
    </row>
    <row r="306" spans="12:12" x14ac:dyDescent="0.2">
      <c r="L306" s="17"/>
    </row>
    <row r="307" spans="12:12" x14ac:dyDescent="0.2">
      <c r="L307" s="17"/>
    </row>
    <row r="308" spans="12:12" x14ac:dyDescent="0.2">
      <c r="L308" s="17"/>
    </row>
    <row r="309" spans="12:12" x14ac:dyDescent="0.2">
      <c r="L309" s="17"/>
    </row>
    <row r="310" spans="12:12" x14ac:dyDescent="0.2">
      <c r="L310" s="17"/>
    </row>
    <row r="311" spans="12:12" x14ac:dyDescent="0.2">
      <c r="L311" s="17"/>
    </row>
    <row r="312" spans="12:12" x14ac:dyDescent="0.2">
      <c r="L312" s="17"/>
    </row>
    <row r="313" spans="12:12" x14ac:dyDescent="0.2">
      <c r="L313" s="17"/>
    </row>
    <row r="314" spans="12:12" x14ac:dyDescent="0.2">
      <c r="L314" s="17"/>
    </row>
    <row r="315" spans="12:12" x14ac:dyDescent="0.2">
      <c r="L315" s="17"/>
    </row>
    <row r="316" spans="12:12" x14ac:dyDescent="0.2">
      <c r="L316" s="17"/>
    </row>
    <row r="317" spans="12:12" x14ac:dyDescent="0.2">
      <c r="L317" s="17"/>
    </row>
    <row r="318" spans="12:12" x14ac:dyDescent="0.2">
      <c r="L318" s="17"/>
    </row>
    <row r="319" spans="12:12" x14ac:dyDescent="0.2">
      <c r="L319" s="17"/>
    </row>
    <row r="320" spans="12:12" x14ac:dyDescent="0.2">
      <c r="L320" s="17"/>
    </row>
    <row r="321" spans="12:12" x14ac:dyDescent="0.2">
      <c r="L321" s="17"/>
    </row>
    <row r="322" spans="12:12" x14ac:dyDescent="0.2">
      <c r="L322" s="17"/>
    </row>
    <row r="323" spans="12:12" x14ac:dyDescent="0.2">
      <c r="L323" s="17"/>
    </row>
    <row r="324" spans="12:12" x14ac:dyDescent="0.2">
      <c r="L324" s="17"/>
    </row>
    <row r="325" spans="12:12" x14ac:dyDescent="0.2">
      <c r="L325" s="17"/>
    </row>
    <row r="326" spans="12:12" x14ac:dyDescent="0.2">
      <c r="L326" s="17"/>
    </row>
    <row r="327" spans="12:12" x14ac:dyDescent="0.2">
      <c r="L327" s="17"/>
    </row>
    <row r="328" spans="12:12" x14ac:dyDescent="0.2">
      <c r="L328" s="17"/>
    </row>
    <row r="329" spans="12:12" x14ac:dyDescent="0.2">
      <c r="L329" s="17"/>
    </row>
    <row r="330" spans="12:12" x14ac:dyDescent="0.2">
      <c r="L330" s="17"/>
    </row>
    <row r="331" spans="12:12" x14ac:dyDescent="0.2">
      <c r="L331" s="17"/>
    </row>
    <row r="332" spans="12:12" x14ac:dyDescent="0.2">
      <c r="L332" s="17"/>
    </row>
    <row r="333" spans="12:12" x14ac:dyDescent="0.2">
      <c r="L333" s="17"/>
    </row>
    <row r="334" spans="12:12" x14ac:dyDescent="0.2">
      <c r="L334" s="17"/>
    </row>
    <row r="335" spans="12:12" x14ac:dyDescent="0.2">
      <c r="L335" s="17"/>
    </row>
    <row r="336" spans="12:12" x14ac:dyDescent="0.2">
      <c r="L336" s="17"/>
    </row>
    <row r="337" spans="12:12" x14ac:dyDescent="0.2">
      <c r="L337" s="17"/>
    </row>
    <row r="338" spans="12:12" x14ac:dyDescent="0.2">
      <c r="L338" s="17"/>
    </row>
    <row r="339" spans="12:12" x14ac:dyDescent="0.2">
      <c r="L339" s="17"/>
    </row>
    <row r="340" spans="12:12" x14ac:dyDescent="0.2">
      <c r="L340" s="17"/>
    </row>
    <row r="341" spans="12:12" x14ac:dyDescent="0.2">
      <c r="L341" s="17"/>
    </row>
    <row r="342" spans="12:12" x14ac:dyDescent="0.2">
      <c r="L342" s="17"/>
    </row>
    <row r="343" spans="12:12" x14ac:dyDescent="0.2">
      <c r="L343" s="17"/>
    </row>
    <row r="344" spans="12:12" x14ac:dyDescent="0.2">
      <c r="L344" s="17"/>
    </row>
    <row r="345" spans="12:12" x14ac:dyDescent="0.2">
      <c r="L345" s="17"/>
    </row>
    <row r="346" spans="12:12" x14ac:dyDescent="0.2">
      <c r="L346" s="17"/>
    </row>
    <row r="347" spans="12:12" x14ac:dyDescent="0.2">
      <c r="L347" s="17"/>
    </row>
    <row r="348" spans="12:12" x14ac:dyDescent="0.2">
      <c r="L348" s="17"/>
    </row>
    <row r="349" spans="12:12" x14ac:dyDescent="0.2">
      <c r="L349" s="17"/>
    </row>
    <row r="350" spans="12:12" x14ac:dyDescent="0.2">
      <c r="L350" s="17"/>
    </row>
    <row r="351" spans="12:12" x14ac:dyDescent="0.2">
      <c r="L351" s="17"/>
    </row>
    <row r="352" spans="12:12" x14ac:dyDescent="0.2">
      <c r="L352" s="17"/>
    </row>
    <row r="353" spans="12:12" x14ac:dyDescent="0.2">
      <c r="L353" s="17"/>
    </row>
    <row r="354" spans="12:12" x14ac:dyDescent="0.2">
      <c r="L354" s="17"/>
    </row>
    <row r="355" spans="12:12" x14ac:dyDescent="0.2">
      <c r="L355" s="17"/>
    </row>
    <row r="356" spans="12:12" x14ac:dyDescent="0.2">
      <c r="L356" s="17"/>
    </row>
    <row r="357" spans="12:12" x14ac:dyDescent="0.2">
      <c r="L357" s="17"/>
    </row>
    <row r="358" spans="12:12" x14ac:dyDescent="0.2">
      <c r="L358" s="17"/>
    </row>
    <row r="359" spans="12:12" x14ac:dyDescent="0.2">
      <c r="L359" s="17"/>
    </row>
    <row r="360" spans="12:12" x14ac:dyDescent="0.2">
      <c r="L360" s="17"/>
    </row>
    <row r="361" spans="12:12" x14ac:dyDescent="0.2">
      <c r="L361" s="17"/>
    </row>
    <row r="362" spans="12:12" x14ac:dyDescent="0.2">
      <c r="L362" s="17"/>
    </row>
    <row r="363" spans="12:12" x14ac:dyDescent="0.2">
      <c r="L363" s="17"/>
    </row>
    <row r="364" spans="12:12" x14ac:dyDescent="0.2">
      <c r="L364" s="17"/>
    </row>
    <row r="365" spans="12:12" x14ac:dyDescent="0.2">
      <c r="L365" s="17"/>
    </row>
    <row r="366" spans="12:12" x14ac:dyDescent="0.2">
      <c r="L366" s="17"/>
    </row>
    <row r="367" spans="12:12" x14ac:dyDescent="0.2">
      <c r="L367" s="17"/>
    </row>
    <row r="368" spans="12:12" x14ac:dyDescent="0.2">
      <c r="L368" s="17"/>
    </row>
    <row r="369" spans="12:12" x14ac:dyDescent="0.2">
      <c r="L369" s="17"/>
    </row>
    <row r="370" spans="12:12" x14ac:dyDescent="0.2">
      <c r="L370" s="17"/>
    </row>
    <row r="371" spans="12:12" x14ac:dyDescent="0.2">
      <c r="L371" s="17"/>
    </row>
    <row r="372" spans="12:12" x14ac:dyDescent="0.2">
      <c r="L372" s="17"/>
    </row>
    <row r="373" spans="12:12" x14ac:dyDescent="0.2">
      <c r="L373" s="17"/>
    </row>
    <row r="374" spans="12:12" x14ac:dyDescent="0.2">
      <c r="L374" s="17"/>
    </row>
    <row r="375" spans="12:12" x14ac:dyDescent="0.2">
      <c r="L375" s="17"/>
    </row>
    <row r="376" spans="12:12" x14ac:dyDescent="0.2">
      <c r="L376" s="17"/>
    </row>
    <row r="377" spans="12:12" x14ac:dyDescent="0.2">
      <c r="L377" s="17"/>
    </row>
    <row r="378" spans="12:12" x14ac:dyDescent="0.2">
      <c r="L378" s="17"/>
    </row>
    <row r="379" spans="12:12" x14ac:dyDescent="0.2">
      <c r="L379" s="17"/>
    </row>
    <row r="380" spans="12:12" x14ac:dyDescent="0.2">
      <c r="L380" s="17"/>
    </row>
    <row r="381" spans="12:12" x14ac:dyDescent="0.2">
      <c r="L381" s="17"/>
    </row>
    <row r="382" spans="12:12" x14ac:dyDescent="0.2">
      <c r="L382" s="17"/>
    </row>
    <row r="383" spans="12:12" x14ac:dyDescent="0.2">
      <c r="L383" s="17"/>
    </row>
    <row r="384" spans="12:12" x14ac:dyDescent="0.2">
      <c r="L384" s="17"/>
    </row>
    <row r="385" spans="12:12" x14ac:dyDescent="0.2">
      <c r="L385" s="17"/>
    </row>
    <row r="386" spans="12:12" x14ac:dyDescent="0.2">
      <c r="L386" s="17"/>
    </row>
    <row r="387" spans="12:12" x14ac:dyDescent="0.2">
      <c r="L387" s="17"/>
    </row>
    <row r="388" spans="12:12" x14ac:dyDescent="0.2">
      <c r="L388" s="17"/>
    </row>
    <row r="389" spans="12:12" x14ac:dyDescent="0.2">
      <c r="L389" s="17"/>
    </row>
    <row r="390" spans="12:12" x14ac:dyDescent="0.2">
      <c r="L390" s="17"/>
    </row>
    <row r="391" spans="12:12" x14ac:dyDescent="0.2">
      <c r="L391" s="17"/>
    </row>
    <row r="392" spans="12:12" x14ac:dyDescent="0.2">
      <c r="L392" s="17"/>
    </row>
    <row r="393" spans="12:12" x14ac:dyDescent="0.2">
      <c r="L393" s="17"/>
    </row>
    <row r="394" spans="12:12" x14ac:dyDescent="0.2">
      <c r="L394" s="17"/>
    </row>
    <row r="395" spans="12:12" x14ac:dyDescent="0.2">
      <c r="L395" s="17"/>
    </row>
    <row r="396" spans="12:12" x14ac:dyDescent="0.2">
      <c r="L396" s="17"/>
    </row>
    <row r="397" spans="12:12" x14ac:dyDescent="0.2">
      <c r="L397" s="17"/>
    </row>
    <row r="398" spans="12:12" x14ac:dyDescent="0.2">
      <c r="L398" s="17"/>
    </row>
    <row r="399" spans="12:12" x14ac:dyDescent="0.2">
      <c r="L399" s="17"/>
    </row>
    <row r="400" spans="12:12" x14ac:dyDescent="0.2">
      <c r="L400" s="17"/>
    </row>
    <row r="401" spans="12:12" x14ac:dyDescent="0.2">
      <c r="L401" s="17"/>
    </row>
    <row r="402" spans="12:12" x14ac:dyDescent="0.2">
      <c r="L402" s="17"/>
    </row>
    <row r="403" spans="12:12" x14ac:dyDescent="0.2">
      <c r="L403" s="17"/>
    </row>
    <row r="404" spans="12:12" x14ac:dyDescent="0.2">
      <c r="L404" s="17"/>
    </row>
    <row r="405" spans="12:12" x14ac:dyDescent="0.2">
      <c r="L405" s="17"/>
    </row>
    <row r="406" spans="12:12" x14ac:dyDescent="0.2">
      <c r="L406" s="17"/>
    </row>
    <row r="407" spans="12:12" x14ac:dyDescent="0.2">
      <c r="L407" s="17"/>
    </row>
    <row r="408" spans="12:12" x14ac:dyDescent="0.2">
      <c r="L408" s="17"/>
    </row>
    <row r="409" spans="12:12" x14ac:dyDescent="0.2">
      <c r="L409" s="17"/>
    </row>
    <row r="410" spans="12:12" x14ac:dyDescent="0.2">
      <c r="L410" s="17"/>
    </row>
    <row r="411" spans="12:12" x14ac:dyDescent="0.2">
      <c r="L411" s="17"/>
    </row>
    <row r="412" spans="12:12" x14ac:dyDescent="0.2">
      <c r="L412" s="17"/>
    </row>
    <row r="413" spans="12:12" x14ac:dyDescent="0.2">
      <c r="L413" s="17"/>
    </row>
    <row r="414" spans="12:12" x14ac:dyDescent="0.2">
      <c r="L414" s="17"/>
    </row>
    <row r="415" spans="12:12" x14ac:dyDescent="0.2">
      <c r="L415" s="17"/>
    </row>
    <row r="416" spans="12:12" x14ac:dyDescent="0.2">
      <c r="L416" s="17"/>
    </row>
    <row r="417" spans="12:12" x14ac:dyDescent="0.2">
      <c r="L417" s="17"/>
    </row>
    <row r="418" spans="12:12" x14ac:dyDescent="0.2">
      <c r="L418" s="17"/>
    </row>
    <row r="419" spans="12:12" x14ac:dyDescent="0.2">
      <c r="L419" s="17"/>
    </row>
    <row r="420" spans="12:12" x14ac:dyDescent="0.2">
      <c r="L420" s="17"/>
    </row>
    <row r="421" spans="12:12" x14ac:dyDescent="0.2">
      <c r="L421" s="17"/>
    </row>
    <row r="422" spans="12:12" x14ac:dyDescent="0.2">
      <c r="L422" s="17"/>
    </row>
    <row r="423" spans="12:12" x14ac:dyDescent="0.2">
      <c r="L423" s="17"/>
    </row>
    <row r="424" spans="12:12" x14ac:dyDescent="0.2">
      <c r="L424" s="17"/>
    </row>
    <row r="425" spans="12:12" x14ac:dyDescent="0.2">
      <c r="L425" s="17"/>
    </row>
    <row r="426" spans="12:12" x14ac:dyDescent="0.2">
      <c r="L426" s="17"/>
    </row>
    <row r="427" spans="12:12" x14ac:dyDescent="0.2">
      <c r="L427" s="17"/>
    </row>
    <row r="428" spans="12:12" x14ac:dyDescent="0.2">
      <c r="L428" s="17"/>
    </row>
    <row r="429" spans="12:12" x14ac:dyDescent="0.2">
      <c r="L429" s="17"/>
    </row>
    <row r="430" spans="12:12" x14ac:dyDescent="0.2">
      <c r="L430" s="17"/>
    </row>
    <row r="431" spans="12:12" x14ac:dyDescent="0.2">
      <c r="L431" s="17"/>
    </row>
    <row r="432" spans="12:12" x14ac:dyDescent="0.2">
      <c r="L432" s="17"/>
    </row>
    <row r="433" spans="12:12" x14ac:dyDescent="0.2">
      <c r="L433" s="17"/>
    </row>
    <row r="434" spans="12:12" x14ac:dyDescent="0.2">
      <c r="L434" s="17"/>
    </row>
    <row r="435" spans="12:12" x14ac:dyDescent="0.2">
      <c r="L435" s="17"/>
    </row>
    <row r="436" spans="12:12" x14ac:dyDescent="0.2">
      <c r="L436" s="17"/>
    </row>
    <row r="437" spans="12:12" x14ac:dyDescent="0.2">
      <c r="L437" s="17"/>
    </row>
    <row r="438" spans="12:12" x14ac:dyDescent="0.2">
      <c r="L438" s="17"/>
    </row>
    <row r="439" spans="12:12" x14ac:dyDescent="0.2">
      <c r="L439" s="17"/>
    </row>
    <row r="440" spans="12:12" x14ac:dyDescent="0.2">
      <c r="L440" s="17"/>
    </row>
    <row r="441" spans="12:12" x14ac:dyDescent="0.2">
      <c r="L441" s="17"/>
    </row>
    <row r="442" spans="12:12" x14ac:dyDescent="0.2">
      <c r="L442" s="17"/>
    </row>
    <row r="443" spans="12:12" x14ac:dyDescent="0.2">
      <c r="L443" s="17"/>
    </row>
    <row r="444" spans="12:12" x14ac:dyDescent="0.2">
      <c r="L444" s="17"/>
    </row>
    <row r="445" spans="12:12" x14ac:dyDescent="0.2">
      <c r="L445" s="17"/>
    </row>
    <row r="446" spans="12:12" x14ac:dyDescent="0.2">
      <c r="L446" s="17"/>
    </row>
    <row r="447" spans="12:12" x14ac:dyDescent="0.2">
      <c r="L447" s="17"/>
    </row>
    <row r="448" spans="12:12" x14ac:dyDescent="0.2">
      <c r="L448" s="17"/>
    </row>
    <row r="449" spans="12:12" x14ac:dyDescent="0.2">
      <c r="L449" s="17"/>
    </row>
    <row r="450" spans="12:12" x14ac:dyDescent="0.2">
      <c r="L450" s="17"/>
    </row>
    <row r="451" spans="12:12" x14ac:dyDescent="0.2">
      <c r="L451" s="17"/>
    </row>
    <row r="452" spans="12:12" x14ac:dyDescent="0.2">
      <c r="L452" s="17"/>
    </row>
    <row r="453" spans="12:12" x14ac:dyDescent="0.2">
      <c r="L453" s="17"/>
    </row>
    <row r="454" spans="12:12" x14ac:dyDescent="0.2">
      <c r="L454" s="17"/>
    </row>
    <row r="455" spans="12:12" x14ac:dyDescent="0.2">
      <c r="L455" s="17"/>
    </row>
    <row r="456" spans="12:12" x14ac:dyDescent="0.2">
      <c r="L456" s="17"/>
    </row>
    <row r="457" spans="12:12" x14ac:dyDescent="0.2">
      <c r="L457" s="17"/>
    </row>
    <row r="458" spans="12:12" x14ac:dyDescent="0.2">
      <c r="L458" s="17"/>
    </row>
    <row r="459" spans="12:12" x14ac:dyDescent="0.2">
      <c r="L459" s="17"/>
    </row>
    <row r="460" spans="12:12" x14ac:dyDescent="0.2">
      <c r="L460" s="17"/>
    </row>
    <row r="461" spans="12:12" x14ac:dyDescent="0.2">
      <c r="L461" s="17"/>
    </row>
    <row r="462" spans="12:12" x14ac:dyDescent="0.2">
      <c r="L462" s="17"/>
    </row>
    <row r="463" spans="12:12" x14ac:dyDescent="0.2">
      <c r="L463" s="17"/>
    </row>
    <row r="464" spans="12:12" x14ac:dyDescent="0.2">
      <c r="L464" s="17"/>
    </row>
    <row r="465" spans="12:12" x14ac:dyDescent="0.2">
      <c r="L465" s="17"/>
    </row>
    <row r="466" spans="12:12" x14ac:dyDescent="0.2">
      <c r="L466" s="17"/>
    </row>
    <row r="467" spans="12:12" x14ac:dyDescent="0.2">
      <c r="L467" s="17"/>
    </row>
    <row r="468" spans="12:12" x14ac:dyDescent="0.2">
      <c r="L468" s="17"/>
    </row>
    <row r="469" spans="12:12" x14ac:dyDescent="0.2">
      <c r="L469" s="17"/>
    </row>
    <row r="470" spans="12:12" x14ac:dyDescent="0.2">
      <c r="L470" s="17"/>
    </row>
    <row r="471" spans="12:12" x14ac:dyDescent="0.2">
      <c r="L471" s="17"/>
    </row>
    <row r="472" spans="12:12" x14ac:dyDescent="0.2">
      <c r="L472" s="17"/>
    </row>
    <row r="473" spans="12:12" x14ac:dyDescent="0.2">
      <c r="L473" s="17"/>
    </row>
    <row r="474" spans="12:12" x14ac:dyDescent="0.2">
      <c r="L474" s="17"/>
    </row>
    <row r="475" spans="12:12" x14ac:dyDescent="0.2">
      <c r="L475" s="17"/>
    </row>
    <row r="476" spans="12:12" x14ac:dyDescent="0.2">
      <c r="L476" s="17"/>
    </row>
    <row r="477" spans="12:12" x14ac:dyDescent="0.2">
      <c r="L477" s="17"/>
    </row>
    <row r="478" spans="12:12" x14ac:dyDescent="0.2">
      <c r="L478" s="17"/>
    </row>
    <row r="479" spans="12:12" x14ac:dyDescent="0.2">
      <c r="L479" s="17"/>
    </row>
    <row r="480" spans="12:12" x14ac:dyDescent="0.2">
      <c r="L480" s="17"/>
    </row>
    <row r="481" spans="12:12" x14ac:dyDescent="0.2">
      <c r="L481" s="17"/>
    </row>
    <row r="482" spans="12:12" x14ac:dyDescent="0.2">
      <c r="L482" s="17"/>
    </row>
    <row r="483" spans="12:12" x14ac:dyDescent="0.2">
      <c r="L483" s="17"/>
    </row>
    <row r="484" spans="12:12" x14ac:dyDescent="0.2">
      <c r="L484" s="17"/>
    </row>
    <row r="485" spans="12:12" x14ac:dyDescent="0.2">
      <c r="L485" s="17"/>
    </row>
    <row r="486" spans="12:12" x14ac:dyDescent="0.2">
      <c r="L486" s="17"/>
    </row>
    <row r="487" spans="12:12" x14ac:dyDescent="0.2">
      <c r="L487" s="17"/>
    </row>
    <row r="488" spans="12:12" x14ac:dyDescent="0.2">
      <c r="L488" s="17"/>
    </row>
    <row r="489" spans="12:12" x14ac:dyDescent="0.2">
      <c r="L489" s="17"/>
    </row>
    <row r="490" spans="12:12" x14ac:dyDescent="0.2">
      <c r="L490" s="17"/>
    </row>
    <row r="491" spans="12:12" x14ac:dyDescent="0.2">
      <c r="L491" s="17"/>
    </row>
    <row r="492" spans="12:12" x14ac:dyDescent="0.2">
      <c r="L492" s="17"/>
    </row>
    <row r="493" spans="12:12" x14ac:dyDescent="0.2">
      <c r="L493" s="17"/>
    </row>
    <row r="494" spans="12:12" x14ac:dyDescent="0.2">
      <c r="L494" s="17"/>
    </row>
    <row r="495" spans="12:12" x14ac:dyDescent="0.2">
      <c r="L495" s="17"/>
    </row>
    <row r="496" spans="12:12" x14ac:dyDescent="0.2">
      <c r="L496" s="17"/>
    </row>
    <row r="497" spans="12:12" x14ac:dyDescent="0.2">
      <c r="L497" s="17"/>
    </row>
    <row r="498" spans="12:12" x14ac:dyDescent="0.2">
      <c r="L498" s="17"/>
    </row>
    <row r="499" spans="12:12" x14ac:dyDescent="0.2">
      <c r="L499" s="17"/>
    </row>
    <row r="500" spans="12:12" x14ac:dyDescent="0.2">
      <c r="L500" s="17"/>
    </row>
    <row r="501" spans="12:12" x14ac:dyDescent="0.2">
      <c r="L501" s="17"/>
    </row>
    <row r="502" spans="12:12" x14ac:dyDescent="0.2">
      <c r="L502" s="17"/>
    </row>
    <row r="503" spans="12:12" x14ac:dyDescent="0.2">
      <c r="L503" s="17"/>
    </row>
    <row r="504" spans="12:12" x14ac:dyDescent="0.2">
      <c r="L504" s="17"/>
    </row>
    <row r="505" spans="12:12" x14ac:dyDescent="0.2">
      <c r="L505" s="17"/>
    </row>
    <row r="506" spans="12:12" x14ac:dyDescent="0.2">
      <c r="L506" s="17"/>
    </row>
    <row r="507" spans="12:12" x14ac:dyDescent="0.2">
      <c r="L507" s="17"/>
    </row>
    <row r="508" spans="12:12" x14ac:dyDescent="0.2">
      <c r="L508" s="17"/>
    </row>
    <row r="509" spans="12:12" x14ac:dyDescent="0.2">
      <c r="L509" s="17"/>
    </row>
    <row r="510" spans="12:12" x14ac:dyDescent="0.2">
      <c r="L510" s="17"/>
    </row>
    <row r="511" spans="12:12" x14ac:dyDescent="0.2">
      <c r="L511" s="17"/>
    </row>
    <row r="512" spans="12:12" x14ac:dyDescent="0.2">
      <c r="L512" s="17"/>
    </row>
    <row r="513" spans="12:12" x14ac:dyDescent="0.2">
      <c r="L513" s="17"/>
    </row>
    <row r="514" spans="12:12" x14ac:dyDescent="0.2">
      <c r="L514" s="17"/>
    </row>
    <row r="515" spans="12:12" x14ac:dyDescent="0.2">
      <c r="L515" s="17"/>
    </row>
    <row r="516" spans="12:12" x14ac:dyDescent="0.2">
      <c r="L516" s="17"/>
    </row>
    <row r="517" spans="12:12" x14ac:dyDescent="0.2">
      <c r="L517" s="17"/>
    </row>
    <row r="518" spans="12:12" x14ac:dyDescent="0.2">
      <c r="L518" s="17"/>
    </row>
    <row r="519" spans="12:12" x14ac:dyDescent="0.2">
      <c r="L519" s="17"/>
    </row>
    <row r="520" spans="12:12" x14ac:dyDescent="0.2">
      <c r="L520" s="17"/>
    </row>
    <row r="521" spans="12:12" x14ac:dyDescent="0.2">
      <c r="L521" s="17"/>
    </row>
    <row r="522" spans="12:12" x14ac:dyDescent="0.2">
      <c r="L522" s="17"/>
    </row>
    <row r="523" spans="12:12" x14ac:dyDescent="0.2">
      <c r="L523" s="17"/>
    </row>
    <row r="524" spans="12:12" x14ac:dyDescent="0.2">
      <c r="L524" s="17"/>
    </row>
    <row r="525" spans="12:12" x14ac:dyDescent="0.2">
      <c r="L525" s="17"/>
    </row>
    <row r="526" spans="12:12" x14ac:dyDescent="0.2">
      <c r="L526" s="17"/>
    </row>
    <row r="527" spans="12:12" x14ac:dyDescent="0.2">
      <c r="L527" s="17"/>
    </row>
    <row r="528" spans="12:12" x14ac:dyDescent="0.2">
      <c r="L528" s="17"/>
    </row>
    <row r="529" spans="12:12" x14ac:dyDescent="0.2">
      <c r="L529" s="17"/>
    </row>
    <row r="530" spans="12:12" x14ac:dyDescent="0.2">
      <c r="L530" s="17"/>
    </row>
    <row r="531" spans="12:12" x14ac:dyDescent="0.2">
      <c r="L531" s="17"/>
    </row>
    <row r="532" spans="12:12" x14ac:dyDescent="0.2">
      <c r="L532" s="17"/>
    </row>
    <row r="533" spans="12:12" x14ac:dyDescent="0.2">
      <c r="L533" s="17"/>
    </row>
    <row r="534" spans="12:12" x14ac:dyDescent="0.2">
      <c r="L534" s="17"/>
    </row>
    <row r="535" spans="12:12" x14ac:dyDescent="0.2">
      <c r="L535" s="17"/>
    </row>
    <row r="536" spans="12:12" x14ac:dyDescent="0.2">
      <c r="L536" s="17"/>
    </row>
    <row r="537" spans="12:12" x14ac:dyDescent="0.2">
      <c r="L537" s="17"/>
    </row>
    <row r="538" spans="12:12" x14ac:dyDescent="0.2">
      <c r="L538" s="17"/>
    </row>
    <row r="539" spans="12:12" x14ac:dyDescent="0.2">
      <c r="L539" s="17"/>
    </row>
    <row r="540" spans="12:12" x14ac:dyDescent="0.2">
      <c r="L540" s="17"/>
    </row>
    <row r="541" spans="12:12" x14ac:dyDescent="0.2">
      <c r="L541" s="17"/>
    </row>
    <row r="542" spans="12:12" x14ac:dyDescent="0.2">
      <c r="L542" s="17"/>
    </row>
    <row r="543" spans="12:12" x14ac:dyDescent="0.2">
      <c r="L543" s="17"/>
    </row>
    <row r="544" spans="12:12" x14ac:dyDescent="0.2">
      <c r="L544" s="17"/>
    </row>
    <row r="545" spans="12:12" x14ac:dyDescent="0.2">
      <c r="L545" s="17"/>
    </row>
    <row r="546" spans="12:12" x14ac:dyDescent="0.2">
      <c r="L546" s="17"/>
    </row>
    <row r="547" spans="12:12" x14ac:dyDescent="0.2">
      <c r="L547" s="17"/>
    </row>
    <row r="548" spans="12:12" x14ac:dyDescent="0.2">
      <c r="L548" s="17"/>
    </row>
    <row r="549" spans="12:12" x14ac:dyDescent="0.2">
      <c r="L549" s="17"/>
    </row>
    <row r="550" spans="12:12" x14ac:dyDescent="0.2">
      <c r="L550" s="17"/>
    </row>
    <row r="551" spans="12:12" x14ac:dyDescent="0.2">
      <c r="L551" s="17"/>
    </row>
    <row r="552" spans="12:12" x14ac:dyDescent="0.2">
      <c r="L552" s="17"/>
    </row>
    <row r="553" spans="12:12" x14ac:dyDescent="0.2">
      <c r="L553" s="17"/>
    </row>
    <row r="554" spans="12:12" x14ac:dyDescent="0.2">
      <c r="L554" s="17"/>
    </row>
    <row r="555" spans="12:12" x14ac:dyDescent="0.2">
      <c r="L555" s="17"/>
    </row>
    <row r="556" spans="12:12" x14ac:dyDescent="0.2">
      <c r="L556" s="17"/>
    </row>
    <row r="557" spans="12:12" x14ac:dyDescent="0.2">
      <c r="L557" s="17"/>
    </row>
    <row r="558" spans="12:12" x14ac:dyDescent="0.2">
      <c r="L558" s="17"/>
    </row>
    <row r="559" spans="12:12" x14ac:dyDescent="0.2">
      <c r="L559" s="17"/>
    </row>
    <row r="560" spans="12:12" x14ac:dyDescent="0.2">
      <c r="L560" s="17"/>
    </row>
    <row r="561" spans="12:12" x14ac:dyDescent="0.2">
      <c r="L561" s="17"/>
    </row>
    <row r="562" spans="12:12" x14ac:dyDescent="0.2">
      <c r="L562" s="17"/>
    </row>
    <row r="563" spans="12:12" x14ac:dyDescent="0.2">
      <c r="L563" s="17"/>
    </row>
    <row r="564" spans="12:12" x14ac:dyDescent="0.2">
      <c r="L564" s="17"/>
    </row>
    <row r="565" spans="12:12" x14ac:dyDescent="0.2">
      <c r="L565" s="17"/>
    </row>
    <row r="566" spans="12:12" x14ac:dyDescent="0.2">
      <c r="L566" s="17"/>
    </row>
    <row r="567" spans="12:12" x14ac:dyDescent="0.2">
      <c r="L567" s="17"/>
    </row>
    <row r="568" spans="12:12" x14ac:dyDescent="0.2">
      <c r="L568" s="17"/>
    </row>
    <row r="569" spans="12:12" x14ac:dyDescent="0.2">
      <c r="L569" s="17"/>
    </row>
    <row r="570" spans="12:12" x14ac:dyDescent="0.2">
      <c r="L570" s="17"/>
    </row>
    <row r="571" spans="12:12" x14ac:dyDescent="0.2">
      <c r="L571" s="17"/>
    </row>
    <row r="572" spans="12:12" x14ac:dyDescent="0.2">
      <c r="L572" s="17"/>
    </row>
    <row r="573" spans="12:12" x14ac:dyDescent="0.2">
      <c r="L573" s="17"/>
    </row>
    <row r="574" spans="12:12" x14ac:dyDescent="0.2">
      <c r="L574" s="17"/>
    </row>
    <row r="575" spans="12:12" x14ac:dyDescent="0.2">
      <c r="L575" s="17"/>
    </row>
    <row r="576" spans="12:12" x14ac:dyDescent="0.2">
      <c r="L576" s="17"/>
    </row>
    <row r="577" spans="12:12" x14ac:dyDescent="0.2">
      <c r="L577" s="17"/>
    </row>
    <row r="578" spans="12:12" x14ac:dyDescent="0.2">
      <c r="L578" s="17"/>
    </row>
    <row r="579" spans="12:12" x14ac:dyDescent="0.2">
      <c r="L579" s="17"/>
    </row>
    <row r="580" spans="12:12" x14ac:dyDescent="0.2">
      <c r="L580" s="17"/>
    </row>
    <row r="581" spans="12:12" x14ac:dyDescent="0.2">
      <c r="L581" s="17"/>
    </row>
    <row r="582" spans="12:12" x14ac:dyDescent="0.2">
      <c r="L582" s="17"/>
    </row>
    <row r="583" spans="12:12" x14ac:dyDescent="0.2">
      <c r="L583" s="17"/>
    </row>
    <row r="584" spans="12:12" x14ac:dyDescent="0.2">
      <c r="L584" s="17"/>
    </row>
    <row r="585" spans="12:12" x14ac:dyDescent="0.2">
      <c r="L585" s="17"/>
    </row>
    <row r="586" spans="12:12" x14ac:dyDescent="0.2">
      <c r="L586" s="17"/>
    </row>
    <row r="587" spans="12:12" x14ac:dyDescent="0.2">
      <c r="L587" s="17"/>
    </row>
    <row r="588" spans="12:12" x14ac:dyDescent="0.2">
      <c r="L588" s="17"/>
    </row>
    <row r="589" spans="12:12" x14ac:dyDescent="0.2">
      <c r="L589" s="17"/>
    </row>
    <row r="590" spans="12:12" x14ac:dyDescent="0.2">
      <c r="L590" s="17"/>
    </row>
    <row r="591" spans="12:12" x14ac:dyDescent="0.2">
      <c r="L591" s="17"/>
    </row>
    <row r="592" spans="12:12" x14ac:dyDescent="0.2">
      <c r="L592" s="17"/>
    </row>
    <row r="593" spans="12:12" x14ac:dyDescent="0.2">
      <c r="L593" s="17"/>
    </row>
    <row r="594" spans="12:12" x14ac:dyDescent="0.2">
      <c r="L594" s="17"/>
    </row>
    <row r="595" spans="12:12" x14ac:dyDescent="0.2">
      <c r="L595" s="17"/>
    </row>
    <row r="596" spans="12:12" x14ac:dyDescent="0.2">
      <c r="L596" s="17"/>
    </row>
    <row r="597" spans="12:12" x14ac:dyDescent="0.2">
      <c r="L597" s="17"/>
    </row>
    <row r="598" spans="12:12" x14ac:dyDescent="0.2">
      <c r="L598" s="17"/>
    </row>
    <row r="599" spans="12:12" x14ac:dyDescent="0.2">
      <c r="L599" s="17"/>
    </row>
    <row r="600" spans="12:12" x14ac:dyDescent="0.2">
      <c r="L600" s="17"/>
    </row>
    <row r="601" spans="12:12" x14ac:dyDescent="0.2">
      <c r="L601" s="17"/>
    </row>
    <row r="602" spans="12:12" x14ac:dyDescent="0.2">
      <c r="L602" s="17"/>
    </row>
    <row r="603" spans="12:12" x14ac:dyDescent="0.2">
      <c r="L603" s="17"/>
    </row>
    <row r="604" spans="12:12" x14ac:dyDescent="0.2">
      <c r="L604" s="17"/>
    </row>
    <row r="605" spans="12:12" x14ac:dyDescent="0.2">
      <c r="L605" s="17"/>
    </row>
    <row r="606" spans="12:12" x14ac:dyDescent="0.2">
      <c r="L606" s="17"/>
    </row>
    <row r="607" spans="12:12" x14ac:dyDescent="0.2">
      <c r="L607" s="17"/>
    </row>
    <row r="608" spans="12:12" x14ac:dyDescent="0.2">
      <c r="L608" s="17"/>
    </row>
    <row r="609" spans="12:12" x14ac:dyDescent="0.2">
      <c r="L609" s="17"/>
    </row>
    <row r="610" spans="12:12" x14ac:dyDescent="0.2">
      <c r="L610" s="17"/>
    </row>
    <row r="611" spans="12:12" x14ac:dyDescent="0.2">
      <c r="L611" s="17"/>
    </row>
    <row r="612" spans="12:12" x14ac:dyDescent="0.2">
      <c r="L612" s="17"/>
    </row>
    <row r="613" spans="12:12" x14ac:dyDescent="0.2">
      <c r="L613" s="17"/>
    </row>
  </sheetData>
  <mergeCells count="1">
    <mergeCell ref="C6:D6"/>
  </mergeCells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3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12" customWidth="1"/>
    <col min="2" max="4" width="12.7109375" style="12" customWidth="1"/>
    <col min="5" max="7" width="11.42578125" style="13"/>
    <col min="8" max="11" width="11.42578125" style="12"/>
    <col min="12" max="256" width="11.42578125" style="13"/>
    <col min="257" max="257" width="8.7109375" style="13" customWidth="1"/>
    <col min="258" max="260" width="12.7109375" style="13" customWidth="1"/>
    <col min="261" max="512" width="11.42578125" style="13"/>
    <col min="513" max="513" width="8.7109375" style="13" customWidth="1"/>
    <col min="514" max="516" width="12.7109375" style="13" customWidth="1"/>
    <col min="517" max="768" width="11.42578125" style="13"/>
    <col min="769" max="769" width="8.7109375" style="13" customWidth="1"/>
    <col min="770" max="772" width="12.7109375" style="13" customWidth="1"/>
    <col min="773" max="1024" width="11.42578125" style="13"/>
    <col min="1025" max="1025" width="8.7109375" style="13" customWidth="1"/>
    <col min="1026" max="1028" width="12.7109375" style="13" customWidth="1"/>
    <col min="1029" max="1280" width="11.42578125" style="13"/>
    <col min="1281" max="1281" width="8.7109375" style="13" customWidth="1"/>
    <col min="1282" max="1284" width="12.7109375" style="13" customWidth="1"/>
    <col min="1285" max="1536" width="11.42578125" style="13"/>
    <col min="1537" max="1537" width="8.7109375" style="13" customWidth="1"/>
    <col min="1538" max="1540" width="12.7109375" style="13" customWidth="1"/>
    <col min="1541" max="1792" width="11.42578125" style="13"/>
    <col min="1793" max="1793" width="8.7109375" style="13" customWidth="1"/>
    <col min="1794" max="1796" width="12.7109375" style="13" customWidth="1"/>
    <col min="1797" max="2048" width="11.42578125" style="13"/>
    <col min="2049" max="2049" width="8.7109375" style="13" customWidth="1"/>
    <col min="2050" max="2052" width="12.7109375" style="13" customWidth="1"/>
    <col min="2053" max="2304" width="11.42578125" style="13"/>
    <col min="2305" max="2305" width="8.7109375" style="13" customWidth="1"/>
    <col min="2306" max="2308" width="12.7109375" style="13" customWidth="1"/>
    <col min="2309" max="2560" width="11.42578125" style="13"/>
    <col min="2561" max="2561" width="8.7109375" style="13" customWidth="1"/>
    <col min="2562" max="2564" width="12.7109375" style="13" customWidth="1"/>
    <col min="2565" max="2816" width="11.42578125" style="13"/>
    <col min="2817" max="2817" width="8.7109375" style="13" customWidth="1"/>
    <col min="2818" max="2820" width="12.7109375" style="13" customWidth="1"/>
    <col min="2821" max="3072" width="11.42578125" style="13"/>
    <col min="3073" max="3073" width="8.7109375" style="13" customWidth="1"/>
    <col min="3074" max="3076" width="12.7109375" style="13" customWidth="1"/>
    <col min="3077" max="3328" width="11.42578125" style="13"/>
    <col min="3329" max="3329" width="8.7109375" style="13" customWidth="1"/>
    <col min="3330" max="3332" width="12.7109375" style="13" customWidth="1"/>
    <col min="3333" max="3584" width="11.42578125" style="13"/>
    <col min="3585" max="3585" width="8.7109375" style="13" customWidth="1"/>
    <col min="3586" max="3588" width="12.7109375" style="13" customWidth="1"/>
    <col min="3589" max="3840" width="11.42578125" style="13"/>
    <col min="3841" max="3841" width="8.7109375" style="13" customWidth="1"/>
    <col min="3842" max="3844" width="12.7109375" style="13" customWidth="1"/>
    <col min="3845" max="4096" width="11.42578125" style="13"/>
    <col min="4097" max="4097" width="8.7109375" style="13" customWidth="1"/>
    <col min="4098" max="4100" width="12.7109375" style="13" customWidth="1"/>
    <col min="4101" max="4352" width="11.42578125" style="13"/>
    <col min="4353" max="4353" width="8.7109375" style="13" customWidth="1"/>
    <col min="4354" max="4356" width="12.7109375" style="13" customWidth="1"/>
    <col min="4357" max="4608" width="11.42578125" style="13"/>
    <col min="4609" max="4609" width="8.7109375" style="13" customWidth="1"/>
    <col min="4610" max="4612" width="12.7109375" style="13" customWidth="1"/>
    <col min="4613" max="4864" width="11.42578125" style="13"/>
    <col min="4865" max="4865" width="8.7109375" style="13" customWidth="1"/>
    <col min="4866" max="4868" width="12.7109375" style="13" customWidth="1"/>
    <col min="4869" max="5120" width="11.42578125" style="13"/>
    <col min="5121" max="5121" width="8.7109375" style="13" customWidth="1"/>
    <col min="5122" max="5124" width="12.7109375" style="13" customWidth="1"/>
    <col min="5125" max="5376" width="11.42578125" style="13"/>
    <col min="5377" max="5377" width="8.7109375" style="13" customWidth="1"/>
    <col min="5378" max="5380" width="12.7109375" style="13" customWidth="1"/>
    <col min="5381" max="5632" width="11.42578125" style="13"/>
    <col min="5633" max="5633" width="8.7109375" style="13" customWidth="1"/>
    <col min="5634" max="5636" width="12.7109375" style="13" customWidth="1"/>
    <col min="5637" max="5888" width="11.42578125" style="13"/>
    <col min="5889" max="5889" width="8.7109375" style="13" customWidth="1"/>
    <col min="5890" max="5892" width="12.7109375" style="13" customWidth="1"/>
    <col min="5893" max="6144" width="11.42578125" style="13"/>
    <col min="6145" max="6145" width="8.7109375" style="13" customWidth="1"/>
    <col min="6146" max="6148" width="12.7109375" style="13" customWidth="1"/>
    <col min="6149" max="6400" width="11.42578125" style="13"/>
    <col min="6401" max="6401" width="8.7109375" style="13" customWidth="1"/>
    <col min="6402" max="6404" width="12.7109375" style="13" customWidth="1"/>
    <col min="6405" max="6656" width="11.42578125" style="13"/>
    <col min="6657" max="6657" width="8.7109375" style="13" customWidth="1"/>
    <col min="6658" max="6660" width="12.7109375" style="13" customWidth="1"/>
    <col min="6661" max="6912" width="11.42578125" style="13"/>
    <col min="6913" max="6913" width="8.7109375" style="13" customWidth="1"/>
    <col min="6914" max="6916" width="12.7109375" style="13" customWidth="1"/>
    <col min="6917" max="7168" width="11.42578125" style="13"/>
    <col min="7169" max="7169" width="8.7109375" style="13" customWidth="1"/>
    <col min="7170" max="7172" width="12.7109375" style="13" customWidth="1"/>
    <col min="7173" max="7424" width="11.42578125" style="13"/>
    <col min="7425" max="7425" width="8.7109375" style="13" customWidth="1"/>
    <col min="7426" max="7428" width="12.7109375" style="13" customWidth="1"/>
    <col min="7429" max="7680" width="11.42578125" style="13"/>
    <col min="7681" max="7681" width="8.7109375" style="13" customWidth="1"/>
    <col min="7682" max="7684" width="12.7109375" style="13" customWidth="1"/>
    <col min="7685" max="7936" width="11.42578125" style="13"/>
    <col min="7937" max="7937" width="8.7109375" style="13" customWidth="1"/>
    <col min="7938" max="7940" width="12.7109375" style="13" customWidth="1"/>
    <col min="7941" max="8192" width="11.42578125" style="13"/>
    <col min="8193" max="8193" width="8.7109375" style="13" customWidth="1"/>
    <col min="8194" max="8196" width="12.7109375" style="13" customWidth="1"/>
    <col min="8197" max="8448" width="11.42578125" style="13"/>
    <col min="8449" max="8449" width="8.7109375" style="13" customWidth="1"/>
    <col min="8450" max="8452" width="12.7109375" style="13" customWidth="1"/>
    <col min="8453" max="8704" width="11.42578125" style="13"/>
    <col min="8705" max="8705" width="8.7109375" style="13" customWidth="1"/>
    <col min="8706" max="8708" width="12.7109375" style="13" customWidth="1"/>
    <col min="8709" max="8960" width="11.42578125" style="13"/>
    <col min="8961" max="8961" width="8.7109375" style="13" customWidth="1"/>
    <col min="8962" max="8964" width="12.7109375" style="13" customWidth="1"/>
    <col min="8965" max="9216" width="11.42578125" style="13"/>
    <col min="9217" max="9217" width="8.7109375" style="13" customWidth="1"/>
    <col min="9218" max="9220" width="12.7109375" style="13" customWidth="1"/>
    <col min="9221" max="9472" width="11.42578125" style="13"/>
    <col min="9473" max="9473" width="8.7109375" style="13" customWidth="1"/>
    <col min="9474" max="9476" width="12.7109375" style="13" customWidth="1"/>
    <col min="9477" max="9728" width="11.42578125" style="13"/>
    <col min="9729" max="9729" width="8.7109375" style="13" customWidth="1"/>
    <col min="9730" max="9732" width="12.7109375" style="13" customWidth="1"/>
    <col min="9733" max="9984" width="11.42578125" style="13"/>
    <col min="9985" max="9985" width="8.7109375" style="13" customWidth="1"/>
    <col min="9986" max="9988" width="12.7109375" style="13" customWidth="1"/>
    <col min="9989" max="10240" width="11.42578125" style="13"/>
    <col min="10241" max="10241" width="8.7109375" style="13" customWidth="1"/>
    <col min="10242" max="10244" width="12.7109375" style="13" customWidth="1"/>
    <col min="10245" max="10496" width="11.42578125" style="13"/>
    <col min="10497" max="10497" width="8.7109375" style="13" customWidth="1"/>
    <col min="10498" max="10500" width="12.7109375" style="13" customWidth="1"/>
    <col min="10501" max="10752" width="11.42578125" style="13"/>
    <col min="10753" max="10753" width="8.7109375" style="13" customWidth="1"/>
    <col min="10754" max="10756" width="12.7109375" style="13" customWidth="1"/>
    <col min="10757" max="11008" width="11.42578125" style="13"/>
    <col min="11009" max="11009" width="8.7109375" style="13" customWidth="1"/>
    <col min="11010" max="11012" width="12.7109375" style="13" customWidth="1"/>
    <col min="11013" max="11264" width="11.42578125" style="13"/>
    <col min="11265" max="11265" width="8.7109375" style="13" customWidth="1"/>
    <col min="11266" max="11268" width="12.7109375" style="13" customWidth="1"/>
    <col min="11269" max="11520" width="11.42578125" style="13"/>
    <col min="11521" max="11521" width="8.7109375" style="13" customWidth="1"/>
    <col min="11522" max="11524" width="12.7109375" style="13" customWidth="1"/>
    <col min="11525" max="11776" width="11.42578125" style="13"/>
    <col min="11777" max="11777" width="8.7109375" style="13" customWidth="1"/>
    <col min="11778" max="11780" width="12.7109375" style="13" customWidth="1"/>
    <col min="11781" max="12032" width="11.42578125" style="13"/>
    <col min="12033" max="12033" width="8.7109375" style="13" customWidth="1"/>
    <col min="12034" max="12036" width="12.7109375" style="13" customWidth="1"/>
    <col min="12037" max="12288" width="11.42578125" style="13"/>
    <col min="12289" max="12289" width="8.7109375" style="13" customWidth="1"/>
    <col min="12290" max="12292" width="12.7109375" style="13" customWidth="1"/>
    <col min="12293" max="12544" width="11.42578125" style="13"/>
    <col min="12545" max="12545" width="8.7109375" style="13" customWidth="1"/>
    <col min="12546" max="12548" width="12.7109375" style="13" customWidth="1"/>
    <col min="12549" max="12800" width="11.42578125" style="13"/>
    <col min="12801" max="12801" width="8.7109375" style="13" customWidth="1"/>
    <col min="12802" max="12804" width="12.7109375" style="13" customWidth="1"/>
    <col min="12805" max="13056" width="11.42578125" style="13"/>
    <col min="13057" max="13057" width="8.7109375" style="13" customWidth="1"/>
    <col min="13058" max="13060" width="12.7109375" style="13" customWidth="1"/>
    <col min="13061" max="13312" width="11.42578125" style="13"/>
    <col min="13313" max="13313" width="8.7109375" style="13" customWidth="1"/>
    <col min="13314" max="13316" width="12.7109375" style="13" customWidth="1"/>
    <col min="13317" max="13568" width="11.42578125" style="13"/>
    <col min="13569" max="13569" width="8.7109375" style="13" customWidth="1"/>
    <col min="13570" max="13572" width="12.7109375" style="13" customWidth="1"/>
    <col min="13573" max="13824" width="11.42578125" style="13"/>
    <col min="13825" max="13825" width="8.7109375" style="13" customWidth="1"/>
    <col min="13826" max="13828" width="12.7109375" style="13" customWidth="1"/>
    <col min="13829" max="14080" width="11.42578125" style="13"/>
    <col min="14081" max="14081" width="8.7109375" style="13" customWidth="1"/>
    <col min="14082" max="14084" width="12.7109375" style="13" customWidth="1"/>
    <col min="14085" max="14336" width="11.42578125" style="13"/>
    <col min="14337" max="14337" width="8.7109375" style="13" customWidth="1"/>
    <col min="14338" max="14340" width="12.7109375" style="13" customWidth="1"/>
    <col min="14341" max="14592" width="11.42578125" style="13"/>
    <col min="14593" max="14593" width="8.7109375" style="13" customWidth="1"/>
    <col min="14594" max="14596" width="12.7109375" style="13" customWidth="1"/>
    <col min="14597" max="14848" width="11.42578125" style="13"/>
    <col min="14849" max="14849" width="8.7109375" style="13" customWidth="1"/>
    <col min="14850" max="14852" width="12.7109375" style="13" customWidth="1"/>
    <col min="14853" max="15104" width="11.42578125" style="13"/>
    <col min="15105" max="15105" width="8.7109375" style="13" customWidth="1"/>
    <col min="15106" max="15108" width="12.7109375" style="13" customWidth="1"/>
    <col min="15109" max="15360" width="11.42578125" style="13"/>
    <col min="15361" max="15361" width="8.7109375" style="13" customWidth="1"/>
    <col min="15362" max="15364" width="12.7109375" style="13" customWidth="1"/>
    <col min="15365" max="15616" width="11.42578125" style="13"/>
    <col min="15617" max="15617" width="8.7109375" style="13" customWidth="1"/>
    <col min="15618" max="15620" width="12.7109375" style="13" customWidth="1"/>
    <col min="15621" max="15872" width="11.42578125" style="13"/>
    <col min="15873" max="15873" width="8.7109375" style="13" customWidth="1"/>
    <col min="15874" max="15876" width="12.7109375" style="13" customWidth="1"/>
    <col min="15877" max="16128" width="11.42578125" style="13"/>
    <col min="16129" max="16129" width="8.7109375" style="13" customWidth="1"/>
    <col min="16130" max="16132" width="12.7109375" style="13" customWidth="1"/>
    <col min="16133" max="16384" width="11.42578125" style="13"/>
  </cols>
  <sheetData>
    <row r="2" spans="1:13" x14ac:dyDescent="0.2">
      <c r="G2" s="3"/>
      <c r="H2" s="14"/>
      <c r="I2" s="14"/>
      <c r="J2" s="14"/>
      <c r="K2" s="14"/>
      <c r="L2" s="15"/>
      <c r="M2" s="15"/>
    </row>
    <row r="4" spans="1:13" s="5" customFormat="1" ht="15.75" x14ac:dyDescent="0.25">
      <c r="A4" s="10" t="s">
        <v>34</v>
      </c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</row>
    <row r="5" spans="1:13" x14ac:dyDescent="0.2">
      <c r="A5" s="16"/>
    </row>
    <row r="6" spans="1:13" s="43" customFormat="1" ht="14.25" x14ac:dyDescent="0.2">
      <c r="A6" s="40" t="s">
        <v>0</v>
      </c>
      <c r="B6" s="41" t="s">
        <v>1</v>
      </c>
      <c r="C6" s="85" t="s">
        <v>2</v>
      </c>
      <c r="D6" s="85"/>
      <c r="E6" s="52" t="s">
        <v>3</v>
      </c>
      <c r="F6" s="52" t="s">
        <v>4</v>
      </c>
      <c r="G6" s="52" t="s">
        <v>5</v>
      </c>
      <c r="H6" s="41" t="s">
        <v>6</v>
      </c>
      <c r="I6" s="41" t="s">
        <v>7</v>
      </c>
      <c r="J6" s="41" t="s">
        <v>8</v>
      </c>
      <c r="K6" s="41" t="s">
        <v>9</v>
      </c>
      <c r="L6" s="52" t="s">
        <v>10</v>
      </c>
    </row>
    <row r="7" spans="1:13" s="43" customFormat="1" x14ac:dyDescent="0.2">
      <c r="A7" s="44"/>
      <c r="B7" s="45"/>
      <c r="C7" s="46">
        <v>41640</v>
      </c>
      <c r="D7" s="47">
        <v>42005</v>
      </c>
      <c r="E7" s="48"/>
      <c r="F7" s="48"/>
      <c r="G7" s="48"/>
      <c r="H7" s="49"/>
      <c r="I7" s="49"/>
      <c r="J7" s="49"/>
      <c r="K7" s="49"/>
      <c r="L7" s="48"/>
    </row>
    <row r="8" spans="1:13" x14ac:dyDescent="0.2">
      <c r="A8" s="16"/>
      <c r="B8" s="16"/>
      <c r="C8" s="16"/>
      <c r="D8" s="16"/>
      <c r="E8" s="17"/>
      <c r="F8" s="17"/>
      <c r="G8" s="17"/>
      <c r="H8" s="16"/>
      <c r="I8" s="16"/>
      <c r="J8" s="16"/>
      <c r="K8" s="16"/>
      <c r="L8" s="18"/>
    </row>
    <row r="9" spans="1:13" x14ac:dyDescent="0.2">
      <c r="A9" s="19">
        <v>0</v>
      </c>
      <c r="B9" s="11">
        <v>3</v>
      </c>
      <c r="C9" s="11">
        <v>900</v>
      </c>
      <c r="D9" s="11">
        <v>873</v>
      </c>
      <c r="E9" s="20">
        <v>0.2913</v>
      </c>
      <c r="F9" s="21">
        <f>B9/((C9+D9)/2)</f>
        <v>3.3840947546531302E-3</v>
      </c>
      <c r="G9" s="21">
        <f t="shared" ref="G9:G72" si="0">F9/((1+(1-E9)*F9))</f>
        <v>3.3759980716299015E-3</v>
      </c>
      <c r="H9" s="16">
        <v>100000</v>
      </c>
      <c r="I9" s="16">
        <f>H9*G9</f>
        <v>337.59980716299015</v>
      </c>
      <c r="J9" s="16">
        <f t="shared" ref="J9:J72" si="1">H10+I9*E9</f>
        <v>99760.74301666359</v>
      </c>
      <c r="K9" s="16">
        <f>K10+J9</f>
        <v>8069490.540692661</v>
      </c>
      <c r="L9" s="22">
        <f>K9/H9</f>
        <v>80.694905406926608</v>
      </c>
    </row>
    <row r="10" spans="1:13" x14ac:dyDescent="0.2">
      <c r="A10" s="19">
        <v>1</v>
      </c>
      <c r="B10" s="11">
        <v>2</v>
      </c>
      <c r="C10" s="11">
        <v>989</v>
      </c>
      <c r="D10" s="11">
        <v>956</v>
      </c>
      <c r="E10" s="20">
        <v>0.78490000000000004</v>
      </c>
      <c r="F10" s="21">
        <f t="shared" ref="F10:F73" si="2">B10/((C10+D10)/2)</f>
        <v>2.056555269922879E-3</v>
      </c>
      <c r="G10" s="21">
        <f t="shared" si="0"/>
        <v>2.0556459240344271E-3</v>
      </c>
      <c r="H10" s="16">
        <f>H9-I9</f>
        <v>99662.400192837013</v>
      </c>
      <c r="I10" s="16">
        <f t="shared" ref="I10:I73" si="3">H10*G10</f>
        <v>204.87060673589332</v>
      </c>
      <c r="J10" s="16">
        <f t="shared" si="1"/>
        <v>99618.332525328122</v>
      </c>
      <c r="K10" s="16">
        <f t="shared" ref="K10:K73" si="4">K11+J10</f>
        <v>7969729.797675997</v>
      </c>
      <c r="L10" s="23">
        <f t="shared" ref="L10:L73" si="5">K10/H10</f>
        <v>79.967267317015725</v>
      </c>
    </row>
    <row r="11" spans="1:13" x14ac:dyDescent="0.2">
      <c r="A11" s="19">
        <v>2</v>
      </c>
      <c r="B11" s="11">
        <v>0</v>
      </c>
      <c r="C11" s="11">
        <v>1032</v>
      </c>
      <c r="D11" s="11">
        <v>961</v>
      </c>
      <c r="E11" s="20">
        <v>0</v>
      </c>
      <c r="F11" s="21">
        <f t="shared" si="2"/>
        <v>0</v>
      </c>
      <c r="G11" s="21">
        <f t="shared" si="0"/>
        <v>0</v>
      </c>
      <c r="H11" s="16">
        <f t="shared" ref="H11:H74" si="6">H10-I10</f>
        <v>99457.529586101125</v>
      </c>
      <c r="I11" s="16">
        <f t="shared" si="3"/>
        <v>0</v>
      </c>
      <c r="J11" s="16">
        <f t="shared" si="1"/>
        <v>99457.529586101125</v>
      </c>
      <c r="K11" s="16">
        <f t="shared" si="4"/>
        <v>7870111.4651506692</v>
      </c>
      <c r="L11" s="23">
        <f t="shared" si="5"/>
        <v>79.13037351623997</v>
      </c>
    </row>
    <row r="12" spans="1:13" x14ac:dyDescent="0.2">
      <c r="A12" s="19">
        <v>3</v>
      </c>
      <c r="B12" s="11">
        <v>0</v>
      </c>
      <c r="C12" s="11">
        <v>1057</v>
      </c>
      <c r="D12" s="11">
        <v>1041</v>
      </c>
      <c r="E12" s="20">
        <v>0</v>
      </c>
      <c r="F12" s="21">
        <f t="shared" si="2"/>
        <v>0</v>
      </c>
      <c r="G12" s="21">
        <f t="shared" si="0"/>
        <v>0</v>
      </c>
      <c r="H12" s="16">
        <f t="shared" si="6"/>
        <v>99457.529586101125</v>
      </c>
      <c r="I12" s="16">
        <f t="shared" si="3"/>
        <v>0</v>
      </c>
      <c r="J12" s="16">
        <f t="shared" si="1"/>
        <v>99457.529586101125</v>
      </c>
      <c r="K12" s="16">
        <f t="shared" si="4"/>
        <v>7770653.9355645683</v>
      </c>
      <c r="L12" s="23">
        <f t="shared" si="5"/>
        <v>78.13037351623997</v>
      </c>
    </row>
    <row r="13" spans="1:13" x14ac:dyDescent="0.2">
      <c r="A13" s="19">
        <v>4</v>
      </c>
      <c r="B13" s="11">
        <v>0</v>
      </c>
      <c r="C13" s="11">
        <v>989</v>
      </c>
      <c r="D13" s="11">
        <v>1054</v>
      </c>
      <c r="E13" s="20">
        <v>0</v>
      </c>
      <c r="F13" s="21">
        <f t="shared" si="2"/>
        <v>0</v>
      </c>
      <c r="G13" s="21">
        <f t="shared" si="0"/>
        <v>0</v>
      </c>
      <c r="H13" s="16">
        <f t="shared" si="6"/>
        <v>99457.529586101125</v>
      </c>
      <c r="I13" s="16">
        <f t="shared" si="3"/>
        <v>0</v>
      </c>
      <c r="J13" s="16">
        <f t="shared" si="1"/>
        <v>99457.529586101125</v>
      </c>
      <c r="K13" s="16">
        <f t="shared" si="4"/>
        <v>7671196.4059784673</v>
      </c>
      <c r="L13" s="23">
        <f t="shared" si="5"/>
        <v>77.13037351623997</v>
      </c>
    </row>
    <row r="14" spans="1:13" x14ac:dyDescent="0.2">
      <c r="A14" s="19">
        <v>5</v>
      </c>
      <c r="B14" s="11">
        <v>0</v>
      </c>
      <c r="C14" s="11">
        <v>1069</v>
      </c>
      <c r="D14" s="11">
        <v>989</v>
      </c>
      <c r="E14" s="20">
        <v>0</v>
      </c>
      <c r="F14" s="21">
        <f t="shared" si="2"/>
        <v>0</v>
      </c>
      <c r="G14" s="21">
        <f t="shared" si="0"/>
        <v>0</v>
      </c>
      <c r="H14" s="16">
        <f t="shared" si="6"/>
        <v>99457.529586101125</v>
      </c>
      <c r="I14" s="16">
        <f t="shared" si="3"/>
        <v>0</v>
      </c>
      <c r="J14" s="16">
        <f t="shared" si="1"/>
        <v>99457.529586101125</v>
      </c>
      <c r="K14" s="16">
        <f t="shared" si="4"/>
        <v>7571738.8763923664</v>
      </c>
      <c r="L14" s="23">
        <f t="shared" si="5"/>
        <v>76.13037351623997</v>
      </c>
    </row>
    <row r="15" spans="1:13" x14ac:dyDescent="0.2">
      <c r="A15" s="19">
        <v>6</v>
      </c>
      <c r="B15" s="11">
        <v>0</v>
      </c>
      <c r="C15" s="11">
        <v>1083</v>
      </c>
      <c r="D15" s="11">
        <v>1070</v>
      </c>
      <c r="E15" s="20">
        <v>0</v>
      </c>
      <c r="F15" s="21">
        <f t="shared" si="2"/>
        <v>0</v>
      </c>
      <c r="G15" s="21">
        <f t="shared" si="0"/>
        <v>0</v>
      </c>
      <c r="H15" s="16">
        <f t="shared" si="6"/>
        <v>99457.529586101125</v>
      </c>
      <c r="I15" s="16">
        <f t="shared" si="3"/>
        <v>0</v>
      </c>
      <c r="J15" s="16">
        <f t="shared" si="1"/>
        <v>99457.529586101125</v>
      </c>
      <c r="K15" s="16">
        <f t="shared" si="4"/>
        <v>7472281.3468062654</v>
      </c>
      <c r="L15" s="23">
        <f t="shared" si="5"/>
        <v>75.13037351623997</v>
      </c>
    </row>
    <row r="16" spans="1:13" x14ac:dyDescent="0.2">
      <c r="A16" s="19">
        <v>7</v>
      </c>
      <c r="B16" s="11">
        <v>0</v>
      </c>
      <c r="C16" s="11">
        <v>1062</v>
      </c>
      <c r="D16" s="11">
        <v>1076</v>
      </c>
      <c r="E16" s="20">
        <v>0</v>
      </c>
      <c r="F16" s="21">
        <f t="shared" si="2"/>
        <v>0</v>
      </c>
      <c r="G16" s="21">
        <f t="shared" si="0"/>
        <v>0</v>
      </c>
      <c r="H16" s="16">
        <f t="shared" si="6"/>
        <v>99457.529586101125</v>
      </c>
      <c r="I16" s="16">
        <f t="shared" si="3"/>
        <v>0</v>
      </c>
      <c r="J16" s="16">
        <f t="shared" si="1"/>
        <v>99457.529586101125</v>
      </c>
      <c r="K16" s="16">
        <f t="shared" si="4"/>
        <v>7372823.8172201645</v>
      </c>
      <c r="L16" s="23">
        <f t="shared" si="5"/>
        <v>74.13037351623997</v>
      </c>
    </row>
    <row r="17" spans="1:12" x14ac:dyDescent="0.2">
      <c r="A17" s="19">
        <v>8</v>
      </c>
      <c r="B17" s="11">
        <v>0</v>
      </c>
      <c r="C17" s="11">
        <v>915</v>
      </c>
      <c r="D17" s="11">
        <v>1073</v>
      </c>
      <c r="E17" s="20">
        <v>0</v>
      </c>
      <c r="F17" s="21">
        <f t="shared" si="2"/>
        <v>0</v>
      </c>
      <c r="G17" s="21">
        <f t="shared" si="0"/>
        <v>0</v>
      </c>
      <c r="H17" s="16">
        <f t="shared" si="6"/>
        <v>99457.529586101125</v>
      </c>
      <c r="I17" s="16">
        <f t="shared" si="3"/>
        <v>0</v>
      </c>
      <c r="J17" s="16">
        <f t="shared" si="1"/>
        <v>99457.529586101125</v>
      </c>
      <c r="K17" s="16">
        <f t="shared" si="4"/>
        <v>7273366.2876340635</v>
      </c>
      <c r="L17" s="23">
        <f t="shared" si="5"/>
        <v>73.13037351623997</v>
      </c>
    </row>
    <row r="18" spans="1:12" x14ac:dyDescent="0.2">
      <c r="A18" s="19">
        <v>9</v>
      </c>
      <c r="B18" s="11">
        <v>0</v>
      </c>
      <c r="C18" s="11">
        <v>914</v>
      </c>
      <c r="D18" s="11">
        <v>915</v>
      </c>
      <c r="E18" s="20">
        <v>0</v>
      </c>
      <c r="F18" s="21">
        <f t="shared" si="2"/>
        <v>0</v>
      </c>
      <c r="G18" s="21">
        <f t="shared" si="0"/>
        <v>0</v>
      </c>
      <c r="H18" s="16">
        <f t="shared" si="6"/>
        <v>99457.529586101125</v>
      </c>
      <c r="I18" s="16">
        <f t="shared" si="3"/>
        <v>0</v>
      </c>
      <c r="J18" s="16">
        <f t="shared" si="1"/>
        <v>99457.529586101125</v>
      </c>
      <c r="K18" s="16">
        <f t="shared" si="4"/>
        <v>7173908.7580479626</v>
      </c>
      <c r="L18" s="23">
        <f t="shared" si="5"/>
        <v>72.13037351623997</v>
      </c>
    </row>
    <row r="19" spans="1:12" x14ac:dyDescent="0.2">
      <c r="A19" s="19">
        <v>10</v>
      </c>
      <c r="B19" s="11">
        <v>1</v>
      </c>
      <c r="C19" s="11">
        <v>951</v>
      </c>
      <c r="D19" s="11">
        <v>912</v>
      </c>
      <c r="E19" s="20">
        <v>0.83560000000000001</v>
      </c>
      <c r="F19" s="21">
        <f t="shared" si="2"/>
        <v>1.0735373054213634E-3</v>
      </c>
      <c r="G19" s="21">
        <f t="shared" si="0"/>
        <v>1.0733478707568949E-3</v>
      </c>
      <c r="H19" s="16">
        <f t="shared" si="6"/>
        <v>99457.529586101125</v>
      </c>
      <c r="I19" s="16">
        <f t="shared" si="3"/>
        <v>106.75252761198252</v>
      </c>
      <c r="J19" s="16">
        <f t="shared" si="1"/>
        <v>99439.97947056171</v>
      </c>
      <c r="K19" s="16">
        <f t="shared" si="4"/>
        <v>7074451.2284618616</v>
      </c>
      <c r="L19" s="23">
        <f t="shared" si="5"/>
        <v>71.130373516239985</v>
      </c>
    </row>
    <row r="20" spans="1:12" x14ac:dyDescent="0.2">
      <c r="A20" s="19">
        <v>11</v>
      </c>
      <c r="B20" s="11">
        <v>0</v>
      </c>
      <c r="C20" s="11">
        <v>871</v>
      </c>
      <c r="D20" s="11">
        <v>951</v>
      </c>
      <c r="E20" s="20">
        <v>0</v>
      </c>
      <c r="F20" s="21">
        <f t="shared" si="2"/>
        <v>0</v>
      </c>
      <c r="G20" s="21">
        <f t="shared" si="0"/>
        <v>0</v>
      </c>
      <c r="H20" s="16">
        <f t="shared" si="6"/>
        <v>99350.77705848914</v>
      </c>
      <c r="I20" s="16">
        <f t="shared" si="3"/>
        <v>0</v>
      </c>
      <c r="J20" s="16">
        <f t="shared" si="1"/>
        <v>99350.77705848914</v>
      </c>
      <c r="K20" s="16">
        <f t="shared" si="4"/>
        <v>6975011.2489913004</v>
      </c>
      <c r="L20" s="23">
        <f t="shared" si="5"/>
        <v>70.205905333634348</v>
      </c>
    </row>
    <row r="21" spans="1:12" x14ac:dyDescent="0.2">
      <c r="A21" s="19">
        <v>12</v>
      </c>
      <c r="B21" s="11">
        <v>0</v>
      </c>
      <c r="C21" s="11">
        <v>839</v>
      </c>
      <c r="D21" s="11">
        <v>869</v>
      </c>
      <c r="E21" s="20">
        <v>0</v>
      </c>
      <c r="F21" s="21">
        <f t="shared" si="2"/>
        <v>0</v>
      </c>
      <c r="G21" s="21">
        <f t="shared" si="0"/>
        <v>0</v>
      </c>
      <c r="H21" s="16">
        <f t="shared" si="6"/>
        <v>99350.77705848914</v>
      </c>
      <c r="I21" s="16">
        <f t="shared" si="3"/>
        <v>0</v>
      </c>
      <c r="J21" s="16">
        <f t="shared" si="1"/>
        <v>99350.77705848914</v>
      </c>
      <c r="K21" s="16">
        <f t="shared" si="4"/>
        <v>6875660.4719328117</v>
      </c>
      <c r="L21" s="23">
        <f t="shared" si="5"/>
        <v>69.205905333634362</v>
      </c>
    </row>
    <row r="22" spans="1:12" x14ac:dyDescent="0.2">
      <c r="A22" s="19">
        <v>13</v>
      </c>
      <c r="B22" s="11">
        <v>0</v>
      </c>
      <c r="C22" s="11">
        <v>836</v>
      </c>
      <c r="D22" s="11">
        <v>848</v>
      </c>
      <c r="E22" s="20">
        <v>0</v>
      </c>
      <c r="F22" s="21">
        <f t="shared" si="2"/>
        <v>0</v>
      </c>
      <c r="G22" s="21">
        <f t="shared" si="0"/>
        <v>0</v>
      </c>
      <c r="H22" s="16">
        <f t="shared" si="6"/>
        <v>99350.77705848914</v>
      </c>
      <c r="I22" s="16">
        <f t="shared" si="3"/>
        <v>0</v>
      </c>
      <c r="J22" s="16">
        <f t="shared" si="1"/>
        <v>99350.77705848914</v>
      </c>
      <c r="K22" s="16">
        <f t="shared" si="4"/>
        <v>6776309.694874323</v>
      </c>
      <c r="L22" s="23">
        <f t="shared" si="5"/>
        <v>68.205905333634362</v>
      </c>
    </row>
    <row r="23" spans="1:12" x14ac:dyDescent="0.2">
      <c r="A23" s="19">
        <v>14</v>
      </c>
      <c r="B23" s="11">
        <v>0</v>
      </c>
      <c r="C23" s="11">
        <v>801</v>
      </c>
      <c r="D23" s="11">
        <v>843</v>
      </c>
      <c r="E23" s="20">
        <v>0</v>
      </c>
      <c r="F23" s="21">
        <f t="shared" si="2"/>
        <v>0</v>
      </c>
      <c r="G23" s="21">
        <f t="shared" si="0"/>
        <v>0</v>
      </c>
      <c r="H23" s="16">
        <f t="shared" si="6"/>
        <v>99350.77705848914</v>
      </c>
      <c r="I23" s="16">
        <f t="shared" si="3"/>
        <v>0</v>
      </c>
      <c r="J23" s="16">
        <f t="shared" si="1"/>
        <v>99350.77705848914</v>
      </c>
      <c r="K23" s="16">
        <f t="shared" si="4"/>
        <v>6676958.9178158343</v>
      </c>
      <c r="L23" s="23">
        <f t="shared" si="5"/>
        <v>67.205905333634362</v>
      </c>
    </row>
    <row r="24" spans="1:12" x14ac:dyDescent="0.2">
      <c r="A24" s="19">
        <v>15</v>
      </c>
      <c r="B24" s="11">
        <v>0</v>
      </c>
      <c r="C24" s="11">
        <v>712</v>
      </c>
      <c r="D24" s="11">
        <v>786</v>
      </c>
      <c r="E24" s="20">
        <v>0</v>
      </c>
      <c r="F24" s="21">
        <f t="shared" si="2"/>
        <v>0</v>
      </c>
      <c r="G24" s="21">
        <f t="shared" si="0"/>
        <v>0</v>
      </c>
      <c r="H24" s="16">
        <f t="shared" si="6"/>
        <v>99350.77705848914</v>
      </c>
      <c r="I24" s="16">
        <f t="shared" si="3"/>
        <v>0</v>
      </c>
      <c r="J24" s="16">
        <f t="shared" si="1"/>
        <v>99350.77705848914</v>
      </c>
      <c r="K24" s="16">
        <f t="shared" si="4"/>
        <v>6577608.1407573456</v>
      </c>
      <c r="L24" s="23">
        <f t="shared" si="5"/>
        <v>66.205905333634377</v>
      </c>
    </row>
    <row r="25" spans="1:12" x14ac:dyDescent="0.2">
      <c r="A25" s="19">
        <v>16</v>
      </c>
      <c r="B25" s="11">
        <v>1</v>
      </c>
      <c r="C25" s="11">
        <v>763</v>
      </c>
      <c r="D25" s="11">
        <v>712</v>
      </c>
      <c r="E25" s="20">
        <v>0.74790000000000001</v>
      </c>
      <c r="F25" s="21">
        <f t="shared" si="2"/>
        <v>1.3559322033898306E-3</v>
      </c>
      <c r="G25" s="21">
        <f t="shared" si="0"/>
        <v>1.3554688627792453E-3</v>
      </c>
      <c r="H25" s="16">
        <f t="shared" si="6"/>
        <v>99350.77705848914</v>
      </c>
      <c r="I25" s="16">
        <f t="shared" si="3"/>
        <v>134.66688479570462</v>
      </c>
      <c r="J25" s="16">
        <f t="shared" si="1"/>
        <v>99316.827536832148</v>
      </c>
      <c r="K25" s="16">
        <f t="shared" si="4"/>
        <v>6478257.3636988569</v>
      </c>
      <c r="L25" s="23">
        <f t="shared" si="5"/>
        <v>65.205905333634377</v>
      </c>
    </row>
    <row r="26" spans="1:12" x14ac:dyDescent="0.2">
      <c r="A26" s="19">
        <v>17</v>
      </c>
      <c r="B26" s="11">
        <v>0</v>
      </c>
      <c r="C26" s="11">
        <v>763</v>
      </c>
      <c r="D26" s="11">
        <v>764</v>
      </c>
      <c r="E26" s="20">
        <v>0</v>
      </c>
      <c r="F26" s="21">
        <f t="shared" si="2"/>
        <v>0</v>
      </c>
      <c r="G26" s="21">
        <f t="shared" si="0"/>
        <v>0</v>
      </c>
      <c r="H26" s="16">
        <f t="shared" si="6"/>
        <v>99216.110173693436</v>
      </c>
      <c r="I26" s="16">
        <f t="shared" si="3"/>
        <v>0</v>
      </c>
      <c r="J26" s="16">
        <f t="shared" si="1"/>
        <v>99216.110173693436</v>
      </c>
      <c r="K26" s="16">
        <f t="shared" si="4"/>
        <v>6378940.5361620244</v>
      </c>
      <c r="L26" s="23">
        <f t="shared" si="5"/>
        <v>64.293394741989815</v>
      </c>
    </row>
    <row r="27" spans="1:12" x14ac:dyDescent="0.2">
      <c r="A27" s="19">
        <v>18</v>
      </c>
      <c r="B27" s="11">
        <v>1</v>
      </c>
      <c r="C27" s="11">
        <v>792</v>
      </c>
      <c r="D27" s="11">
        <v>765</v>
      </c>
      <c r="E27" s="20">
        <v>0.41370000000000001</v>
      </c>
      <c r="F27" s="21">
        <f t="shared" si="2"/>
        <v>1.2845215157353885E-3</v>
      </c>
      <c r="G27" s="21">
        <f t="shared" si="0"/>
        <v>1.2835548513688408E-3</v>
      </c>
      <c r="H27" s="16">
        <f t="shared" si="6"/>
        <v>99216.110173693436</v>
      </c>
      <c r="I27" s="16">
        <f t="shared" si="3"/>
        <v>127.34931954738961</v>
      </c>
      <c r="J27" s="16">
        <f t="shared" si="1"/>
        <v>99141.445267642805</v>
      </c>
      <c r="K27" s="16">
        <f t="shared" si="4"/>
        <v>6279724.4259883305</v>
      </c>
      <c r="L27" s="23">
        <f t="shared" si="5"/>
        <v>63.293394741989815</v>
      </c>
    </row>
    <row r="28" spans="1:12" x14ac:dyDescent="0.2">
      <c r="A28" s="19">
        <v>19</v>
      </c>
      <c r="B28" s="11">
        <v>0</v>
      </c>
      <c r="C28" s="11">
        <v>825</v>
      </c>
      <c r="D28" s="11">
        <v>797</v>
      </c>
      <c r="E28" s="20">
        <v>0</v>
      </c>
      <c r="F28" s="21">
        <f t="shared" si="2"/>
        <v>0</v>
      </c>
      <c r="G28" s="21">
        <f t="shared" si="0"/>
        <v>0</v>
      </c>
      <c r="H28" s="16">
        <f t="shared" si="6"/>
        <v>99088.76085414605</v>
      </c>
      <c r="I28" s="16">
        <f t="shared" si="3"/>
        <v>0</v>
      </c>
      <c r="J28" s="16">
        <f t="shared" si="1"/>
        <v>99088.76085414605</v>
      </c>
      <c r="K28" s="16">
        <f t="shared" si="4"/>
        <v>6180582.9807206877</v>
      </c>
      <c r="L28" s="23">
        <f t="shared" si="5"/>
        <v>62.374208007487468</v>
      </c>
    </row>
    <row r="29" spans="1:12" x14ac:dyDescent="0.2">
      <c r="A29" s="19">
        <v>20</v>
      </c>
      <c r="B29" s="11">
        <v>0</v>
      </c>
      <c r="C29" s="11">
        <v>901</v>
      </c>
      <c r="D29" s="11">
        <v>831</v>
      </c>
      <c r="E29" s="20">
        <v>0</v>
      </c>
      <c r="F29" s="21">
        <f t="shared" si="2"/>
        <v>0</v>
      </c>
      <c r="G29" s="21">
        <f t="shared" si="0"/>
        <v>0</v>
      </c>
      <c r="H29" s="16">
        <f t="shared" si="6"/>
        <v>99088.76085414605</v>
      </c>
      <c r="I29" s="16">
        <f t="shared" si="3"/>
        <v>0</v>
      </c>
      <c r="J29" s="16">
        <f t="shared" si="1"/>
        <v>99088.76085414605</v>
      </c>
      <c r="K29" s="16">
        <f t="shared" si="4"/>
        <v>6081494.2198665412</v>
      </c>
      <c r="L29" s="23">
        <f t="shared" si="5"/>
        <v>61.374208007487468</v>
      </c>
    </row>
    <row r="30" spans="1:12" x14ac:dyDescent="0.2">
      <c r="A30" s="19">
        <v>21</v>
      </c>
      <c r="B30" s="11">
        <v>0</v>
      </c>
      <c r="C30" s="11">
        <v>860</v>
      </c>
      <c r="D30" s="11">
        <v>911</v>
      </c>
      <c r="E30" s="20">
        <v>0</v>
      </c>
      <c r="F30" s="21">
        <f t="shared" si="2"/>
        <v>0</v>
      </c>
      <c r="G30" s="21">
        <f t="shared" si="0"/>
        <v>0</v>
      </c>
      <c r="H30" s="16">
        <f t="shared" si="6"/>
        <v>99088.76085414605</v>
      </c>
      <c r="I30" s="16">
        <f t="shared" si="3"/>
        <v>0</v>
      </c>
      <c r="J30" s="16">
        <f t="shared" si="1"/>
        <v>99088.76085414605</v>
      </c>
      <c r="K30" s="16">
        <f t="shared" si="4"/>
        <v>5982405.4590123948</v>
      </c>
      <c r="L30" s="23">
        <f t="shared" si="5"/>
        <v>60.374208007487461</v>
      </c>
    </row>
    <row r="31" spans="1:12" x14ac:dyDescent="0.2">
      <c r="A31" s="19">
        <v>22</v>
      </c>
      <c r="B31" s="11">
        <v>0</v>
      </c>
      <c r="C31" s="11">
        <v>938</v>
      </c>
      <c r="D31" s="11">
        <v>863</v>
      </c>
      <c r="E31" s="20">
        <v>0</v>
      </c>
      <c r="F31" s="21">
        <f t="shared" si="2"/>
        <v>0</v>
      </c>
      <c r="G31" s="21">
        <f t="shared" si="0"/>
        <v>0</v>
      </c>
      <c r="H31" s="16">
        <f t="shared" si="6"/>
        <v>99088.76085414605</v>
      </c>
      <c r="I31" s="16">
        <f t="shared" si="3"/>
        <v>0</v>
      </c>
      <c r="J31" s="16">
        <f t="shared" si="1"/>
        <v>99088.76085414605</v>
      </c>
      <c r="K31" s="16">
        <f t="shared" si="4"/>
        <v>5883316.6981582483</v>
      </c>
      <c r="L31" s="23">
        <f t="shared" si="5"/>
        <v>59.374208007487461</v>
      </c>
    </row>
    <row r="32" spans="1:12" x14ac:dyDescent="0.2">
      <c r="A32" s="19">
        <v>23</v>
      </c>
      <c r="B32" s="11">
        <v>0</v>
      </c>
      <c r="C32" s="11">
        <v>961</v>
      </c>
      <c r="D32" s="11">
        <v>928</v>
      </c>
      <c r="E32" s="20">
        <v>0</v>
      </c>
      <c r="F32" s="21">
        <f t="shared" si="2"/>
        <v>0</v>
      </c>
      <c r="G32" s="21">
        <f t="shared" si="0"/>
        <v>0</v>
      </c>
      <c r="H32" s="16">
        <f t="shared" si="6"/>
        <v>99088.76085414605</v>
      </c>
      <c r="I32" s="16">
        <f t="shared" si="3"/>
        <v>0</v>
      </c>
      <c r="J32" s="16">
        <f t="shared" si="1"/>
        <v>99088.76085414605</v>
      </c>
      <c r="K32" s="16">
        <f t="shared" si="4"/>
        <v>5784227.9373041019</v>
      </c>
      <c r="L32" s="23">
        <f t="shared" si="5"/>
        <v>58.374208007487454</v>
      </c>
    </row>
    <row r="33" spans="1:12" x14ac:dyDescent="0.2">
      <c r="A33" s="19">
        <v>24</v>
      </c>
      <c r="B33" s="11">
        <v>1</v>
      </c>
      <c r="C33" s="11">
        <v>1011</v>
      </c>
      <c r="D33" s="11">
        <v>950</v>
      </c>
      <c r="E33" s="20">
        <v>0.35070000000000001</v>
      </c>
      <c r="F33" s="21">
        <f t="shared" si="2"/>
        <v>1.0198878123406426E-3</v>
      </c>
      <c r="G33" s="21">
        <f t="shared" si="0"/>
        <v>1.0192128761647183E-3</v>
      </c>
      <c r="H33" s="16">
        <f t="shared" si="6"/>
        <v>99088.76085414605</v>
      </c>
      <c r="I33" s="16">
        <f t="shared" si="3"/>
        <v>100.99254094575214</v>
      </c>
      <c r="J33" s="16">
        <f t="shared" si="1"/>
        <v>99023.186397309983</v>
      </c>
      <c r="K33" s="16">
        <f t="shared" si="4"/>
        <v>5685139.1764499554</v>
      </c>
      <c r="L33" s="23">
        <f t="shared" si="5"/>
        <v>57.374208007487454</v>
      </c>
    </row>
    <row r="34" spans="1:12" x14ac:dyDescent="0.2">
      <c r="A34" s="19">
        <v>25</v>
      </c>
      <c r="B34" s="11">
        <v>0</v>
      </c>
      <c r="C34" s="11">
        <v>981</v>
      </c>
      <c r="D34" s="11">
        <v>1004</v>
      </c>
      <c r="E34" s="20">
        <v>0</v>
      </c>
      <c r="F34" s="21">
        <f t="shared" si="2"/>
        <v>0</v>
      </c>
      <c r="G34" s="21">
        <f t="shared" si="0"/>
        <v>0</v>
      </c>
      <c r="H34" s="16">
        <f t="shared" si="6"/>
        <v>98987.7683132003</v>
      </c>
      <c r="I34" s="16">
        <f t="shared" si="3"/>
        <v>0</v>
      </c>
      <c r="J34" s="16">
        <f t="shared" si="1"/>
        <v>98987.7683132003</v>
      </c>
      <c r="K34" s="16">
        <f t="shared" si="4"/>
        <v>5586115.9900526451</v>
      </c>
      <c r="L34" s="23">
        <f t="shared" si="5"/>
        <v>56.432386397256728</v>
      </c>
    </row>
    <row r="35" spans="1:12" x14ac:dyDescent="0.2">
      <c r="A35" s="19">
        <v>26</v>
      </c>
      <c r="B35" s="11">
        <v>1</v>
      </c>
      <c r="C35" s="11">
        <v>1006</v>
      </c>
      <c r="D35" s="11">
        <v>965</v>
      </c>
      <c r="E35" s="20">
        <v>0.29320000000000002</v>
      </c>
      <c r="F35" s="21">
        <f t="shared" si="2"/>
        <v>1.0147133434804667E-3</v>
      </c>
      <c r="G35" s="21">
        <f t="shared" si="0"/>
        <v>1.0139861132573815E-3</v>
      </c>
      <c r="H35" s="16">
        <f t="shared" si="6"/>
        <v>98987.7683132003</v>
      </c>
      <c r="I35" s="16">
        <f t="shared" si="3"/>
        <v>100.37222245192416</v>
      </c>
      <c r="J35" s="16">
        <f t="shared" si="1"/>
        <v>98916.825226371278</v>
      </c>
      <c r="K35" s="16">
        <f t="shared" si="4"/>
        <v>5487128.2217394449</v>
      </c>
      <c r="L35" s="23">
        <f t="shared" si="5"/>
        <v>55.432386397256728</v>
      </c>
    </row>
    <row r="36" spans="1:12" x14ac:dyDescent="0.2">
      <c r="A36" s="19">
        <v>27</v>
      </c>
      <c r="B36" s="11">
        <v>0</v>
      </c>
      <c r="C36" s="11">
        <v>1072</v>
      </c>
      <c r="D36" s="11">
        <v>1028</v>
      </c>
      <c r="E36" s="20">
        <v>0</v>
      </c>
      <c r="F36" s="21">
        <f t="shared" si="2"/>
        <v>0</v>
      </c>
      <c r="G36" s="21">
        <f t="shared" si="0"/>
        <v>0</v>
      </c>
      <c r="H36" s="16">
        <f t="shared" si="6"/>
        <v>98887.396090748371</v>
      </c>
      <c r="I36" s="16">
        <f t="shared" si="3"/>
        <v>0</v>
      </c>
      <c r="J36" s="16">
        <f t="shared" si="1"/>
        <v>98887.396090748371</v>
      </c>
      <c r="K36" s="16">
        <f t="shared" si="4"/>
        <v>5388211.3965130737</v>
      </c>
      <c r="L36" s="23">
        <f t="shared" si="5"/>
        <v>54.488353516441514</v>
      </c>
    </row>
    <row r="37" spans="1:12" x14ac:dyDescent="0.2">
      <c r="A37" s="19">
        <v>28</v>
      </c>
      <c r="B37" s="11">
        <v>0</v>
      </c>
      <c r="C37" s="11">
        <v>1124</v>
      </c>
      <c r="D37" s="11">
        <v>1064</v>
      </c>
      <c r="E37" s="20">
        <v>0</v>
      </c>
      <c r="F37" s="21">
        <f t="shared" si="2"/>
        <v>0</v>
      </c>
      <c r="G37" s="21">
        <f t="shared" si="0"/>
        <v>0</v>
      </c>
      <c r="H37" s="16">
        <f t="shared" si="6"/>
        <v>98887.396090748371</v>
      </c>
      <c r="I37" s="16">
        <f t="shared" si="3"/>
        <v>0</v>
      </c>
      <c r="J37" s="16">
        <f t="shared" si="1"/>
        <v>98887.396090748371</v>
      </c>
      <c r="K37" s="16">
        <f t="shared" si="4"/>
        <v>5289324.000422325</v>
      </c>
      <c r="L37" s="23">
        <f t="shared" si="5"/>
        <v>53.488353516441506</v>
      </c>
    </row>
    <row r="38" spans="1:12" x14ac:dyDescent="0.2">
      <c r="A38" s="19">
        <v>29</v>
      </c>
      <c r="B38" s="11">
        <v>1</v>
      </c>
      <c r="C38" s="11">
        <v>1158</v>
      </c>
      <c r="D38" s="11">
        <v>1100</v>
      </c>
      <c r="E38" s="20">
        <v>0.50680000000000003</v>
      </c>
      <c r="F38" s="21">
        <f t="shared" si="2"/>
        <v>8.8573959255978745E-4</v>
      </c>
      <c r="G38" s="21">
        <f t="shared" si="0"/>
        <v>8.8535282903872282E-4</v>
      </c>
      <c r="H38" s="16">
        <f t="shared" si="6"/>
        <v>98887.396090748371</v>
      </c>
      <c r="I38" s="16">
        <f t="shared" si="3"/>
        <v>87.550235885216807</v>
      </c>
      <c r="J38" s="16">
        <f t="shared" si="1"/>
        <v>98844.216314409787</v>
      </c>
      <c r="K38" s="16">
        <f t="shared" si="4"/>
        <v>5190436.6043315763</v>
      </c>
      <c r="L38" s="23">
        <f t="shared" si="5"/>
        <v>52.488353516441506</v>
      </c>
    </row>
    <row r="39" spans="1:12" x14ac:dyDescent="0.2">
      <c r="A39" s="19">
        <v>30</v>
      </c>
      <c r="B39" s="11">
        <v>0</v>
      </c>
      <c r="C39" s="11">
        <v>1275</v>
      </c>
      <c r="D39" s="11">
        <v>1144</v>
      </c>
      <c r="E39" s="20">
        <v>0</v>
      </c>
      <c r="F39" s="21">
        <f t="shared" si="2"/>
        <v>0</v>
      </c>
      <c r="G39" s="21">
        <f t="shared" si="0"/>
        <v>0</v>
      </c>
      <c r="H39" s="16">
        <f t="shared" si="6"/>
        <v>98799.845854863161</v>
      </c>
      <c r="I39" s="16">
        <f t="shared" si="3"/>
        <v>0</v>
      </c>
      <c r="J39" s="16">
        <f t="shared" si="1"/>
        <v>98799.845854863161</v>
      </c>
      <c r="K39" s="16">
        <f t="shared" si="4"/>
        <v>5091592.3880171664</v>
      </c>
      <c r="L39" s="23">
        <f t="shared" si="5"/>
        <v>51.534416313733004</v>
      </c>
    </row>
    <row r="40" spans="1:12" x14ac:dyDescent="0.2">
      <c r="A40" s="19">
        <v>31</v>
      </c>
      <c r="B40" s="11">
        <v>1</v>
      </c>
      <c r="C40" s="11">
        <v>1314</v>
      </c>
      <c r="D40" s="11">
        <v>1257</v>
      </c>
      <c r="E40" s="20">
        <v>0.1479</v>
      </c>
      <c r="F40" s="21">
        <f t="shared" si="2"/>
        <v>7.7790742901594711E-4</v>
      </c>
      <c r="G40" s="21">
        <f t="shared" si="0"/>
        <v>7.7739213081706011E-4</v>
      </c>
      <c r="H40" s="16">
        <f t="shared" si="6"/>
        <v>98799.845854863161</v>
      </c>
      <c r="I40" s="16">
        <f t="shared" si="3"/>
        <v>76.806222693509156</v>
      </c>
      <c r="J40" s="16">
        <f t="shared" si="1"/>
        <v>98734.399272506023</v>
      </c>
      <c r="K40" s="16">
        <f t="shared" si="4"/>
        <v>4992792.5421623029</v>
      </c>
      <c r="L40" s="23">
        <f t="shared" si="5"/>
        <v>50.534416313733004</v>
      </c>
    </row>
    <row r="41" spans="1:12" x14ac:dyDescent="0.2">
      <c r="A41" s="19">
        <v>32</v>
      </c>
      <c r="B41" s="11">
        <v>1</v>
      </c>
      <c r="C41" s="11">
        <v>1418</v>
      </c>
      <c r="D41" s="11">
        <v>1288</v>
      </c>
      <c r="E41" s="20">
        <v>0.34250000000000003</v>
      </c>
      <c r="F41" s="21">
        <f t="shared" si="2"/>
        <v>7.3909830007390983E-4</v>
      </c>
      <c r="G41" s="21">
        <f t="shared" si="0"/>
        <v>7.387393044400079E-4</v>
      </c>
      <c r="H41" s="16">
        <f t="shared" si="6"/>
        <v>98723.039632169646</v>
      </c>
      <c r="I41" s="16">
        <f t="shared" si="3"/>
        <v>72.930589630072333</v>
      </c>
      <c r="J41" s="16">
        <f t="shared" si="1"/>
        <v>98675.087769487873</v>
      </c>
      <c r="K41" s="16">
        <f t="shared" si="4"/>
        <v>4894058.1428897968</v>
      </c>
      <c r="L41" s="23">
        <f t="shared" si="5"/>
        <v>49.573616869217943</v>
      </c>
    </row>
    <row r="42" spans="1:12" x14ac:dyDescent="0.2">
      <c r="A42" s="19">
        <v>33</v>
      </c>
      <c r="B42" s="11">
        <v>1</v>
      </c>
      <c r="C42" s="11">
        <v>1547</v>
      </c>
      <c r="D42" s="11">
        <v>1393</v>
      </c>
      <c r="E42" s="20">
        <v>0.96440000000000003</v>
      </c>
      <c r="F42" s="21">
        <f t="shared" si="2"/>
        <v>6.8027210884353737E-4</v>
      </c>
      <c r="G42" s="21">
        <f t="shared" si="0"/>
        <v>6.8025563462544708E-4</v>
      </c>
      <c r="H42" s="16">
        <f t="shared" si="6"/>
        <v>98650.109042539567</v>
      </c>
      <c r="I42" s="16">
        <f t="shared" si="3"/>
        <v>67.107292532602315</v>
      </c>
      <c r="J42" s="16">
        <f t="shared" si="1"/>
        <v>98647.720022925409</v>
      </c>
      <c r="K42" s="16">
        <f t="shared" si="4"/>
        <v>4795383.0551203089</v>
      </c>
      <c r="L42" s="23">
        <f t="shared" si="5"/>
        <v>48.610012717294211</v>
      </c>
    </row>
    <row r="43" spans="1:12" x14ac:dyDescent="0.2">
      <c r="A43" s="19">
        <v>34</v>
      </c>
      <c r="B43" s="11">
        <v>0</v>
      </c>
      <c r="C43" s="11">
        <v>1616</v>
      </c>
      <c r="D43" s="11">
        <v>1527</v>
      </c>
      <c r="E43" s="20">
        <v>0</v>
      </c>
      <c r="F43" s="21">
        <f t="shared" si="2"/>
        <v>0</v>
      </c>
      <c r="G43" s="21">
        <f t="shared" si="0"/>
        <v>0</v>
      </c>
      <c r="H43" s="16">
        <f t="shared" si="6"/>
        <v>98583.001750006966</v>
      </c>
      <c r="I43" s="16">
        <f t="shared" si="3"/>
        <v>0</v>
      </c>
      <c r="J43" s="16">
        <f t="shared" si="1"/>
        <v>98583.001750006966</v>
      </c>
      <c r="K43" s="16">
        <f t="shared" si="4"/>
        <v>4696735.3350973837</v>
      </c>
      <c r="L43" s="23">
        <f t="shared" si="5"/>
        <v>47.642445976717802</v>
      </c>
    </row>
    <row r="44" spans="1:12" x14ac:dyDescent="0.2">
      <c r="A44" s="19">
        <v>35</v>
      </c>
      <c r="B44" s="11">
        <v>1</v>
      </c>
      <c r="C44" s="11">
        <v>1804</v>
      </c>
      <c r="D44" s="11">
        <v>1603</v>
      </c>
      <c r="E44" s="20">
        <v>0.84109999999999996</v>
      </c>
      <c r="F44" s="21">
        <f t="shared" si="2"/>
        <v>5.87026709715292E-4</v>
      </c>
      <c r="G44" s="21">
        <f t="shared" si="0"/>
        <v>5.8697195782559514E-4</v>
      </c>
      <c r="H44" s="16">
        <f t="shared" si="6"/>
        <v>98583.001750006966</v>
      </c>
      <c r="I44" s="16">
        <f t="shared" si="3"/>
        <v>57.865457545525658</v>
      </c>
      <c r="J44" s="16">
        <f t="shared" si="1"/>
        <v>98573.80692880298</v>
      </c>
      <c r="K44" s="16">
        <f t="shared" si="4"/>
        <v>4598152.3333473764</v>
      </c>
      <c r="L44" s="23">
        <f t="shared" si="5"/>
        <v>46.642445976717802</v>
      </c>
    </row>
    <row r="45" spans="1:12" x14ac:dyDescent="0.2">
      <c r="A45" s="19">
        <v>36</v>
      </c>
      <c r="B45" s="11">
        <v>0</v>
      </c>
      <c r="C45" s="11">
        <v>1939</v>
      </c>
      <c r="D45" s="11">
        <v>1804</v>
      </c>
      <c r="E45" s="20">
        <v>0</v>
      </c>
      <c r="F45" s="21">
        <f t="shared" si="2"/>
        <v>0</v>
      </c>
      <c r="G45" s="21">
        <f t="shared" si="0"/>
        <v>0</v>
      </c>
      <c r="H45" s="16">
        <f t="shared" si="6"/>
        <v>98525.136292461437</v>
      </c>
      <c r="I45" s="16">
        <f t="shared" si="3"/>
        <v>0</v>
      </c>
      <c r="J45" s="16">
        <f t="shared" si="1"/>
        <v>98525.136292461437</v>
      </c>
      <c r="K45" s="16">
        <f t="shared" si="4"/>
        <v>4499578.5264185732</v>
      </c>
      <c r="L45" s="23">
        <f t="shared" si="5"/>
        <v>45.669345871920953</v>
      </c>
    </row>
    <row r="46" spans="1:12" x14ac:dyDescent="0.2">
      <c r="A46" s="19">
        <v>37</v>
      </c>
      <c r="B46" s="11">
        <v>0</v>
      </c>
      <c r="C46" s="11">
        <v>1961</v>
      </c>
      <c r="D46" s="11">
        <v>1935</v>
      </c>
      <c r="E46" s="20">
        <v>0</v>
      </c>
      <c r="F46" s="21">
        <f t="shared" si="2"/>
        <v>0</v>
      </c>
      <c r="G46" s="21">
        <f t="shared" si="0"/>
        <v>0</v>
      </c>
      <c r="H46" s="16">
        <f t="shared" si="6"/>
        <v>98525.136292461437</v>
      </c>
      <c r="I46" s="16">
        <f t="shared" si="3"/>
        <v>0</v>
      </c>
      <c r="J46" s="16">
        <f t="shared" si="1"/>
        <v>98525.136292461437</v>
      </c>
      <c r="K46" s="16">
        <f t="shared" si="4"/>
        <v>4401053.3901261119</v>
      </c>
      <c r="L46" s="23">
        <f t="shared" si="5"/>
        <v>44.66934587192096</v>
      </c>
    </row>
    <row r="47" spans="1:12" x14ac:dyDescent="0.2">
      <c r="A47" s="19">
        <v>38</v>
      </c>
      <c r="B47" s="11">
        <v>1</v>
      </c>
      <c r="C47" s="11">
        <v>2043</v>
      </c>
      <c r="D47" s="11">
        <v>1966</v>
      </c>
      <c r="E47" s="20">
        <v>0.82469999999999999</v>
      </c>
      <c r="F47" s="21">
        <f t="shared" si="2"/>
        <v>4.9887752556747322E-4</v>
      </c>
      <c r="G47" s="21">
        <f t="shared" si="0"/>
        <v>4.9883390093148757E-4</v>
      </c>
      <c r="H47" s="16">
        <f t="shared" si="6"/>
        <v>98525.136292461437</v>
      </c>
      <c r="I47" s="16">
        <f t="shared" si="3"/>
        <v>49.147678076575019</v>
      </c>
      <c r="J47" s="16">
        <f t="shared" si="1"/>
        <v>98516.520704494615</v>
      </c>
      <c r="K47" s="16">
        <f t="shared" si="4"/>
        <v>4302528.2538336506</v>
      </c>
      <c r="L47" s="23">
        <f t="shared" si="5"/>
        <v>43.66934587192096</v>
      </c>
    </row>
    <row r="48" spans="1:12" x14ac:dyDescent="0.2">
      <c r="A48" s="19">
        <v>39</v>
      </c>
      <c r="B48" s="11">
        <v>2</v>
      </c>
      <c r="C48" s="11">
        <v>1886</v>
      </c>
      <c r="D48" s="11">
        <v>2007</v>
      </c>
      <c r="E48" s="20">
        <v>0.25480000000000003</v>
      </c>
      <c r="F48" s="21">
        <f t="shared" si="2"/>
        <v>1.0274852298998202E-3</v>
      </c>
      <c r="G48" s="21">
        <f t="shared" si="0"/>
        <v>1.0266991048826525E-3</v>
      </c>
      <c r="H48" s="16">
        <f t="shared" si="6"/>
        <v>98475.988614384856</v>
      </c>
      <c r="I48" s="16">
        <f t="shared" si="3"/>
        <v>101.10520936282322</v>
      </c>
      <c r="J48" s="16">
        <f t="shared" si="1"/>
        <v>98400.645012367677</v>
      </c>
      <c r="K48" s="16">
        <f t="shared" si="4"/>
        <v>4204011.7331291558</v>
      </c>
      <c r="L48" s="23">
        <f t="shared" si="5"/>
        <v>42.690728900334754</v>
      </c>
    </row>
    <row r="49" spans="1:12" x14ac:dyDescent="0.2">
      <c r="A49" s="19">
        <v>40</v>
      </c>
      <c r="B49" s="11">
        <v>1</v>
      </c>
      <c r="C49" s="11">
        <v>1724</v>
      </c>
      <c r="D49" s="11">
        <v>1894</v>
      </c>
      <c r="E49" s="20">
        <v>0.47120000000000001</v>
      </c>
      <c r="F49" s="21">
        <f t="shared" si="2"/>
        <v>5.5279159756771695E-4</v>
      </c>
      <c r="G49" s="21">
        <f t="shared" si="0"/>
        <v>5.5263005485184868E-4</v>
      </c>
      <c r="H49" s="16">
        <f t="shared" si="6"/>
        <v>98374.883405022032</v>
      </c>
      <c r="I49" s="16">
        <f t="shared" si="3"/>
        <v>54.364917212161544</v>
      </c>
      <c r="J49" s="16">
        <f t="shared" si="1"/>
        <v>98346.135236800241</v>
      </c>
      <c r="K49" s="16">
        <f t="shared" si="4"/>
        <v>4105611.0881167878</v>
      </c>
      <c r="L49" s="23">
        <f t="shared" si="5"/>
        <v>41.734342608706939</v>
      </c>
    </row>
    <row r="50" spans="1:12" x14ac:dyDescent="0.2">
      <c r="A50" s="19">
        <v>41</v>
      </c>
      <c r="B50" s="11">
        <v>0</v>
      </c>
      <c r="C50" s="11">
        <v>1633</v>
      </c>
      <c r="D50" s="11">
        <v>1695</v>
      </c>
      <c r="E50" s="20">
        <v>0</v>
      </c>
      <c r="F50" s="21">
        <f t="shared" si="2"/>
        <v>0</v>
      </c>
      <c r="G50" s="21">
        <f t="shared" si="0"/>
        <v>0</v>
      </c>
      <c r="H50" s="16">
        <f t="shared" si="6"/>
        <v>98320.518487809866</v>
      </c>
      <c r="I50" s="16">
        <f t="shared" si="3"/>
        <v>0</v>
      </c>
      <c r="J50" s="16">
        <f t="shared" si="1"/>
        <v>98320.518487809866</v>
      </c>
      <c r="K50" s="16">
        <f t="shared" si="4"/>
        <v>4007264.9528799877</v>
      </c>
      <c r="L50" s="23">
        <f t="shared" si="5"/>
        <v>40.757158470200935</v>
      </c>
    </row>
    <row r="51" spans="1:12" x14ac:dyDescent="0.2">
      <c r="A51" s="19">
        <v>42</v>
      </c>
      <c r="B51" s="11">
        <v>4</v>
      </c>
      <c r="C51" s="11">
        <v>1660</v>
      </c>
      <c r="D51" s="11">
        <v>1618</v>
      </c>
      <c r="E51" s="20">
        <v>0.78559999999999997</v>
      </c>
      <c r="F51" s="21">
        <f t="shared" si="2"/>
        <v>2.4405125076266015E-3</v>
      </c>
      <c r="G51" s="21">
        <f t="shared" si="0"/>
        <v>2.4392361873372421E-3</v>
      </c>
      <c r="H51" s="16">
        <f t="shared" si="6"/>
        <v>98320.518487809866</v>
      </c>
      <c r="I51" s="16">
        <f t="shared" si="3"/>
        <v>239.82696665322615</v>
      </c>
      <c r="J51" s="16">
        <f t="shared" si="1"/>
        <v>98269.099586159413</v>
      </c>
      <c r="K51" s="16">
        <f t="shared" si="4"/>
        <v>3908944.434392178</v>
      </c>
      <c r="L51" s="23">
        <f t="shared" si="5"/>
        <v>39.757158470200942</v>
      </c>
    </row>
    <row r="52" spans="1:12" x14ac:dyDescent="0.2">
      <c r="A52" s="19">
        <v>43</v>
      </c>
      <c r="B52" s="11">
        <v>2</v>
      </c>
      <c r="C52" s="11">
        <v>1555</v>
      </c>
      <c r="D52" s="11">
        <v>1647</v>
      </c>
      <c r="E52" s="20">
        <v>0.33839999999999998</v>
      </c>
      <c r="F52" s="21">
        <f t="shared" si="2"/>
        <v>1.2492192379762648E-3</v>
      </c>
      <c r="G52" s="21">
        <f t="shared" si="0"/>
        <v>1.2481876315589763E-3</v>
      </c>
      <c r="H52" s="16">
        <f t="shared" si="6"/>
        <v>98080.691521156637</v>
      </c>
      <c r="I52" s="16">
        <f t="shared" si="3"/>
        <v>122.42310605145907</v>
      </c>
      <c r="J52" s="16">
        <f t="shared" si="1"/>
        <v>97999.696394193001</v>
      </c>
      <c r="K52" s="16">
        <f t="shared" si="4"/>
        <v>3810675.3348060185</v>
      </c>
      <c r="L52" s="23">
        <f t="shared" si="5"/>
        <v>38.852451748711736</v>
      </c>
    </row>
    <row r="53" spans="1:12" x14ac:dyDescent="0.2">
      <c r="A53" s="19">
        <v>44</v>
      </c>
      <c r="B53" s="11">
        <v>1</v>
      </c>
      <c r="C53" s="11">
        <v>1476</v>
      </c>
      <c r="D53" s="11">
        <v>1566</v>
      </c>
      <c r="E53" s="20">
        <v>0.89319999999999999</v>
      </c>
      <c r="F53" s="21">
        <f t="shared" si="2"/>
        <v>6.5746219592373442E-4</v>
      </c>
      <c r="G53" s="21">
        <f t="shared" si="0"/>
        <v>6.5741603416670025E-4</v>
      </c>
      <c r="H53" s="16">
        <f t="shared" si="6"/>
        <v>97958.26841510518</v>
      </c>
      <c r="I53" s="16">
        <f t="shared" si="3"/>
        <v>64.399336335295587</v>
      </c>
      <c r="J53" s="16">
        <f t="shared" si="1"/>
        <v>97951.390565984577</v>
      </c>
      <c r="K53" s="16">
        <f t="shared" si="4"/>
        <v>3712675.6384118255</v>
      </c>
      <c r="L53" s="23">
        <f t="shared" si="5"/>
        <v>37.900584590563568</v>
      </c>
    </row>
    <row r="54" spans="1:12" x14ac:dyDescent="0.2">
      <c r="A54" s="19">
        <v>45</v>
      </c>
      <c r="B54" s="11">
        <v>3</v>
      </c>
      <c r="C54" s="11">
        <v>1422</v>
      </c>
      <c r="D54" s="11">
        <v>1460</v>
      </c>
      <c r="E54" s="20">
        <v>0.53149999999999997</v>
      </c>
      <c r="F54" s="21">
        <f t="shared" si="2"/>
        <v>2.0818875780707841E-3</v>
      </c>
      <c r="G54" s="21">
        <f t="shared" si="0"/>
        <v>2.0798589578312062E-3</v>
      </c>
      <c r="H54" s="16">
        <f t="shared" si="6"/>
        <v>97893.869078769887</v>
      </c>
      <c r="I54" s="16">
        <f t="shared" si="3"/>
        <v>203.60544052023488</v>
      </c>
      <c r="J54" s="16">
        <f t="shared" si="1"/>
        <v>97798.479929886162</v>
      </c>
      <c r="K54" s="16">
        <f t="shared" si="4"/>
        <v>3614724.2478458411</v>
      </c>
      <c r="L54" s="23">
        <f t="shared" si="5"/>
        <v>36.924929843535644</v>
      </c>
    </row>
    <row r="55" spans="1:12" x14ac:dyDescent="0.2">
      <c r="A55" s="19">
        <v>46</v>
      </c>
      <c r="B55" s="11">
        <v>4</v>
      </c>
      <c r="C55" s="11">
        <v>1358</v>
      </c>
      <c r="D55" s="11">
        <v>1424</v>
      </c>
      <c r="E55" s="20">
        <v>0.40889999999999999</v>
      </c>
      <c r="F55" s="21">
        <f t="shared" si="2"/>
        <v>2.875629043853343E-3</v>
      </c>
      <c r="G55" s="21">
        <f t="shared" si="0"/>
        <v>2.8707493890327614E-3</v>
      </c>
      <c r="H55" s="16">
        <f t="shared" si="6"/>
        <v>97690.263638249657</v>
      </c>
      <c r="I55" s="16">
        <f t="shared" si="3"/>
        <v>280.44426465395458</v>
      </c>
      <c r="J55" s="16">
        <f t="shared" si="1"/>
        <v>97524.493033412698</v>
      </c>
      <c r="K55" s="16">
        <f t="shared" si="4"/>
        <v>3516925.7679159548</v>
      </c>
      <c r="L55" s="23">
        <f t="shared" si="5"/>
        <v>36.000780803901293</v>
      </c>
    </row>
    <row r="56" spans="1:12" x14ac:dyDescent="0.2">
      <c r="A56" s="19">
        <v>47</v>
      </c>
      <c r="B56" s="11">
        <v>1</v>
      </c>
      <c r="C56" s="11">
        <v>1268</v>
      </c>
      <c r="D56" s="11">
        <v>1353</v>
      </c>
      <c r="E56" s="20">
        <v>0.58630000000000004</v>
      </c>
      <c r="F56" s="21">
        <f t="shared" si="2"/>
        <v>7.6306753147653572E-4</v>
      </c>
      <c r="G56" s="21">
        <f t="shared" si="0"/>
        <v>7.6282672154543818E-4</v>
      </c>
      <c r="H56" s="16">
        <f t="shared" si="6"/>
        <v>97409.819373595703</v>
      </c>
      <c r="I56" s="16">
        <f t="shared" si="3"/>
        <v>74.306813159093323</v>
      </c>
      <c r="J56" s="16">
        <f t="shared" si="1"/>
        <v>97379.07864499178</v>
      </c>
      <c r="K56" s="16">
        <f t="shared" si="4"/>
        <v>3419401.274882542</v>
      </c>
      <c r="L56" s="23">
        <f t="shared" si="5"/>
        <v>35.103250338326966</v>
      </c>
    </row>
    <row r="57" spans="1:12" x14ac:dyDescent="0.2">
      <c r="A57" s="19">
        <v>48</v>
      </c>
      <c r="B57" s="11">
        <v>6</v>
      </c>
      <c r="C57" s="11">
        <v>1229</v>
      </c>
      <c r="D57" s="11">
        <v>1253</v>
      </c>
      <c r="E57" s="20">
        <v>0.55659999999999998</v>
      </c>
      <c r="F57" s="21">
        <f t="shared" si="2"/>
        <v>4.8348106365834007E-3</v>
      </c>
      <c r="G57" s="21">
        <f t="shared" si="0"/>
        <v>4.8244681586709689E-3</v>
      </c>
      <c r="H57" s="16">
        <f t="shared" si="6"/>
        <v>97335.512560436604</v>
      </c>
      <c r="I57" s="16">
        <f t="shared" si="3"/>
        <v>469.59208105574453</v>
      </c>
      <c r="J57" s="16">
        <f t="shared" si="1"/>
        <v>97127.29543169649</v>
      </c>
      <c r="K57" s="16">
        <f t="shared" si="4"/>
        <v>3322022.1962375501</v>
      </c>
      <c r="L57" s="23">
        <f t="shared" si="5"/>
        <v>34.12960089129723</v>
      </c>
    </row>
    <row r="58" spans="1:12" x14ac:dyDescent="0.2">
      <c r="A58" s="19">
        <v>49</v>
      </c>
      <c r="B58" s="11">
        <v>1</v>
      </c>
      <c r="C58" s="11">
        <v>1235</v>
      </c>
      <c r="D58" s="11">
        <v>1227</v>
      </c>
      <c r="E58" s="20">
        <v>0.54790000000000005</v>
      </c>
      <c r="F58" s="21">
        <f t="shared" si="2"/>
        <v>8.1234768480909826E-4</v>
      </c>
      <c r="G58" s="21">
        <f t="shared" si="0"/>
        <v>8.1204944958882279E-4</v>
      </c>
      <c r="H58" s="16">
        <f t="shared" si="6"/>
        <v>96865.92047938086</v>
      </c>
      <c r="I58" s="16">
        <f t="shared" si="3"/>
        <v>78.659917409195899</v>
      </c>
      <c r="J58" s="16">
        <f t="shared" si="1"/>
        <v>96830.358330720162</v>
      </c>
      <c r="K58" s="16">
        <f t="shared" si="4"/>
        <v>3224894.9008058538</v>
      </c>
      <c r="L58" s="23">
        <f t="shared" si="5"/>
        <v>33.292357981487548</v>
      </c>
    </row>
    <row r="59" spans="1:12" x14ac:dyDescent="0.2">
      <c r="A59" s="19">
        <v>50</v>
      </c>
      <c r="B59" s="11">
        <v>8</v>
      </c>
      <c r="C59" s="11">
        <v>1244</v>
      </c>
      <c r="D59" s="11">
        <v>1228</v>
      </c>
      <c r="E59" s="20">
        <v>0.36709999999999998</v>
      </c>
      <c r="F59" s="21">
        <f t="shared" si="2"/>
        <v>6.4724919093851136E-3</v>
      </c>
      <c r="G59" s="21">
        <f t="shared" si="0"/>
        <v>6.4460859044084134E-3</v>
      </c>
      <c r="H59" s="16">
        <f t="shared" si="6"/>
        <v>96787.260561971663</v>
      </c>
      <c r="I59" s="16">
        <f t="shared" si="3"/>
        <v>623.89899603482991</v>
      </c>
      <c r="J59" s="16">
        <f t="shared" si="1"/>
        <v>96392.394887381219</v>
      </c>
      <c r="K59" s="16">
        <f t="shared" si="4"/>
        <v>3128064.5424751337</v>
      </c>
      <c r="L59" s="23">
        <f t="shared" si="5"/>
        <v>32.318969710608485</v>
      </c>
    </row>
    <row r="60" spans="1:12" x14ac:dyDescent="0.2">
      <c r="A60" s="19">
        <v>51</v>
      </c>
      <c r="B60" s="11">
        <v>3</v>
      </c>
      <c r="C60" s="11">
        <v>1169</v>
      </c>
      <c r="D60" s="11">
        <v>1238</v>
      </c>
      <c r="E60" s="20">
        <v>0.74339999999999995</v>
      </c>
      <c r="F60" s="21">
        <f t="shared" si="2"/>
        <v>2.4927295388450354E-3</v>
      </c>
      <c r="G60" s="21">
        <f t="shared" si="0"/>
        <v>2.4911361224868381E-3</v>
      </c>
      <c r="H60" s="16">
        <f t="shared" si="6"/>
        <v>96163.361565936837</v>
      </c>
      <c r="I60" s="16">
        <f t="shared" si="3"/>
        <v>239.55602365666772</v>
      </c>
      <c r="J60" s="16">
        <f t="shared" si="1"/>
        <v>96101.891490266542</v>
      </c>
      <c r="K60" s="16">
        <f t="shared" si="4"/>
        <v>3031672.1475877524</v>
      </c>
      <c r="L60" s="23">
        <f t="shared" si="5"/>
        <v>31.526270486176898</v>
      </c>
    </row>
    <row r="61" spans="1:12" x14ac:dyDescent="0.2">
      <c r="A61" s="19">
        <v>52</v>
      </c>
      <c r="B61" s="11">
        <v>4</v>
      </c>
      <c r="C61" s="11">
        <v>1149</v>
      </c>
      <c r="D61" s="11">
        <v>1159</v>
      </c>
      <c r="E61" s="20">
        <v>0.19589999999999999</v>
      </c>
      <c r="F61" s="21">
        <f t="shared" si="2"/>
        <v>3.4662045060658577E-3</v>
      </c>
      <c r="G61" s="21">
        <f t="shared" si="0"/>
        <v>3.4565704392022097E-3</v>
      </c>
      <c r="H61" s="16">
        <f t="shared" si="6"/>
        <v>95923.80554228017</v>
      </c>
      <c r="I61" s="16">
        <f t="shared" si="3"/>
        <v>331.56739065322671</v>
      </c>
      <c r="J61" s="16">
        <f t="shared" si="1"/>
        <v>95657.19220345591</v>
      </c>
      <c r="K61" s="16">
        <f t="shared" si="4"/>
        <v>2935570.2560974858</v>
      </c>
      <c r="L61" s="23">
        <f t="shared" si="5"/>
        <v>30.603146314952856</v>
      </c>
    </row>
    <row r="62" spans="1:12" x14ac:dyDescent="0.2">
      <c r="A62" s="19">
        <v>53</v>
      </c>
      <c r="B62" s="11">
        <v>5</v>
      </c>
      <c r="C62" s="11">
        <v>1158</v>
      </c>
      <c r="D62" s="11">
        <v>1159</v>
      </c>
      <c r="E62" s="20">
        <v>0.52049999999999996</v>
      </c>
      <c r="F62" s="21">
        <f t="shared" si="2"/>
        <v>4.3159257660768235E-3</v>
      </c>
      <c r="G62" s="21">
        <f t="shared" si="0"/>
        <v>4.3070124623405598E-3</v>
      </c>
      <c r="H62" s="16">
        <f t="shared" si="6"/>
        <v>95592.238151626938</v>
      </c>
      <c r="I62" s="16">
        <f t="shared" si="3"/>
        <v>411.71696102208392</v>
      </c>
      <c r="J62" s="16">
        <f t="shared" si="1"/>
        <v>95394.819868816849</v>
      </c>
      <c r="K62" s="16">
        <f t="shared" si="4"/>
        <v>2839913.0638940297</v>
      </c>
      <c r="L62" s="23">
        <f t="shared" si="5"/>
        <v>29.70861566594354</v>
      </c>
    </row>
    <row r="63" spans="1:12" x14ac:dyDescent="0.2">
      <c r="A63" s="19">
        <v>54</v>
      </c>
      <c r="B63" s="11">
        <v>2</v>
      </c>
      <c r="C63" s="11">
        <v>1115</v>
      </c>
      <c r="D63" s="11">
        <v>1142</v>
      </c>
      <c r="E63" s="20">
        <v>0.41370000000000001</v>
      </c>
      <c r="F63" s="21">
        <f t="shared" si="2"/>
        <v>1.7722640673460345E-3</v>
      </c>
      <c r="G63" s="21">
        <f t="shared" si="0"/>
        <v>1.7704244574932595E-3</v>
      </c>
      <c r="H63" s="16">
        <f t="shared" si="6"/>
        <v>95180.52119060485</v>
      </c>
      <c r="I63" s="16">
        <f t="shared" si="3"/>
        <v>168.50992259280227</v>
      </c>
      <c r="J63" s="16">
        <f t="shared" si="1"/>
        <v>95081.723822988686</v>
      </c>
      <c r="K63" s="16">
        <f t="shared" si="4"/>
        <v>2744518.2440252127</v>
      </c>
      <c r="L63" s="23">
        <f t="shared" si="5"/>
        <v>28.834873035935011</v>
      </c>
    </row>
    <row r="64" spans="1:12" x14ac:dyDescent="0.2">
      <c r="A64" s="19">
        <v>55</v>
      </c>
      <c r="B64" s="11">
        <v>3</v>
      </c>
      <c r="C64" s="11">
        <v>1003</v>
      </c>
      <c r="D64" s="11">
        <v>1106</v>
      </c>
      <c r="E64" s="20">
        <v>0.57079999999999997</v>
      </c>
      <c r="F64" s="21">
        <f t="shared" si="2"/>
        <v>2.8449502133712661E-3</v>
      </c>
      <c r="G64" s="21">
        <f t="shared" si="0"/>
        <v>2.8414806159875339E-3</v>
      </c>
      <c r="H64" s="16">
        <f t="shared" si="6"/>
        <v>95012.011268012051</v>
      </c>
      <c r="I64" s="16">
        <f t="shared" si="3"/>
        <v>269.97478830404538</v>
      </c>
      <c r="J64" s="16">
        <f t="shared" si="1"/>
        <v>94896.138088871958</v>
      </c>
      <c r="K64" s="16">
        <f t="shared" si="4"/>
        <v>2649436.5202022241</v>
      </c>
      <c r="L64" s="23">
        <f t="shared" si="5"/>
        <v>27.885279817186831</v>
      </c>
    </row>
    <row r="65" spans="1:12" x14ac:dyDescent="0.2">
      <c r="A65" s="19">
        <v>56</v>
      </c>
      <c r="B65" s="11">
        <v>4</v>
      </c>
      <c r="C65" s="11">
        <v>970</v>
      </c>
      <c r="D65" s="11">
        <v>999</v>
      </c>
      <c r="E65" s="20">
        <v>0.6986</v>
      </c>
      <c r="F65" s="21">
        <f t="shared" si="2"/>
        <v>4.0629761300152358E-3</v>
      </c>
      <c r="G65" s="21">
        <f t="shared" si="0"/>
        <v>4.0580067720017007E-3</v>
      </c>
      <c r="H65" s="16">
        <f t="shared" si="6"/>
        <v>94742.036479708011</v>
      </c>
      <c r="I65" s="16">
        <f t="shared" si="3"/>
        <v>384.46382562788727</v>
      </c>
      <c r="J65" s="16">
        <f t="shared" si="1"/>
        <v>94626.159082663769</v>
      </c>
      <c r="K65" s="16">
        <f t="shared" si="4"/>
        <v>2554540.3821133524</v>
      </c>
      <c r="L65" s="23">
        <f t="shared" si="5"/>
        <v>26.963114548002011</v>
      </c>
    </row>
    <row r="66" spans="1:12" x14ac:dyDescent="0.2">
      <c r="A66" s="19">
        <v>57</v>
      </c>
      <c r="B66" s="11">
        <v>4</v>
      </c>
      <c r="C66" s="11">
        <v>894</v>
      </c>
      <c r="D66" s="11">
        <v>970</v>
      </c>
      <c r="E66" s="20">
        <v>0.48149999999999998</v>
      </c>
      <c r="F66" s="21">
        <f t="shared" si="2"/>
        <v>4.2918454935622317E-3</v>
      </c>
      <c r="G66" s="21">
        <f t="shared" si="0"/>
        <v>4.2823159621186331E-3</v>
      </c>
      <c r="H66" s="16">
        <f t="shared" si="6"/>
        <v>94357.572654080126</v>
      </c>
      <c r="I66" s="16">
        <f t="shared" si="3"/>
        <v>404.06893952333598</v>
      </c>
      <c r="J66" s="16">
        <f t="shared" si="1"/>
        <v>94148.062908937281</v>
      </c>
      <c r="K66" s="16">
        <f t="shared" si="4"/>
        <v>2459914.2230306887</v>
      </c>
      <c r="L66" s="23">
        <f t="shared" si="5"/>
        <v>26.070130396940847</v>
      </c>
    </row>
    <row r="67" spans="1:12" x14ac:dyDescent="0.2">
      <c r="A67" s="19">
        <v>58</v>
      </c>
      <c r="B67" s="11">
        <v>5</v>
      </c>
      <c r="C67" s="11">
        <v>834</v>
      </c>
      <c r="D67" s="11">
        <v>862</v>
      </c>
      <c r="E67" s="20">
        <v>0.38300000000000001</v>
      </c>
      <c r="F67" s="21">
        <f t="shared" si="2"/>
        <v>5.89622641509434E-3</v>
      </c>
      <c r="G67" s="21">
        <f t="shared" si="0"/>
        <v>5.8748538630101583E-3</v>
      </c>
      <c r="H67" s="16">
        <f t="shared" si="6"/>
        <v>93953.503714556791</v>
      </c>
      <c r="I67" s="16">
        <f t="shared" si="3"/>
        <v>551.9631042408032</v>
      </c>
      <c r="J67" s="16">
        <f t="shared" si="1"/>
        <v>93612.942479240213</v>
      </c>
      <c r="K67" s="16">
        <f t="shared" si="4"/>
        <v>2365766.1601217515</v>
      </c>
      <c r="L67" s="23">
        <f t="shared" si="5"/>
        <v>25.180180265647813</v>
      </c>
    </row>
    <row r="68" spans="1:12" x14ac:dyDescent="0.2">
      <c r="A68" s="19">
        <v>59</v>
      </c>
      <c r="B68" s="11">
        <v>3</v>
      </c>
      <c r="C68" s="11">
        <v>842</v>
      </c>
      <c r="D68" s="11">
        <v>825</v>
      </c>
      <c r="E68" s="20">
        <v>0.68310000000000004</v>
      </c>
      <c r="F68" s="21">
        <f t="shared" si="2"/>
        <v>3.5992801439712059E-3</v>
      </c>
      <c r="G68" s="21">
        <f t="shared" si="0"/>
        <v>3.5951794396002065E-3</v>
      </c>
      <c r="H68" s="16">
        <f t="shared" si="6"/>
        <v>93401.540610315991</v>
      </c>
      <c r="I68" s="16">
        <f t="shared" si="3"/>
        <v>335.79529842919175</v>
      </c>
      <c r="J68" s="16">
        <f t="shared" si="1"/>
        <v>93295.127080243779</v>
      </c>
      <c r="K68" s="16">
        <f t="shared" si="4"/>
        <v>2272153.2176425112</v>
      </c>
      <c r="L68" s="23">
        <f t="shared" si="5"/>
        <v>24.326720981212134</v>
      </c>
    </row>
    <row r="69" spans="1:12" x14ac:dyDescent="0.2">
      <c r="A69" s="19">
        <v>60</v>
      </c>
      <c r="B69" s="11">
        <v>2</v>
      </c>
      <c r="C69" s="11">
        <v>974</v>
      </c>
      <c r="D69" s="11">
        <v>827</v>
      </c>
      <c r="E69" s="20">
        <v>0.74250000000000005</v>
      </c>
      <c r="F69" s="21">
        <f t="shared" si="2"/>
        <v>2.2209883398112162E-3</v>
      </c>
      <c r="G69" s="21">
        <f t="shared" si="0"/>
        <v>2.2197188726047847E-3</v>
      </c>
      <c r="H69" s="16">
        <f t="shared" si="6"/>
        <v>93065.7453118868</v>
      </c>
      <c r="I69" s="16">
        <f t="shared" si="3"/>
        <v>206.57979126182539</v>
      </c>
      <c r="J69" s="16">
        <f t="shared" si="1"/>
        <v>93012.551015636869</v>
      </c>
      <c r="K69" s="16">
        <f t="shared" si="4"/>
        <v>2178858.0905622672</v>
      </c>
      <c r="L69" s="23">
        <f t="shared" si="5"/>
        <v>23.412030745150794</v>
      </c>
    </row>
    <row r="70" spans="1:12" x14ac:dyDescent="0.2">
      <c r="A70" s="19">
        <v>61</v>
      </c>
      <c r="B70" s="11">
        <v>12</v>
      </c>
      <c r="C70" s="11">
        <v>1025</v>
      </c>
      <c r="D70" s="11">
        <v>972</v>
      </c>
      <c r="E70" s="20">
        <v>0.57740000000000002</v>
      </c>
      <c r="F70" s="21">
        <f t="shared" si="2"/>
        <v>1.2018027040560842E-2</v>
      </c>
      <c r="G70" s="21">
        <f t="shared" si="0"/>
        <v>1.1957298097035867E-2</v>
      </c>
      <c r="H70" s="16">
        <f t="shared" si="6"/>
        <v>92859.165520624971</v>
      </c>
      <c r="I70" s="16">
        <f t="shared" si="3"/>
        <v>1110.3447231721075</v>
      </c>
      <c r="J70" s="16">
        <f t="shared" si="1"/>
        <v>92389.933840612444</v>
      </c>
      <c r="K70" s="16">
        <f t="shared" si="4"/>
        <v>2085845.5395466303</v>
      </c>
      <c r="L70" s="23">
        <f t="shared" si="5"/>
        <v>22.462462675085561</v>
      </c>
    </row>
    <row r="71" spans="1:12" x14ac:dyDescent="0.2">
      <c r="A71" s="19">
        <v>62</v>
      </c>
      <c r="B71" s="11">
        <v>11</v>
      </c>
      <c r="C71" s="11">
        <v>1016</v>
      </c>
      <c r="D71" s="11">
        <v>1005</v>
      </c>
      <c r="E71" s="20">
        <v>0.50880000000000003</v>
      </c>
      <c r="F71" s="21">
        <f t="shared" si="2"/>
        <v>1.0885700148441365E-2</v>
      </c>
      <c r="G71" s="21">
        <f t="shared" si="0"/>
        <v>1.0827803278895076E-2</v>
      </c>
      <c r="H71" s="16">
        <f t="shared" si="6"/>
        <v>91748.820797452863</v>
      </c>
      <c r="I71" s="16">
        <f t="shared" si="3"/>
        <v>993.43818266541689</v>
      </c>
      <c r="J71" s="16">
        <f t="shared" si="1"/>
        <v>91260.843962127619</v>
      </c>
      <c r="K71" s="16">
        <f t="shared" si="4"/>
        <v>1993455.6057060179</v>
      </c>
      <c r="L71" s="23">
        <f t="shared" si="5"/>
        <v>21.727315821386124</v>
      </c>
    </row>
    <row r="72" spans="1:12" x14ac:dyDescent="0.2">
      <c r="A72" s="19">
        <v>63</v>
      </c>
      <c r="B72" s="11">
        <v>10</v>
      </c>
      <c r="C72" s="11">
        <v>1130</v>
      </c>
      <c r="D72" s="11">
        <v>991</v>
      </c>
      <c r="E72" s="20">
        <v>0.55840000000000001</v>
      </c>
      <c r="F72" s="21">
        <f t="shared" si="2"/>
        <v>9.4295143800094301E-3</v>
      </c>
      <c r="G72" s="21">
        <f t="shared" si="0"/>
        <v>9.390412013717514E-3</v>
      </c>
      <c r="H72" s="16">
        <f t="shared" si="6"/>
        <v>90755.38261478745</v>
      </c>
      <c r="I72" s="16">
        <f t="shared" si="3"/>
        <v>852.23043521542968</v>
      </c>
      <c r="J72" s="16">
        <f t="shared" si="1"/>
        <v>90379.037654596308</v>
      </c>
      <c r="K72" s="16">
        <f t="shared" si="4"/>
        <v>1902194.7617438904</v>
      </c>
      <c r="L72" s="23">
        <f t="shared" si="5"/>
        <v>20.959580654491688</v>
      </c>
    </row>
    <row r="73" spans="1:12" x14ac:dyDescent="0.2">
      <c r="A73" s="19">
        <v>64</v>
      </c>
      <c r="B73" s="11">
        <v>13</v>
      </c>
      <c r="C73" s="11">
        <v>1273</v>
      </c>
      <c r="D73" s="11">
        <v>1113</v>
      </c>
      <c r="E73" s="20">
        <v>0.52980000000000005</v>
      </c>
      <c r="F73" s="21">
        <f t="shared" si="2"/>
        <v>1.0896898575020955E-2</v>
      </c>
      <c r="G73" s="21">
        <f t="shared" ref="G73:G108" si="7">F73/((1+(1-E73)*F73))</f>
        <v>1.0841350512036984E-2</v>
      </c>
      <c r="H73" s="16">
        <f t="shared" si="6"/>
        <v>89903.152179572018</v>
      </c>
      <c r="I73" s="16">
        <f t="shared" si="3"/>
        <v>974.67158491574196</v>
      </c>
      <c r="J73" s="16">
        <f t="shared" ref="J73:J108" si="8">H74+I73*E73</f>
        <v>89444.861600344637</v>
      </c>
      <c r="K73" s="16">
        <f t="shared" si="4"/>
        <v>1811815.724089294</v>
      </c>
      <c r="L73" s="23">
        <f t="shared" si="5"/>
        <v>20.152972172437114</v>
      </c>
    </row>
    <row r="74" spans="1:12" x14ac:dyDescent="0.2">
      <c r="A74" s="19">
        <v>65</v>
      </c>
      <c r="B74" s="11">
        <v>16</v>
      </c>
      <c r="C74" s="11">
        <v>1408</v>
      </c>
      <c r="D74" s="11">
        <v>1257</v>
      </c>
      <c r="E74" s="20">
        <v>0.61919999999999997</v>
      </c>
      <c r="F74" s="21">
        <f t="shared" ref="F74:F108" si="9">B74/((C74+D74)/2)</f>
        <v>1.200750469043152E-2</v>
      </c>
      <c r="G74" s="21">
        <f t="shared" si="7"/>
        <v>1.19528507847943E-2</v>
      </c>
      <c r="H74" s="16">
        <f t="shared" si="6"/>
        <v>88928.48059465627</v>
      </c>
      <c r="I74" s="16">
        <f t="shared" ref="I74:I108" si="10">H74*G74</f>
        <v>1062.9488590664018</v>
      </c>
      <c r="J74" s="16">
        <f t="shared" si="8"/>
        <v>88523.709669123782</v>
      </c>
      <c r="K74" s="16">
        <f t="shared" ref="K74:K97" si="11">K75+J74</f>
        <v>1722370.8624889494</v>
      </c>
      <c r="L74" s="23">
        <f t="shared" ref="L74:L108" si="12">K74/H74</f>
        <v>19.368045545944558</v>
      </c>
    </row>
    <row r="75" spans="1:12" x14ac:dyDescent="0.2">
      <c r="A75" s="19">
        <v>66</v>
      </c>
      <c r="B75" s="11">
        <v>18</v>
      </c>
      <c r="C75" s="11">
        <v>1246</v>
      </c>
      <c r="D75" s="11">
        <v>1392</v>
      </c>
      <c r="E75" s="20">
        <v>0.48170000000000002</v>
      </c>
      <c r="F75" s="21">
        <f t="shared" si="9"/>
        <v>1.3646702047005308E-2</v>
      </c>
      <c r="G75" s="21">
        <f t="shared" si="7"/>
        <v>1.3550855683838663E-2</v>
      </c>
      <c r="H75" s="16">
        <f t="shared" ref="H75:H108" si="13">H74-I74</f>
        <v>87865.531735589873</v>
      </c>
      <c r="I75" s="16">
        <f t="shared" si="10"/>
        <v>1190.6531401327245</v>
      </c>
      <c r="J75" s="16">
        <f t="shared" si="8"/>
        <v>87248.416213059085</v>
      </c>
      <c r="K75" s="16">
        <f t="shared" si="11"/>
        <v>1633847.1528198256</v>
      </c>
      <c r="L75" s="23">
        <f t="shared" si="12"/>
        <v>18.594858763690119</v>
      </c>
    </row>
    <row r="76" spans="1:12" x14ac:dyDescent="0.2">
      <c r="A76" s="19">
        <v>67</v>
      </c>
      <c r="B76" s="11">
        <v>11</v>
      </c>
      <c r="C76" s="11">
        <v>1123</v>
      </c>
      <c r="D76" s="11">
        <v>1235</v>
      </c>
      <c r="E76" s="20">
        <v>0.59830000000000005</v>
      </c>
      <c r="F76" s="21">
        <f t="shared" si="9"/>
        <v>9.3299406276505514E-3</v>
      </c>
      <c r="G76" s="21">
        <f t="shared" si="7"/>
        <v>9.2951040912231664E-3</v>
      </c>
      <c r="H76" s="16">
        <f t="shared" si="13"/>
        <v>86674.87859545715</v>
      </c>
      <c r="I76" s="16">
        <f t="shared" si="10"/>
        <v>805.65201863890502</v>
      </c>
      <c r="J76" s="16">
        <f t="shared" si="8"/>
        <v>86351.248179569899</v>
      </c>
      <c r="K76" s="16">
        <f t="shared" si="11"/>
        <v>1546598.7366067665</v>
      </c>
      <c r="L76" s="23">
        <f t="shared" si="12"/>
        <v>17.843679295188856</v>
      </c>
    </row>
    <row r="77" spans="1:12" x14ac:dyDescent="0.2">
      <c r="A77" s="19">
        <v>68</v>
      </c>
      <c r="B77" s="11">
        <v>18</v>
      </c>
      <c r="C77" s="11">
        <v>1234</v>
      </c>
      <c r="D77" s="11">
        <v>1107</v>
      </c>
      <c r="E77" s="20">
        <v>0.4703</v>
      </c>
      <c r="F77" s="21">
        <f t="shared" si="9"/>
        <v>1.5378043571123452E-2</v>
      </c>
      <c r="G77" s="21">
        <f t="shared" si="7"/>
        <v>1.5253790015987667E-2</v>
      </c>
      <c r="H77" s="16">
        <f t="shared" si="13"/>
        <v>85869.226576818241</v>
      </c>
      <c r="I77" s="16">
        <f t="shared" si="10"/>
        <v>1309.8311510380529</v>
      </c>
      <c r="J77" s="16">
        <f t="shared" si="8"/>
        <v>85175.409016113379</v>
      </c>
      <c r="K77" s="16">
        <f t="shared" si="11"/>
        <v>1460247.4884271966</v>
      </c>
      <c r="L77" s="23">
        <f t="shared" si="12"/>
        <v>17.005480853153667</v>
      </c>
    </row>
    <row r="78" spans="1:12" x14ac:dyDescent="0.2">
      <c r="A78" s="19">
        <v>69</v>
      </c>
      <c r="B78" s="11">
        <v>21</v>
      </c>
      <c r="C78" s="11">
        <v>1113</v>
      </c>
      <c r="D78" s="11">
        <v>1213</v>
      </c>
      <c r="E78" s="20">
        <v>0.47799999999999998</v>
      </c>
      <c r="F78" s="21">
        <f t="shared" si="9"/>
        <v>1.8056749785038694E-2</v>
      </c>
      <c r="G78" s="21">
        <f t="shared" si="7"/>
        <v>1.7888142887078115E-2</v>
      </c>
      <c r="H78" s="16">
        <f t="shared" si="13"/>
        <v>84559.395425780182</v>
      </c>
      <c r="I78" s="16">
        <f t="shared" si="10"/>
        <v>1512.6105478212955</v>
      </c>
      <c r="J78" s="16">
        <f t="shared" si="8"/>
        <v>83769.812719817462</v>
      </c>
      <c r="K78" s="16">
        <f t="shared" si="11"/>
        <v>1375072.0794110831</v>
      </c>
      <c r="L78" s="23">
        <f t="shared" si="12"/>
        <v>16.261612000502261</v>
      </c>
    </row>
    <row r="79" spans="1:12" x14ac:dyDescent="0.2">
      <c r="A79" s="19">
        <v>70</v>
      </c>
      <c r="B79" s="11">
        <v>25</v>
      </c>
      <c r="C79" s="11">
        <v>1130</v>
      </c>
      <c r="D79" s="11">
        <v>1092</v>
      </c>
      <c r="E79" s="20">
        <v>0.60980000000000001</v>
      </c>
      <c r="F79" s="21">
        <f t="shared" si="9"/>
        <v>2.2502250225022502E-2</v>
      </c>
      <c r="G79" s="21">
        <f t="shared" si="7"/>
        <v>2.2306391673470118E-2</v>
      </c>
      <c r="H79" s="16">
        <f t="shared" si="13"/>
        <v>83046.784877958882</v>
      </c>
      <c r="I79" s="16">
        <f t="shared" si="10"/>
        <v>1852.4741107101661</v>
      </c>
      <c r="J79" s="16">
        <f t="shared" si="8"/>
        <v>82323.949479959774</v>
      </c>
      <c r="K79" s="16">
        <f t="shared" si="11"/>
        <v>1291302.2666912656</v>
      </c>
      <c r="L79" s="23">
        <f t="shared" si="12"/>
        <v>15.549094026805426</v>
      </c>
    </row>
    <row r="80" spans="1:12" x14ac:dyDescent="0.2">
      <c r="A80" s="19">
        <v>71</v>
      </c>
      <c r="B80" s="11">
        <v>17</v>
      </c>
      <c r="C80" s="11">
        <v>895</v>
      </c>
      <c r="D80" s="11">
        <v>1109</v>
      </c>
      <c r="E80" s="20">
        <v>0.4572</v>
      </c>
      <c r="F80" s="21">
        <f t="shared" si="9"/>
        <v>1.6966067864271458E-2</v>
      </c>
      <c r="G80" s="21">
        <f t="shared" si="7"/>
        <v>1.6811250009394523E-2</v>
      </c>
      <c r="H80" s="16">
        <f t="shared" si="13"/>
        <v>81194.310767248709</v>
      </c>
      <c r="I80" s="16">
        <f t="shared" si="10"/>
        <v>1364.9778576486917</v>
      </c>
      <c r="J80" s="16">
        <f t="shared" si="8"/>
        <v>80453.40078611701</v>
      </c>
      <c r="K80" s="16">
        <f t="shared" si="11"/>
        <v>1208978.317211306</v>
      </c>
      <c r="L80" s="23">
        <f t="shared" si="12"/>
        <v>14.889938787422661</v>
      </c>
    </row>
    <row r="81" spans="1:12" x14ac:dyDescent="0.2">
      <c r="A81" s="19">
        <v>72</v>
      </c>
      <c r="B81" s="11">
        <v>14</v>
      </c>
      <c r="C81" s="11">
        <v>783</v>
      </c>
      <c r="D81" s="11">
        <v>869</v>
      </c>
      <c r="E81" s="20">
        <v>0.47789999999999999</v>
      </c>
      <c r="F81" s="21">
        <f t="shared" si="9"/>
        <v>1.6949152542372881E-2</v>
      </c>
      <c r="G81" s="21">
        <f t="shared" si="7"/>
        <v>1.6800482509857682E-2</v>
      </c>
      <c r="H81" s="16">
        <f t="shared" si="13"/>
        <v>79829.332909600023</v>
      </c>
      <c r="I81" s="16">
        <f t="shared" si="10"/>
        <v>1341.1713113213416</v>
      </c>
      <c r="J81" s="16">
        <f t="shared" si="8"/>
        <v>79129.10736795915</v>
      </c>
      <c r="K81" s="16">
        <f t="shared" si="11"/>
        <v>1128524.916425189</v>
      </c>
      <c r="L81" s="23">
        <f t="shared" si="12"/>
        <v>14.136719865906285</v>
      </c>
    </row>
    <row r="82" spans="1:12" x14ac:dyDescent="0.2">
      <c r="A82" s="19">
        <v>73</v>
      </c>
      <c r="B82" s="11">
        <v>17</v>
      </c>
      <c r="C82" s="11">
        <v>991</v>
      </c>
      <c r="D82" s="11">
        <v>777</v>
      </c>
      <c r="E82" s="20">
        <v>0.60209999999999997</v>
      </c>
      <c r="F82" s="21">
        <f t="shared" si="9"/>
        <v>1.9230769230769232E-2</v>
      </c>
      <c r="G82" s="21">
        <f t="shared" si="7"/>
        <v>1.9084734311871281E-2</v>
      </c>
      <c r="H82" s="16">
        <f t="shared" si="13"/>
        <v>78488.161598278675</v>
      </c>
      <c r="I82" s="16">
        <f t="shared" si="10"/>
        <v>1497.925710730367</v>
      </c>
      <c r="J82" s="16">
        <f t="shared" si="8"/>
        <v>77892.136957979063</v>
      </c>
      <c r="K82" s="16">
        <f t="shared" si="11"/>
        <v>1049395.8090572299</v>
      </c>
      <c r="L82" s="23">
        <f t="shared" si="12"/>
        <v>13.370115794382986</v>
      </c>
    </row>
    <row r="83" spans="1:12" x14ac:dyDescent="0.2">
      <c r="A83" s="19">
        <v>74</v>
      </c>
      <c r="B83" s="11">
        <v>18</v>
      </c>
      <c r="C83" s="11">
        <v>536</v>
      </c>
      <c r="D83" s="11">
        <v>970</v>
      </c>
      <c r="E83" s="20">
        <v>0.48170000000000002</v>
      </c>
      <c r="F83" s="21">
        <f t="shared" si="9"/>
        <v>2.3904382470119521E-2</v>
      </c>
      <c r="G83" s="21">
        <f t="shared" si="7"/>
        <v>2.3611840235992471E-2</v>
      </c>
      <c r="H83" s="16">
        <f t="shared" si="13"/>
        <v>76990.235887548304</v>
      </c>
      <c r="I83" s="16">
        <f t="shared" si="10"/>
        <v>1817.8811495081645</v>
      </c>
      <c r="J83" s="16">
        <f t="shared" si="8"/>
        <v>76048.028087758226</v>
      </c>
      <c r="K83" s="16">
        <f t="shared" si="11"/>
        <v>971503.67209925083</v>
      </c>
      <c r="L83" s="23">
        <f t="shared" si="12"/>
        <v>12.618530920183515</v>
      </c>
    </row>
    <row r="84" spans="1:12" x14ac:dyDescent="0.2">
      <c r="A84" s="19">
        <v>75</v>
      </c>
      <c r="B84" s="11">
        <v>7</v>
      </c>
      <c r="C84" s="11">
        <v>598</v>
      </c>
      <c r="D84" s="11">
        <v>518</v>
      </c>
      <c r="E84" s="20">
        <v>0.47549999999999998</v>
      </c>
      <c r="F84" s="21">
        <f t="shared" si="9"/>
        <v>1.2544802867383513E-2</v>
      </c>
      <c r="G84" s="21">
        <f t="shared" si="7"/>
        <v>1.2462800765215968E-2</v>
      </c>
      <c r="H84" s="16">
        <f t="shared" si="13"/>
        <v>75172.354738040143</v>
      </c>
      <c r="I84" s="16">
        <f t="shared" si="10"/>
        <v>936.85808015233295</v>
      </c>
      <c r="J84" s="16">
        <f t="shared" si="8"/>
        <v>74680.972675000245</v>
      </c>
      <c r="K84" s="16">
        <f t="shared" si="11"/>
        <v>895455.64401149261</v>
      </c>
      <c r="L84" s="23">
        <f t="shared" si="12"/>
        <v>11.912033980204123</v>
      </c>
    </row>
    <row r="85" spans="1:12" x14ac:dyDescent="0.2">
      <c r="A85" s="19">
        <v>76</v>
      </c>
      <c r="B85" s="11">
        <v>23</v>
      </c>
      <c r="C85" s="11">
        <v>656</v>
      </c>
      <c r="D85" s="11">
        <v>589</v>
      </c>
      <c r="E85" s="20">
        <v>0.61519999999999997</v>
      </c>
      <c r="F85" s="21">
        <f t="shared" si="9"/>
        <v>3.6947791164658635E-2</v>
      </c>
      <c r="G85" s="21">
        <f t="shared" si="7"/>
        <v>3.6429849414841585E-2</v>
      </c>
      <c r="H85" s="16">
        <f t="shared" si="13"/>
        <v>74235.496657887808</v>
      </c>
      <c r="I85" s="16">
        <f t="shared" si="10"/>
        <v>2704.3879644828285</v>
      </c>
      <c r="J85" s="16">
        <f t="shared" si="8"/>
        <v>73194.848169154822</v>
      </c>
      <c r="K85" s="16">
        <f t="shared" si="11"/>
        <v>820774.67133649241</v>
      </c>
      <c r="L85" s="23">
        <f t="shared" si="12"/>
        <v>11.056363980684461</v>
      </c>
    </row>
    <row r="86" spans="1:12" x14ac:dyDescent="0.2">
      <c r="A86" s="19">
        <v>77</v>
      </c>
      <c r="B86" s="11">
        <v>31</v>
      </c>
      <c r="C86" s="11">
        <v>635</v>
      </c>
      <c r="D86" s="11">
        <v>625</v>
      </c>
      <c r="E86" s="20">
        <v>0.46879999999999999</v>
      </c>
      <c r="F86" s="21">
        <f t="shared" si="9"/>
        <v>4.9206349206349205E-2</v>
      </c>
      <c r="G86" s="21">
        <f t="shared" si="7"/>
        <v>4.7952935585904431E-2</v>
      </c>
      <c r="H86" s="16">
        <f t="shared" si="13"/>
        <v>71531.108693404982</v>
      </c>
      <c r="I86" s="16">
        <f t="shared" si="10"/>
        <v>3430.1266475631774</v>
      </c>
      <c r="J86" s="16">
        <f t="shared" si="8"/>
        <v>69709.025418219433</v>
      </c>
      <c r="K86" s="16">
        <f t="shared" si="11"/>
        <v>747579.82316733757</v>
      </c>
      <c r="L86" s="23">
        <f t="shared" si="12"/>
        <v>10.451114722289532</v>
      </c>
    </row>
    <row r="87" spans="1:12" x14ac:dyDescent="0.2">
      <c r="A87" s="19">
        <v>78</v>
      </c>
      <c r="B87" s="11">
        <v>19</v>
      </c>
      <c r="C87" s="11">
        <v>510</v>
      </c>
      <c r="D87" s="11">
        <v>617</v>
      </c>
      <c r="E87" s="20">
        <v>0.57430000000000003</v>
      </c>
      <c r="F87" s="21">
        <f t="shared" si="9"/>
        <v>3.3717834960070983E-2</v>
      </c>
      <c r="G87" s="21">
        <f t="shared" si="7"/>
        <v>3.3240708390987014E-2</v>
      </c>
      <c r="H87" s="16">
        <f t="shared" si="13"/>
        <v>68100.982045841811</v>
      </c>
      <c r="I87" s="16">
        <f t="shared" si="10"/>
        <v>2263.7248853256697</v>
      </c>
      <c r="J87" s="16">
        <f t="shared" si="8"/>
        <v>67137.314362158664</v>
      </c>
      <c r="K87" s="16">
        <f t="shared" si="11"/>
        <v>677870.79774911818</v>
      </c>
      <c r="L87" s="23">
        <f t="shared" si="12"/>
        <v>9.9539063517881878</v>
      </c>
    </row>
    <row r="88" spans="1:12" x14ac:dyDescent="0.2">
      <c r="A88" s="19">
        <v>79</v>
      </c>
      <c r="B88" s="11">
        <v>17</v>
      </c>
      <c r="C88" s="11">
        <v>430</v>
      </c>
      <c r="D88" s="11">
        <v>484</v>
      </c>
      <c r="E88" s="20">
        <v>0.55149999999999999</v>
      </c>
      <c r="F88" s="21">
        <f t="shared" si="9"/>
        <v>3.7199124726477024E-2</v>
      </c>
      <c r="G88" s="21">
        <f t="shared" si="7"/>
        <v>3.6588686132565114E-2</v>
      </c>
      <c r="H88" s="16">
        <f t="shared" si="13"/>
        <v>65837.257160516136</v>
      </c>
      <c r="I88" s="16">
        <f t="shared" si="10"/>
        <v>2408.8987380751</v>
      </c>
      <c r="J88" s="16">
        <f t="shared" si="8"/>
        <v>64756.866076489452</v>
      </c>
      <c r="K88" s="16">
        <f t="shared" si="11"/>
        <v>610733.48338695953</v>
      </c>
      <c r="L88" s="23">
        <f t="shared" si="12"/>
        <v>9.276411407874205</v>
      </c>
    </row>
    <row r="89" spans="1:12" x14ac:dyDescent="0.2">
      <c r="A89" s="19">
        <v>80</v>
      </c>
      <c r="B89" s="11">
        <v>24</v>
      </c>
      <c r="C89" s="11">
        <v>417</v>
      </c>
      <c r="D89" s="11">
        <v>412</v>
      </c>
      <c r="E89" s="20">
        <v>0.56910000000000005</v>
      </c>
      <c r="F89" s="21">
        <f t="shared" si="9"/>
        <v>5.790108564535585E-2</v>
      </c>
      <c r="G89" s="21">
        <f t="shared" si="7"/>
        <v>5.6491643002945097E-2</v>
      </c>
      <c r="H89" s="16">
        <f t="shared" si="13"/>
        <v>63428.358422441037</v>
      </c>
      <c r="I89" s="16">
        <f t="shared" si="10"/>
        <v>3583.1721802633847</v>
      </c>
      <c r="J89" s="16">
        <f t="shared" si="8"/>
        <v>61884.369529965545</v>
      </c>
      <c r="K89" s="16">
        <f t="shared" si="11"/>
        <v>545976.61731047009</v>
      </c>
      <c r="L89" s="23">
        <f t="shared" si="12"/>
        <v>8.6077683687507012</v>
      </c>
    </row>
    <row r="90" spans="1:12" x14ac:dyDescent="0.2">
      <c r="A90" s="19">
        <v>81</v>
      </c>
      <c r="B90" s="11">
        <v>27</v>
      </c>
      <c r="C90" s="11">
        <v>398</v>
      </c>
      <c r="D90" s="11">
        <v>394</v>
      </c>
      <c r="E90" s="20">
        <v>0.54990000000000006</v>
      </c>
      <c r="F90" s="21">
        <f t="shared" si="9"/>
        <v>6.8181818181818177E-2</v>
      </c>
      <c r="G90" s="21">
        <f t="shared" si="7"/>
        <v>6.6151712337073842E-2</v>
      </c>
      <c r="H90" s="16">
        <f t="shared" si="13"/>
        <v>59845.186242177653</v>
      </c>
      <c r="I90" s="16">
        <f t="shared" si="10"/>
        <v>3958.8615450511452</v>
      </c>
      <c r="J90" s="16">
        <f t="shared" si="8"/>
        <v>58063.302660750138</v>
      </c>
      <c r="K90" s="16">
        <f t="shared" si="11"/>
        <v>484092.24778050452</v>
      </c>
      <c r="L90" s="23">
        <f t="shared" si="12"/>
        <v>8.0890758000403089</v>
      </c>
    </row>
    <row r="91" spans="1:12" x14ac:dyDescent="0.2">
      <c r="A91" s="19">
        <v>82</v>
      </c>
      <c r="B91" s="11">
        <v>22</v>
      </c>
      <c r="C91" s="11">
        <v>306</v>
      </c>
      <c r="D91" s="11">
        <v>372</v>
      </c>
      <c r="E91" s="20">
        <v>0.4914</v>
      </c>
      <c r="F91" s="21">
        <f t="shared" si="9"/>
        <v>6.4896755162241887E-2</v>
      </c>
      <c r="G91" s="21">
        <f t="shared" si="7"/>
        <v>6.2823182439664046E-2</v>
      </c>
      <c r="H91" s="16">
        <f t="shared" si="13"/>
        <v>55886.324697126511</v>
      </c>
      <c r="I91" s="16">
        <f t="shared" si="10"/>
        <v>3510.9567723298815</v>
      </c>
      <c r="J91" s="16">
        <f t="shared" si="8"/>
        <v>54100.652082719535</v>
      </c>
      <c r="K91" s="16">
        <f t="shared" si="11"/>
        <v>426028.94511975441</v>
      </c>
      <c r="L91" s="23">
        <f t="shared" si="12"/>
        <v>7.6231340570094677</v>
      </c>
    </row>
    <row r="92" spans="1:12" x14ac:dyDescent="0.2">
      <c r="A92" s="19">
        <v>83</v>
      </c>
      <c r="B92" s="11">
        <v>24</v>
      </c>
      <c r="C92" s="11">
        <v>275</v>
      </c>
      <c r="D92" s="11">
        <v>286</v>
      </c>
      <c r="E92" s="20">
        <v>0.53959999999999997</v>
      </c>
      <c r="F92" s="21">
        <f t="shared" si="9"/>
        <v>8.5561497326203204E-2</v>
      </c>
      <c r="G92" s="21">
        <f t="shared" si="7"/>
        <v>8.2318754681879172E-2</v>
      </c>
      <c r="H92" s="16">
        <f t="shared" si="13"/>
        <v>52375.367924796628</v>
      </c>
      <c r="I92" s="16">
        <f t="shared" si="10"/>
        <v>4311.4750635744967</v>
      </c>
      <c r="J92" s="16">
        <f t="shared" si="8"/>
        <v>50390.364805526937</v>
      </c>
      <c r="K92" s="16">
        <f t="shared" si="11"/>
        <v>371928.29303703486</v>
      </c>
      <c r="L92" s="23">
        <f t="shared" si="12"/>
        <v>7.101206306962264</v>
      </c>
    </row>
    <row r="93" spans="1:12" x14ac:dyDescent="0.2">
      <c r="A93" s="19">
        <v>84</v>
      </c>
      <c r="B93" s="11">
        <v>21</v>
      </c>
      <c r="C93" s="11">
        <v>247</v>
      </c>
      <c r="D93" s="11">
        <v>254</v>
      </c>
      <c r="E93" s="20">
        <v>0.52800000000000002</v>
      </c>
      <c r="F93" s="21">
        <f t="shared" si="9"/>
        <v>8.3832335329341312E-2</v>
      </c>
      <c r="G93" s="21">
        <f t="shared" si="7"/>
        <v>8.064144509469609E-2</v>
      </c>
      <c r="H93" s="16">
        <f t="shared" si="13"/>
        <v>48063.892861222135</v>
      </c>
      <c r="I93" s="16">
        <f t="shared" si="10"/>
        <v>3875.9417772056004</v>
      </c>
      <c r="J93" s="16">
        <f t="shared" si="8"/>
        <v>46234.448342381089</v>
      </c>
      <c r="K93" s="16">
        <f t="shared" si="11"/>
        <v>321537.92823150795</v>
      </c>
      <c r="L93" s="23">
        <f t="shared" si="12"/>
        <v>6.6898020341361946</v>
      </c>
    </row>
    <row r="94" spans="1:12" x14ac:dyDescent="0.2">
      <c r="A94" s="19">
        <v>85</v>
      </c>
      <c r="B94" s="11">
        <v>19</v>
      </c>
      <c r="C94" s="11">
        <v>179</v>
      </c>
      <c r="D94" s="11">
        <v>229</v>
      </c>
      <c r="E94" s="20">
        <v>0.47370000000000001</v>
      </c>
      <c r="F94" s="21">
        <f t="shared" si="9"/>
        <v>9.3137254901960786E-2</v>
      </c>
      <c r="G94" s="21">
        <f t="shared" si="7"/>
        <v>8.8785171194165236E-2</v>
      </c>
      <c r="H94" s="16">
        <f t="shared" si="13"/>
        <v>44187.951084016531</v>
      </c>
      <c r="I94" s="16">
        <f t="shared" si="10"/>
        <v>3923.234801713807</v>
      </c>
      <c r="J94" s="16">
        <f t="shared" si="8"/>
        <v>42123.152607874552</v>
      </c>
      <c r="K94" s="16">
        <f t="shared" si="11"/>
        <v>275303.47988912684</v>
      </c>
      <c r="L94" s="23">
        <f t="shared" si="12"/>
        <v>6.2302838926765354</v>
      </c>
    </row>
    <row r="95" spans="1:12" x14ac:dyDescent="0.2">
      <c r="A95" s="19">
        <v>86</v>
      </c>
      <c r="B95" s="11">
        <v>12</v>
      </c>
      <c r="C95" s="11">
        <v>178</v>
      </c>
      <c r="D95" s="11">
        <v>161</v>
      </c>
      <c r="E95" s="20">
        <v>0.46889999999999998</v>
      </c>
      <c r="F95" s="21">
        <f t="shared" si="9"/>
        <v>7.0796460176991149E-2</v>
      </c>
      <c r="G95" s="21">
        <f t="shared" si="7"/>
        <v>6.8230975498256699E-2</v>
      </c>
      <c r="H95" s="16">
        <f t="shared" si="13"/>
        <v>40264.716282302725</v>
      </c>
      <c r="I95" s="16">
        <f t="shared" si="10"/>
        <v>2747.3008701020549</v>
      </c>
      <c r="J95" s="16">
        <f t="shared" si="8"/>
        <v>38805.624790191527</v>
      </c>
      <c r="K95" s="16">
        <f t="shared" si="11"/>
        <v>233180.32728125231</v>
      </c>
      <c r="L95" s="23">
        <f t="shared" si="12"/>
        <v>5.7911826733457072</v>
      </c>
    </row>
    <row r="96" spans="1:12" x14ac:dyDescent="0.2">
      <c r="A96" s="19">
        <v>87</v>
      </c>
      <c r="B96" s="11">
        <v>14</v>
      </c>
      <c r="C96" s="11">
        <v>131</v>
      </c>
      <c r="D96" s="11">
        <v>154</v>
      </c>
      <c r="E96" s="20">
        <v>0.52500000000000002</v>
      </c>
      <c r="F96" s="21">
        <f t="shared" si="9"/>
        <v>9.8245614035087719E-2</v>
      </c>
      <c r="G96" s="21">
        <f t="shared" si="7"/>
        <v>9.3865236339255781E-2</v>
      </c>
      <c r="H96" s="16">
        <f t="shared" si="13"/>
        <v>37517.415412200673</v>
      </c>
      <c r="I96" s="16">
        <f t="shared" si="10"/>
        <v>3521.5810645042534</v>
      </c>
      <c r="J96" s="16">
        <f t="shared" si="8"/>
        <v>35844.664406561154</v>
      </c>
      <c r="K96" s="16">
        <f t="shared" si="11"/>
        <v>194374.70249106077</v>
      </c>
      <c r="L96" s="23">
        <f t="shared" si="12"/>
        <v>5.1809193238788529</v>
      </c>
    </row>
    <row r="97" spans="1:12" x14ac:dyDescent="0.2">
      <c r="A97" s="19">
        <v>88</v>
      </c>
      <c r="B97" s="11">
        <v>20</v>
      </c>
      <c r="C97" s="11">
        <v>119</v>
      </c>
      <c r="D97" s="11">
        <v>119</v>
      </c>
      <c r="E97" s="20">
        <v>0.48659999999999998</v>
      </c>
      <c r="F97" s="21">
        <f t="shared" si="9"/>
        <v>0.16806722689075632</v>
      </c>
      <c r="G97" s="21">
        <f t="shared" si="7"/>
        <v>0.1547173314354674</v>
      </c>
      <c r="H97" s="16">
        <f t="shared" si="13"/>
        <v>33995.834347696422</v>
      </c>
      <c r="I97" s="16">
        <f t="shared" si="10"/>
        <v>5259.7447701977935</v>
      </c>
      <c r="J97" s="16">
        <f t="shared" si="8"/>
        <v>31295.481382676873</v>
      </c>
      <c r="K97" s="16">
        <f t="shared" si="11"/>
        <v>158530.03808449963</v>
      </c>
      <c r="L97" s="23">
        <f t="shared" si="12"/>
        <v>4.6632195128119198</v>
      </c>
    </row>
    <row r="98" spans="1:12" x14ac:dyDescent="0.2">
      <c r="A98" s="19">
        <v>89</v>
      </c>
      <c r="B98" s="11">
        <v>13</v>
      </c>
      <c r="C98" s="11">
        <v>81</v>
      </c>
      <c r="D98" s="11">
        <v>102</v>
      </c>
      <c r="E98" s="20">
        <v>0.41560000000000002</v>
      </c>
      <c r="F98" s="21">
        <f t="shared" si="9"/>
        <v>0.14207650273224043</v>
      </c>
      <c r="G98" s="21">
        <f t="shared" si="7"/>
        <v>0.13118433215065611</v>
      </c>
      <c r="H98" s="16">
        <f t="shared" si="13"/>
        <v>28736.089577498627</v>
      </c>
      <c r="I98" s="16">
        <f t="shared" si="10"/>
        <v>3769.7247198455871</v>
      </c>
      <c r="J98" s="16">
        <f t="shared" si="8"/>
        <v>26533.062451220867</v>
      </c>
      <c r="K98" s="16">
        <f>K99+J98</f>
        <v>127234.55670182276</v>
      </c>
      <c r="L98" s="23">
        <f t="shared" si="12"/>
        <v>4.427692096333522</v>
      </c>
    </row>
    <row r="99" spans="1:12" x14ac:dyDescent="0.2">
      <c r="A99" s="19">
        <v>90</v>
      </c>
      <c r="B99" s="11">
        <v>14</v>
      </c>
      <c r="C99" s="11">
        <v>87</v>
      </c>
      <c r="D99" s="11">
        <v>69</v>
      </c>
      <c r="E99" s="24">
        <v>0.4577</v>
      </c>
      <c r="F99" s="25">
        <f t="shared" si="9"/>
        <v>0.17948717948717949</v>
      </c>
      <c r="G99" s="25">
        <f t="shared" si="7"/>
        <v>0.16356630627557187</v>
      </c>
      <c r="H99" s="26">
        <f t="shared" si="13"/>
        <v>24966.36485765304</v>
      </c>
      <c r="I99" s="26">
        <f t="shared" si="10"/>
        <v>4083.6560808945515</v>
      </c>
      <c r="J99" s="26">
        <f t="shared" si="8"/>
        <v>22751.798164983924</v>
      </c>
      <c r="K99" s="26">
        <f t="shared" ref="K99:K108" si="14">K100+J99</f>
        <v>100701.49425060189</v>
      </c>
      <c r="L99" s="27">
        <f t="shared" si="12"/>
        <v>4.0334864456542396</v>
      </c>
    </row>
    <row r="100" spans="1:12" x14ac:dyDescent="0.2">
      <c r="A100" s="19">
        <v>91</v>
      </c>
      <c r="B100" s="11">
        <v>17</v>
      </c>
      <c r="C100" s="11">
        <v>45</v>
      </c>
      <c r="D100" s="11">
        <v>72</v>
      </c>
      <c r="E100" s="24">
        <v>0.40629999999999999</v>
      </c>
      <c r="F100" s="25">
        <f t="shared" si="9"/>
        <v>0.29059829059829062</v>
      </c>
      <c r="G100" s="25">
        <f t="shared" si="7"/>
        <v>0.24783906206035905</v>
      </c>
      <c r="H100" s="26">
        <f t="shared" si="13"/>
        <v>20882.708776758489</v>
      </c>
      <c r="I100" s="26">
        <f t="shared" si="10"/>
        <v>5175.5509565114517</v>
      </c>
      <c r="J100" s="26">
        <f t="shared" si="8"/>
        <v>17809.984173877641</v>
      </c>
      <c r="K100" s="26">
        <f t="shared" si="14"/>
        <v>77949.696085617965</v>
      </c>
      <c r="L100" s="27">
        <f t="shared" si="12"/>
        <v>3.7327387418423634</v>
      </c>
    </row>
    <row r="101" spans="1:12" x14ac:dyDescent="0.2">
      <c r="A101" s="19">
        <v>92</v>
      </c>
      <c r="B101" s="11">
        <v>7</v>
      </c>
      <c r="C101" s="11">
        <v>37</v>
      </c>
      <c r="D101" s="11">
        <v>39</v>
      </c>
      <c r="E101" s="24">
        <v>0.57379999999999998</v>
      </c>
      <c r="F101" s="25">
        <f t="shared" si="9"/>
        <v>0.18421052631578946</v>
      </c>
      <c r="G101" s="25">
        <f t="shared" si="7"/>
        <v>0.17080086083633861</v>
      </c>
      <c r="H101" s="26">
        <f t="shared" si="13"/>
        <v>15707.157820247037</v>
      </c>
      <c r="I101" s="26">
        <f t="shared" si="10"/>
        <v>2682.7960769904221</v>
      </c>
      <c r="J101" s="26">
        <f t="shared" si="8"/>
        <v>14563.750132233719</v>
      </c>
      <c r="K101" s="26">
        <f t="shared" si="14"/>
        <v>60139.71191174032</v>
      </c>
      <c r="L101" s="27">
        <f t="shared" si="12"/>
        <v>3.8288092982817221</v>
      </c>
    </row>
    <row r="102" spans="1:12" x14ac:dyDescent="0.2">
      <c r="A102" s="19">
        <v>93</v>
      </c>
      <c r="B102" s="11">
        <v>5</v>
      </c>
      <c r="C102" s="11">
        <v>23</v>
      </c>
      <c r="D102" s="11">
        <v>31</v>
      </c>
      <c r="E102" s="24">
        <v>0.47289999999999999</v>
      </c>
      <c r="F102" s="25">
        <f t="shared" si="9"/>
        <v>0.18518518518518517</v>
      </c>
      <c r="G102" s="25">
        <f t="shared" si="7"/>
        <v>0.16871657302896864</v>
      </c>
      <c r="H102" s="26">
        <f t="shared" si="13"/>
        <v>13024.361743256615</v>
      </c>
      <c r="I102" s="26">
        <f t="shared" si="10"/>
        <v>2197.4256792118599</v>
      </c>
      <c r="J102" s="26">
        <f t="shared" si="8"/>
        <v>11866.098667744045</v>
      </c>
      <c r="K102" s="26">
        <f t="shared" si="14"/>
        <v>45575.961779506601</v>
      </c>
      <c r="L102" s="27">
        <f t="shared" si="12"/>
        <v>3.4992856216623154</v>
      </c>
    </row>
    <row r="103" spans="1:12" x14ac:dyDescent="0.2">
      <c r="A103" s="19">
        <v>94</v>
      </c>
      <c r="B103" s="11">
        <v>5</v>
      </c>
      <c r="C103" s="11">
        <v>22</v>
      </c>
      <c r="D103" s="11">
        <v>19</v>
      </c>
      <c r="E103" s="24">
        <v>0.48159999999999997</v>
      </c>
      <c r="F103" s="25">
        <f t="shared" si="9"/>
        <v>0.24390243902439024</v>
      </c>
      <c r="G103" s="25">
        <f t="shared" si="7"/>
        <v>0.21652520353369129</v>
      </c>
      <c r="H103" s="26">
        <f t="shared" si="13"/>
        <v>10826.936064044756</v>
      </c>
      <c r="I103" s="26">
        <f t="shared" si="10"/>
        <v>2344.3045349135532</v>
      </c>
      <c r="J103" s="26">
        <f t="shared" si="8"/>
        <v>9611.64859314557</v>
      </c>
      <c r="K103" s="26">
        <f t="shared" si="14"/>
        <v>33709.863111762555</v>
      </c>
      <c r="L103" s="27">
        <f t="shared" si="12"/>
        <v>3.1135182578301044</v>
      </c>
    </row>
    <row r="104" spans="1:12" x14ac:dyDescent="0.2">
      <c r="A104" s="19">
        <v>95</v>
      </c>
      <c r="B104" s="11">
        <v>3</v>
      </c>
      <c r="C104" s="11">
        <v>16</v>
      </c>
      <c r="D104" s="11">
        <v>17</v>
      </c>
      <c r="E104" s="24">
        <v>0.4667</v>
      </c>
      <c r="F104" s="25">
        <f t="shared" si="9"/>
        <v>0.18181818181818182</v>
      </c>
      <c r="G104" s="25">
        <f t="shared" si="7"/>
        <v>0.1657467720816137</v>
      </c>
      <c r="H104" s="26">
        <f t="shared" si="13"/>
        <v>8482.6315291312021</v>
      </c>
      <c r="I104" s="26">
        <f t="shared" si="10"/>
        <v>1405.9687947112197</v>
      </c>
      <c r="J104" s="26">
        <f t="shared" si="8"/>
        <v>7732.8283709117086</v>
      </c>
      <c r="K104" s="26">
        <f t="shared" si="14"/>
        <v>24098.214518616984</v>
      </c>
      <c r="L104" s="27">
        <f t="shared" si="12"/>
        <v>2.8408889901510483</v>
      </c>
    </row>
    <row r="105" spans="1:12" x14ac:dyDescent="0.2">
      <c r="A105" s="19">
        <v>96</v>
      </c>
      <c r="B105" s="11">
        <v>1</v>
      </c>
      <c r="C105" s="11">
        <v>8</v>
      </c>
      <c r="D105" s="11">
        <v>10</v>
      </c>
      <c r="E105" s="24">
        <v>0.52329999999999999</v>
      </c>
      <c r="F105" s="25">
        <f t="shared" si="9"/>
        <v>0.1111111111111111</v>
      </c>
      <c r="G105" s="25">
        <f t="shared" si="7"/>
        <v>0.10552196439688921</v>
      </c>
      <c r="H105" s="26">
        <f t="shared" si="13"/>
        <v>7076.6627344199824</v>
      </c>
      <c r="I105" s="26">
        <f t="shared" si="10"/>
        <v>746.743353110258</v>
      </c>
      <c r="J105" s="26">
        <f t="shared" si="8"/>
        <v>6720.6901779923228</v>
      </c>
      <c r="K105" s="26">
        <f t="shared" si="14"/>
        <v>16365.386147705274</v>
      </c>
      <c r="L105" s="27">
        <f t="shared" si="12"/>
        <v>2.3125852908188107</v>
      </c>
    </row>
    <row r="106" spans="1:12" x14ac:dyDescent="0.2">
      <c r="A106" s="19">
        <v>97</v>
      </c>
      <c r="B106" s="11">
        <v>7</v>
      </c>
      <c r="C106" s="11">
        <v>11</v>
      </c>
      <c r="D106" s="11">
        <v>5</v>
      </c>
      <c r="E106" s="24">
        <v>0.58899999999999997</v>
      </c>
      <c r="F106" s="25">
        <f t="shared" si="9"/>
        <v>0.875</v>
      </c>
      <c r="G106" s="25">
        <f t="shared" si="7"/>
        <v>0.64355980509331612</v>
      </c>
      <c r="H106" s="26">
        <f t="shared" si="13"/>
        <v>6329.9193813097245</v>
      </c>
      <c r="I106" s="26">
        <f t="shared" si="10"/>
        <v>4073.6816832920904</v>
      </c>
      <c r="J106" s="26">
        <f t="shared" si="8"/>
        <v>4655.6362094766755</v>
      </c>
      <c r="K106" s="26">
        <f t="shared" si="14"/>
        <v>9644.6959697129514</v>
      </c>
      <c r="L106" s="27">
        <f t="shared" si="12"/>
        <v>1.523668057794026</v>
      </c>
    </row>
    <row r="107" spans="1:12" x14ac:dyDescent="0.2">
      <c r="A107" s="19">
        <v>98</v>
      </c>
      <c r="B107" s="11">
        <v>1</v>
      </c>
      <c r="C107" s="11">
        <v>5</v>
      </c>
      <c r="D107" s="11">
        <v>10</v>
      </c>
      <c r="E107" s="24">
        <v>0.84379999999999999</v>
      </c>
      <c r="F107" s="25">
        <f t="shared" si="9"/>
        <v>0.13333333333333333</v>
      </c>
      <c r="G107" s="25">
        <f t="shared" si="7"/>
        <v>0.13061309788145553</v>
      </c>
      <c r="H107" s="26">
        <f t="shared" si="13"/>
        <v>2256.2376980176341</v>
      </c>
      <c r="I107" s="26">
        <f t="shared" si="10"/>
        <v>294.69419529500715</v>
      </c>
      <c r="J107" s="26">
        <f t="shared" si="8"/>
        <v>2210.206464712554</v>
      </c>
      <c r="K107" s="26">
        <f t="shared" si="14"/>
        <v>4989.0597602362759</v>
      </c>
      <c r="L107" s="27">
        <f t="shared" si="12"/>
        <v>2.2112296787788548</v>
      </c>
    </row>
    <row r="108" spans="1:12" x14ac:dyDescent="0.2">
      <c r="A108" s="19">
        <v>99</v>
      </c>
      <c r="B108" s="11">
        <v>0</v>
      </c>
      <c r="C108" s="11">
        <v>5</v>
      </c>
      <c r="D108" s="11">
        <v>2</v>
      </c>
      <c r="E108" s="24">
        <v>0</v>
      </c>
      <c r="F108" s="25">
        <f t="shared" si="9"/>
        <v>0</v>
      </c>
      <c r="G108" s="25">
        <f t="shared" si="7"/>
        <v>0</v>
      </c>
      <c r="H108" s="26">
        <f t="shared" si="13"/>
        <v>1961.543502722627</v>
      </c>
      <c r="I108" s="26">
        <f t="shared" si="10"/>
        <v>0</v>
      </c>
      <c r="J108" s="26">
        <f t="shared" si="8"/>
        <v>1961.543502722627</v>
      </c>
      <c r="K108" s="26">
        <f t="shared" si="14"/>
        <v>2778.8532955237215</v>
      </c>
      <c r="L108" s="27">
        <f t="shared" si="12"/>
        <v>1.4166666666666667</v>
      </c>
    </row>
    <row r="109" spans="1:12" x14ac:dyDescent="0.2">
      <c r="A109" s="19" t="s">
        <v>24</v>
      </c>
      <c r="B109" s="11">
        <v>5</v>
      </c>
      <c r="C109" s="26">
        <v>12</v>
      </c>
      <c r="D109" s="14">
        <v>12</v>
      </c>
      <c r="E109" s="24"/>
      <c r="F109" s="25">
        <f>B109/((C109+D109)/2)</f>
        <v>0.41666666666666669</v>
      </c>
      <c r="G109" s="25">
        <v>1</v>
      </c>
      <c r="H109" s="26">
        <f>H108-I108</f>
        <v>1961.543502722627</v>
      </c>
      <c r="I109" s="26">
        <f>H109*G109</f>
        <v>1961.543502722627</v>
      </c>
      <c r="J109" s="26">
        <f>H109*F109</f>
        <v>817.30979280109455</v>
      </c>
      <c r="K109" s="26">
        <f>J109</f>
        <v>817.30979280109455</v>
      </c>
      <c r="L109" s="27">
        <f>K109/H109</f>
        <v>0.41666666666666663</v>
      </c>
    </row>
    <row r="110" spans="1:12" x14ac:dyDescent="0.2">
      <c r="A110" s="28"/>
      <c r="B110" s="28"/>
      <c r="C110" s="28"/>
      <c r="D110" s="28"/>
      <c r="E110" s="29"/>
      <c r="F110" s="29"/>
      <c r="G110" s="29"/>
      <c r="H110" s="28"/>
      <c r="I110" s="28"/>
      <c r="J110" s="28"/>
      <c r="K110" s="28"/>
      <c r="L110" s="29"/>
    </row>
    <row r="111" spans="1:12" x14ac:dyDescent="0.2">
      <c r="A111" s="16"/>
      <c r="B111" s="16"/>
      <c r="C111" s="16"/>
      <c r="D111" s="16"/>
      <c r="E111" s="17"/>
      <c r="F111" s="17"/>
      <c r="G111" s="17"/>
      <c r="H111" s="16"/>
      <c r="I111" s="16"/>
      <c r="J111" s="16"/>
      <c r="K111" s="16"/>
      <c r="L111" s="17"/>
    </row>
    <row r="112" spans="1:12" s="33" customFormat="1" ht="11.25" x14ac:dyDescent="0.2">
      <c r="A112" s="34" t="s">
        <v>25</v>
      </c>
      <c r="B112" s="31"/>
      <c r="C112" s="31"/>
      <c r="D112" s="31"/>
      <c r="E112" s="32"/>
      <c r="F112" s="32"/>
      <c r="G112" s="32"/>
      <c r="H112" s="31"/>
      <c r="I112" s="31"/>
      <c r="J112" s="31"/>
      <c r="K112" s="31"/>
      <c r="L112" s="32"/>
    </row>
    <row r="113" spans="1:12" s="33" customFormat="1" ht="11.25" x14ac:dyDescent="0.2">
      <c r="A113" s="36" t="s">
        <v>12</v>
      </c>
      <c r="B113" s="35"/>
      <c r="C113" s="35"/>
      <c r="D113" s="35"/>
      <c r="H113" s="35"/>
      <c r="I113" s="35"/>
      <c r="J113" s="35"/>
      <c r="K113" s="35"/>
      <c r="L113" s="32"/>
    </row>
    <row r="114" spans="1:12" s="33" customFormat="1" ht="11.25" x14ac:dyDescent="0.2">
      <c r="A114" s="34" t="s">
        <v>13</v>
      </c>
      <c r="B114" s="37"/>
      <c r="C114" s="37"/>
      <c r="D114" s="37"/>
      <c r="E114" s="38"/>
      <c r="F114" s="38"/>
      <c r="G114" s="38"/>
      <c r="H114" s="37"/>
      <c r="I114" s="37"/>
      <c r="J114" s="37"/>
      <c r="K114" s="37"/>
      <c r="L114" s="32"/>
    </row>
    <row r="115" spans="1:12" s="33" customFormat="1" ht="11.25" x14ac:dyDescent="0.2">
      <c r="A115" s="34" t="s">
        <v>14</v>
      </c>
      <c r="B115" s="37"/>
      <c r="C115" s="37"/>
      <c r="D115" s="37"/>
      <c r="E115" s="38"/>
      <c r="F115" s="38"/>
      <c r="G115" s="38"/>
      <c r="H115" s="37"/>
      <c r="I115" s="37"/>
      <c r="J115" s="37"/>
      <c r="K115" s="37"/>
      <c r="L115" s="32"/>
    </row>
    <row r="116" spans="1:12" s="33" customFormat="1" ht="11.25" x14ac:dyDescent="0.2">
      <c r="A116" s="34" t="s">
        <v>15</v>
      </c>
      <c r="B116" s="37"/>
      <c r="C116" s="37"/>
      <c r="D116" s="37"/>
      <c r="E116" s="38"/>
      <c r="F116" s="38"/>
      <c r="G116" s="38"/>
      <c r="H116" s="37"/>
      <c r="I116" s="37"/>
      <c r="J116" s="37"/>
      <c r="K116" s="37"/>
      <c r="L116" s="32"/>
    </row>
    <row r="117" spans="1:12" s="33" customFormat="1" ht="11.25" x14ac:dyDescent="0.2">
      <c r="A117" s="34" t="s">
        <v>16</v>
      </c>
      <c r="B117" s="37"/>
      <c r="C117" s="37"/>
      <c r="D117" s="37"/>
      <c r="E117" s="38"/>
      <c r="F117" s="38"/>
      <c r="G117" s="38"/>
      <c r="H117" s="37"/>
      <c r="I117" s="37"/>
      <c r="J117" s="37"/>
      <c r="K117" s="37"/>
      <c r="L117" s="32"/>
    </row>
    <row r="118" spans="1:12" s="33" customFormat="1" ht="11.25" x14ac:dyDescent="0.2">
      <c r="A118" s="34" t="s">
        <v>17</v>
      </c>
      <c r="B118" s="37"/>
      <c r="C118" s="37"/>
      <c r="D118" s="37"/>
      <c r="E118" s="38"/>
      <c r="F118" s="38"/>
      <c r="G118" s="38"/>
      <c r="H118" s="37"/>
      <c r="I118" s="37"/>
      <c r="J118" s="37"/>
      <c r="K118" s="37"/>
      <c r="L118" s="32"/>
    </row>
    <row r="119" spans="1:12" s="33" customFormat="1" ht="11.25" x14ac:dyDescent="0.2">
      <c r="A119" s="34" t="s">
        <v>18</v>
      </c>
      <c r="B119" s="37"/>
      <c r="C119" s="37"/>
      <c r="D119" s="37"/>
      <c r="E119" s="38"/>
      <c r="F119" s="38"/>
      <c r="G119" s="38"/>
      <c r="H119" s="37"/>
      <c r="I119" s="37"/>
      <c r="J119" s="37"/>
      <c r="K119" s="37"/>
      <c r="L119" s="32"/>
    </row>
    <row r="120" spans="1:12" s="33" customFormat="1" ht="11.25" x14ac:dyDescent="0.2">
      <c r="A120" s="34" t="s">
        <v>19</v>
      </c>
      <c r="B120" s="37"/>
      <c r="C120" s="37"/>
      <c r="D120" s="37"/>
      <c r="E120" s="38"/>
      <c r="F120" s="38"/>
      <c r="G120" s="38"/>
      <c r="H120" s="37"/>
      <c r="I120" s="37"/>
      <c r="J120" s="37"/>
      <c r="K120" s="37"/>
      <c r="L120" s="32"/>
    </row>
    <row r="121" spans="1:12" s="33" customFormat="1" ht="11.25" x14ac:dyDescent="0.2">
      <c r="A121" s="34" t="s">
        <v>20</v>
      </c>
      <c r="B121" s="37"/>
      <c r="C121" s="37"/>
      <c r="D121" s="37"/>
      <c r="E121" s="38"/>
      <c r="F121" s="38"/>
      <c r="G121" s="38"/>
      <c r="H121" s="37"/>
      <c r="I121" s="37"/>
      <c r="J121" s="37"/>
      <c r="K121" s="37"/>
      <c r="L121" s="32"/>
    </row>
    <row r="122" spans="1:12" s="33" customFormat="1" ht="11.25" x14ac:dyDescent="0.2">
      <c r="A122" s="34" t="s">
        <v>21</v>
      </c>
      <c r="B122" s="37"/>
      <c r="C122" s="37"/>
      <c r="D122" s="37"/>
      <c r="E122" s="38"/>
      <c r="F122" s="38"/>
      <c r="G122" s="38"/>
      <c r="H122" s="37"/>
      <c r="I122" s="37"/>
      <c r="J122" s="37"/>
      <c r="K122" s="37"/>
      <c r="L122" s="32"/>
    </row>
    <row r="123" spans="1:12" s="33" customFormat="1" ht="11.25" x14ac:dyDescent="0.2">
      <c r="A123" s="34" t="s">
        <v>22</v>
      </c>
      <c r="B123" s="37"/>
      <c r="C123" s="37"/>
      <c r="D123" s="37"/>
      <c r="E123" s="38"/>
      <c r="F123" s="38"/>
      <c r="G123" s="38"/>
      <c r="H123" s="37"/>
      <c r="I123" s="37"/>
      <c r="J123" s="37"/>
      <c r="K123" s="37"/>
      <c r="L123" s="32"/>
    </row>
    <row r="124" spans="1:12" s="33" customFormat="1" ht="11.25" x14ac:dyDescent="0.2">
      <c r="A124" s="31"/>
      <c r="B124" s="37"/>
      <c r="C124" s="37"/>
      <c r="D124" s="37"/>
      <c r="E124" s="38"/>
      <c r="F124" s="38"/>
      <c r="G124" s="38"/>
      <c r="H124" s="37"/>
      <c r="I124" s="37"/>
      <c r="J124" s="37"/>
      <c r="K124" s="37"/>
      <c r="L124" s="32"/>
    </row>
    <row r="125" spans="1:12" s="33" customFormat="1" ht="11.25" x14ac:dyDescent="0.2">
      <c r="A125" s="8" t="s">
        <v>49</v>
      </c>
      <c r="B125" s="31"/>
      <c r="C125" s="31"/>
      <c r="D125" s="31"/>
      <c r="E125" s="32"/>
      <c r="F125" s="32"/>
      <c r="G125" s="32"/>
      <c r="H125" s="31"/>
      <c r="I125" s="31"/>
      <c r="J125" s="31"/>
      <c r="K125" s="31"/>
      <c r="L125" s="32"/>
    </row>
    <row r="126" spans="1:12" s="33" customFormat="1" ht="11.25" x14ac:dyDescent="0.2">
      <c r="A126" s="35"/>
      <c r="B126" s="35"/>
      <c r="C126" s="35"/>
      <c r="D126" s="35"/>
      <c r="H126" s="35"/>
      <c r="I126" s="35"/>
      <c r="J126" s="35"/>
      <c r="K126" s="35"/>
      <c r="L126" s="32"/>
    </row>
    <row r="127" spans="1:12" s="33" customFormat="1" ht="11.25" x14ac:dyDescent="0.2">
      <c r="A127" s="35"/>
      <c r="B127" s="35"/>
      <c r="C127" s="35"/>
      <c r="D127" s="35"/>
      <c r="H127" s="35"/>
      <c r="I127" s="35"/>
      <c r="J127" s="35"/>
      <c r="K127" s="35"/>
      <c r="L127" s="32"/>
    </row>
    <row r="128" spans="1:12" s="33" customFormat="1" ht="11.25" x14ac:dyDescent="0.2">
      <c r="A128" s="35"/>
      <c r="B128" s="35"/>
      <c r="C128" s="35"/>
      <c r="D128" s="35"/>
      <c r="H128" s="35"/>
      <c r="I128" s="35"/>
      <c r="J128" s="35"/>
      <c r="K128" s="35"/>
      <c r="L128" s="32"/>
    </row>
    <row r="129" spans="1:12" s="33" customFormat="1" ht="11.25" x14ac:dyDescent="0.2">
      <c r="A129" s="35"/>
      <c r="B129" s="35"/>
      <c r="C129" s="35"/>
      <c r="D129" s="35"/>
      <c r="H129" s="35"/>
      <c r="I129" s="35"/>
      <c r="J129" s="35"/>
      <c r="K129" s="35"/>
      <c r="L129" s="32"/>
    </row>
    <row r="130" spans="1:12" s="33" customFormat="1" ht="11.25" x14ac:dyDescent="0.2">
      <c r="A130" s="35"/>
      <c r="B130" s="35"/>
      <c r="C130" s="35"/>
      <c r="D130" s="35"/>
      <c r="H130" s="35"/>
      <c r="I130" s="35"/>
      <c r="J130" s="35"/>
      <c r="K130" s="35"/>
      <c r="L130" s="32"/>
    </row>
    <row r="131" spans="1:12" s="33" customFormat="1" ht="11.25" x14ac:dyDescent="0.2">
      <c r="A131" s="35"/>
      <c r="B131" s="35"/>
      <c r="C131" s="35"/>
      <c r="D131" s="35"/>
      <c r="H131" s="35"/>
      <c r="I131" s="35"/>
      <c r="J131" s="35"/>
      <c r="K131" s="35"/>
      <c r="L131" s="32"/>
    </row>
    <row r="132" spans="1:12" s="33" customFormat="1" ht="11.25" x14ac:dyDescent="0.2">
      <c r="A132" s="35"/>
      <c r="B132" s="35"/>
      <c r="C132" s="35"/>
      <c r="D132" s="35"/>
      <c r="H132" s="35"/>
      <c r="I132" s="35"/>
      <c r="J132" s="35"/>
      <c r="K132" s="35"/>
      <c r="L132" s="32"/>
    </row>
    <row r="133" spans="1:12" s="33" customFormat="1" ht="11.25" x14ac:dyDescent="0.2">
      <c r="A133" s="35"/>
      <c r="B133" s="35"/>
      <c r="C133" s="35"/>
      <c r="D133" s="35"/>
      <c r="H133" s="35"/>
      <c r="I133" s="35"/>
      <c r="J133" s="35"/>
      <c r="K133" s="35"/>
      <c r="L133" s="32"/>
    </row>
    <row r="134" spans="1:12" s="33" customFormat="1" ht="11.25" x14ac:dyDescent="0.2">
      <c r="A134" s="35"/>
      <c r="B134" s="35"/>
      <c r="C134" s="35"/>
      <c r="D134" s="35"/>
      <c r="H134" s="35"/>
      <c r="I134" s="35"/>
      <c r="J134" s="35"/>
      <c r="K134" s="35"/>
      <c r="L134" s="32"/>
    </row>
    <row r="135" spans="1:12" s="33" customFormat="1" ht="11.25" x14ac:dyDescent="0.2">
      <c r="A135" s="35"/>
      <c r="B135" s="35"/>
      <c r="C135" s="35"/>
      <c r="D135" s="35"/>
      <c r="H135" s="35"/>
      <c r="I135" s="35"/>
      <c r="J135" s="35"/>
      <c r="K135" s="35"/>
      <c r="L135" s="32"/>
    </row>
    <row r="136" spans="1:12" s="33" customFormat="1" ht="11.25" x14ac:dyDescent="0.2">
      <c r="A136" s="35"/>
      <c r="B136" s="35"/>
      <c r="C136" s="35"/>
      <c r="D136" s="35"/>
      <c r="H136" s="35"/>
      <c r="I136" s="35"/>
      <c r="J136" s="35"/>
      <c r="K136" s="35"/>
      <c r="L136" s="32"/>
    </row>
    <row r="137" spans="1:12" s="33" customFormat="1" ht="11.25" x14ac:dyDescent="0.2">
      <c r="A137" s="35"/>
      <c r="B137" s="35"/>
      <c r="C137" s="35"/>
      <c r="D137" s="35"/>
      <c r="H137" s="35"/>
      <c r="I137" s="35"/>
      <c r="J137" s="35"/>
      <c r="K137" s="35"/>
      <c r="L137" s="32"/>
    </row>
    <row r="138" spans="1:12" s="33" customFormat="1" ht="11.25" x14ac:dyDescent="0.2">
      <c r="A138" s="35"/>
      <c r="B138" s="35"/>
      <c r="C138" s="35"/>
      <c r="D138" s="35"/>
      <c r="H138" s="35"/>
      <c r="I138" s="35"/>
      <c r="J138" s="35"/>
      <c r="K138" s="35"/>
      <c r="L138" s="32"/>
    </row>
    <row r="139" spans="1:12" s="33" customFormat="1" ht="11.25" x14ac:dyDescent="0.2">
      <c r="A139" s="35"/>
      <c r="B139" s="35"/>
      <c r="C139" s="35"/>
      <c r="D139" s="35"/>
      <c r="H139" s="35"/>
      <c r="I139" s="35"/>
      <c r="J139" s="35"/>
      <c r="K139" s="35"/>
      <c r="L139" s="32"/>
    </row>
    <row r="140" spans="1:12" s="33" customFormat="1" ht="11.25" x14ac:dyDescent="0.2">
      <c r="A140" s="35"/>
      <c r="B140" s="35"/>
      <c r="C140" s="35"/>
      <c r="D140" s="35"/>
      <c r="H140" s="35"/>
      <c r="I140" s="35"/>
      <c r="J140" s="35"/>
      <c r="K140" s="35"/>
      <c r="L140" s="32"/>
    </row>
    <row r="141" spans="1:12" s="33" customFormat="1" ht="11.25" x14ac:dyDescent="0.2">
      <c r="A141" s="35"/>
      <c r="B141" s="35"/>
      <c r="C141" s="35"/>
      <c r="D141" s="35"/>
      <c r="H141" s="35"/>
      <c r="I141" s="35"/>
      <c r="J141" s="35"/>
      <c r="K141" s="35"/>
      <c r="L141" s="32"/>
    </row>
    <row r="142" spans="1:12" s="33" customFormat="1" ht="11.25" x14ac:dyDescent="0.2">
      <c r="A142" s="35"/>
      <c r="B142" s="35"/>
      <c r="C142" s="35"/>
      <c r="D142" s="35"/>
      <c r="H142" s="35"/>
      <c r="I142" s="35"/>
      <c r="J142" s="35"/>
      <c r="K142" s="35"/>
      <c r="L142" s="32"/>
    </row>
    <row r="143" spans="1:12" s="33" customFormat="1" ht="11.25" x14ac:dyDescent="0.2">
      <c r="A143" s="35"/>
      <c r="B143" s="35"/>
      <c r="C143" s="35"/>
      <c r="D143" s="35"/>
      <c r="H143" s="35"/>
      <c r="I143" s="35"/>
      <c r="J143" s="35"/>
      <c r="K143" s="35"/>
      <c r="L143" s="32"/>
    </row>
    <row r="144" spans="1:12" s="33" customFormat="1" ht="11.25" x14ac:dyDescent="0.2">
      <c r="A144" s="35"/>
      <c r="B144" s="35"/>
      <c r="C144" s="35"/>
      <c r="D144" s="35"/>
      <c r="H144" s="35"/>
      <c r="I144" s="35"/>
      <c r="J144" s="35"/>
      <c r="K144" s="35"/>
      <c r="L144" s="32"/>
    </row>
    <row r="145" spans="1:12" s="33" customFormat="1" ht="11.25" x14ac:dyDescent="0.2">
      <c r="A145" s="35"/>
      <c r="B145" s="35"/>
      <c r="C145" s="35"/>
      <c r="D145" s="35"/>
      <c r="H145" s="35"/>
      <c r="I145" s="35"/>
      <c r="J145" s="35"/>
      <c r="K145" s="35"/>
      <c r="L145" s="32"/>
    </row>
    <row r="146" spans="1:12" s="33" customFormat="1" ht="11.25" x14ac:dyDescent="0.2">
      <c r="A146" s="35"/>
      <c r="B146" s="35"/>
      <c r="C146" s="35"/>
      <c r="D146" s="35"/>
      <c r="H146" s="35"/>
      <c r="I146" s="35"/>
      <c r="J146" s="35"/>
      <c r="K146" s="35"/>
      <c r="L146" s="32"/>
    </row>
    <row r="147" spans="1:12" s="33" customFormat="1" ht="11.25" x14ac:dyDescent="0.2">
      <c r="A147" s="35"/>
      <c r="B147" s="35"/>
      <c r="C147" s="35"/>
      <c r="D147" s="35"/>
      <c r="H147" s="35"/>
      <c r="I147" s="35"/>
      <c r="J147" s="35"/>
      <c r="K147" s="35"/>
      <c r="L147" s="32"/>
    </row>
    <row r="148" spans="1:12" s="33" customFormat="1" ht="11.25" x14ac:dyDescent="0.2">
      <c r="A148" s="35"/>
      <c r="B148" s="35"/>
      <c r="C148" s="35"/>
      <c r="D148" s="35"/>
      <c r="H148" s="35"/>
      <c r="I148" s="35"/>
      <c r="J148" s="35"/>
      <c r="K148" s="35"/>
      <c r="L148" s="32"/>
    </row>
    <row r="149" spans="1:12" s="33" customFormat="1" ht="11.25" x14ac:dyDescent="0.2">
      <c r="A149" s="35"/>
      <c r="B149" s="35"/>
      <c r="C149" s="35"/>
      <c r="D149" s="35"/>
      <c r="H149" s="35"/>
      <c r="I149" s="35"/>
      <c r="J149" s="35"/>
      <c r="K149" s="35"/>
      <c r="L149" s="32"/>
    </row>
    <row r="150" spans="1:12" s="33" customFormat="1" ht="11.25" x14ac:dyDescent="0.2">
      <c r="A150" s="35"/>
      <c r="B150" s="35"/>
      <c r="C150" s="35"/>
      <c r="D150" s="35"/>
      <c r="H150" s="35"/>
      <c r="I150" s="35"/>
      <c r="J150" s="35"/>
      <c r="K150" s="35"/>
      <c r="L150" s="32"/>
    </row>
    <row r="151" spans="1:12" s="33" customFormat="1" ht="11.25" x14ac:dyDescent="0.2">
      <c r="A151" s="35"/>
      <c r="B151" s="35"/>
      <c r="C151" s="35"/>
      <c r="D151" s="35"/>
      <c r="H151" s="35"/>
      <c r="I151" s="35"/>
      <c r="J151" s="35"/>
      <c r="K151" s="35"/>
      <c r="L151" s="32"/>
    </row>
    <row r="152" spans="1:12" s="33" customFormat="1" ht="11.25" x14ac:dyDescent="0.2">
      <c r="A152" s="35"/>
      <c r="B152" s="35"/>
      <c r="C152" s="35"/>
      <c r="D152" s="35"/>
      <c r="H152" s="35"/>
      <c r="I152" s="35"/>
      <c r="J152" s="35"/>
      <c r="K152" s="35"/>
      <c r="L152" s="32"/>
    </row>
    <row r="153" spans="1:12" s="33" customFormat="1" ht="11.25" x14ac:dyDescent="0.2">
      <c r="A153" s="35"/>
      <c r="B153" s="35"/>
      <c r="C153" s="35"/>
      <c r="D153" s="35"/>
      <c r="H153" s="35"/>
      <c r="I153" s="35"/>
      <c r="J153" s="35"/>
      <c r="K153" s="35"/>
      <c r="L153" s="32"/>
    </row>
    <row r="154" spans="1:12" s="33" customFormat="1" ht="11.25" x14ac:dyDescent="0.2">
      <c r="A154" s="35"/>
      <c r="B154" s="35"/>
      <c r="C154" s="35"/>
      <c r="D154" s="35"/>
      <c r="H154" s="35"/>
      <c r="I154" s="35"/>
      <c r="J154" s="35"/>
      <c r="K154" s="35"/>
      <c r="L154" s="32"/>
    </row>
    <row r="155" spans="1:12" s="33" customFormat="1" ht="11.25" x14ac:dyDescent="0.2">
      <c r="A155" s="35"/>
      <c r="B155" s="35"/>
      <c r="C155" s="35"/>
      <c r="D155" s="35"/>
      <c r="H155" s="35"/>
      <c r="I155" s="35"/>
      <c r="J155" s="35"/>
      <c r="K155" s="35"/>
      <c r="L155" s="32"/>
    </row>
    <row r="156" spans="1:12" s="33" customFormat="1" ht="11.25" x14ac:dyDescent="0.2">
      <c r="A156" s="35"/>
      <c r="B156" s="35"/>
      <c r="C156" s="35"/>
      <c r="D156" s="35"/>
      <c r="H156" s="35"/>
      <c r="I156" s="35"/>
      <c r="J156" s="35"/>
      <c r="K156" s="35"/>
      <c r="L156" s="32"/>
    </row>
    <row r="157" spans="1:12" s="33" customFormat="1" ht="11.25" x14ac:dyDescent="0.2">
      <c r="A157" s="35"/>
      <c r="B157" s="35"/>
      <c r="C157" s="35"/>
      <c r="D157" s="35"/>
      <c r="H157" s="35"/>
      <c r="I157" s="35"/>
      <c r="J157" s="35"/>
      <c r="K157" s="35"/>
      <c r="L157" s="32"/>
    </row>
    <row r="158" spans="1:12" s="33" customFormat="1" ht="11.25" x14ac:dyDescent="0.2">
      <c r="A158" s="35"/>
      <c r="B158" s="35"/>
      <c r="C158" s="35"/>
      <c r="D158" s="35"/>
      <c r="H158" s="35"/>
      <c r="I158" s="35"/>
      <c r="J158" s="35"/>
      <c r="K158" s="35"/>
      <c r="L158" s="32"/>
    </row>
    <row r="159" spans="1:12" s="33" customFormat="1" ht="11.25" x14ac:dyDescent="0.2">
      <c r="A159" s="35"/>
      <c r="B159" s="35"/>
      <c r="C159" s="35"/>
      <c r="D159" s="35"/>
      <c r="H159" s="35"/>
      <c r="I159" s="35"/>
      <c r="J159" s="35"/>
      <c r="K159" s="35"/>
      <c r="L159" s="32"/>
    </row>
    <row r="160" spans="1:12" s="33" customFormat="1" ht="11.25" x14ac:dyDescent="0.2">
      <c r="A160" s="35"/>
      <c r="B160" s="35"/>
      <c r="C160" s="35"/>
      <c r="D160" s="35"/>
      <c r="H160" s="35"/>
      <c r="I160" s="35"/>
      <c r="J160" s="35"/>
      <c r="K160" s="35"/>
      <c r="L160" s="32"/>
    </row>
    <row r="161" spans="1:12" s="33" customFormat="1" ht="11.25" x14ac:dyDescent="0.2">
      <c r="A161" s="35"/>
      <c r="B161" s="35"/>
      <c r="C161" s="35"/>
      <c r="D161" s="35"/>
      <c r="H161" s="35"/>
      <c r="I161" s="35"/>
      <c r="J161" s="35"/>
      <c r="K161" s="35"/>
      <c r="L161" s="32"/>
    </row>
    <row r="162" spans="1:12" s="33" customFormat="1" ht="11.25" x14ac:dyDescent="0.2">
      <c r="A162" s="35"/>
      <c r="B162" s="35"/>
      <c r="C162" s="35"/>
      <c r="D162" s="35"/>
      <c r="H162" s="35"/>
      <c r="I162" s="35"/>
      <c r="J162" s="35"/>
      <c r="K162" s="35"/>
      <c r="L162" s="32"/>
    </row>
    <row r="163" spans="1:12" s="33" customFormat="1" ht="11.25" x14ac:dyDescent="0.2">
      <c r="A163" s="35"/>
      <c r="B163" s="35"/>
      <c r="C163" s="35"/>
      <c r="D163" s="35"/>
      <c r="H163" s="35"/>
      <c r="I163" s="35"/>
      <c r="J163" s="35"/>
      <c r="K163" s="35"/>
      <c r="L163" s="32"/>
    </row>
    <row r="164" spans="1:12" s="33" customFormat="1" ht="11.25" x14ac:dyDescent="0.2">
      <c r="A164" s="35"/>
      <c r="B164" s="35"/>
      <c r="C164" s="35"/>
      <c r="D164" s="35"/>
      <c r="H164" s="35"/>
      <c r="I164" s="35"/>
      <c r="J164" s="35"/>
      <c r="K164" s="35"/>
      <c r="L164" s="32"/>
    </row>
    <row r="165" spans="1:12" s="33" customFormat="1" ht="11.25" x14ac:dyDescent="0.2">
      <c r="A165" s="35"/>
      <c r="B165" s="35"/>
      <c r="C165" s="35"/>
      <c r="D165" s="35"/>
      <c r="H165" s="35"/>
      <c r="I165" s="35"/>
      <c r="J165" s="35"/>
      <c r="K165" s="35"/>
      <c r="L165" s="32"/>
    </row>
    <row r="166" spans="1:12" s="33" customFormat="1" ht="11.25" x14ac:dyDescent="0.2">
      <c r="A166" s="35"/>
      <c r="B166" s="35"/>
      <c r="C166" s="35"/>
      <c r="D166" s="35"/>
      <c r="H166" s="35"/>
      <c r="I166" s="35"/>
      <c r="J166" s="35"/>
      <c r="K166" s="35"/>
      <c r="L166" s="32"/>
    </row>
    <row r="167" spans="1:12" s="33" customFormat="1" ht="11.25" x14ac:dyDescent="0.2">
      <c r="A167" s="35"/>
      <c r="B167" s="35"/>
      <c r="C167" s="35"/>
      <c r="D167" s="35"/>
      <c r="H167" s="35"/>
      <c r="I167" s="35"/>
      <c r="J167" s="35"/>
      <c r="K167" s="35"/>
      <c r="L167" s="32"/>
    </row>
    <row r="168" spans="1:12" s="33" customFormat="1" ht="11.25" x14ac:dyDescent="0.2">
      <c r="A168" s="35"/>
      <c r="B168" s="35"/>
      <c r="C168" s="35"/>
      <c r="D168" s="35"/>
      <c r="H168" s="35"/>
      <c r="I168" s="35"/>
      <c r="J168" s="35"/>
      <c r="K168" s="35"/>
      <c r="L168" s="32"/>
    </row>
    <row r="169" spans="1:12" s="33" customFormat="1" ht="11.25" x14ac:dyDescent="0.2">
      <c r="A169" s="35"/>
      <c r="B169" s="35"/>
      <c r="C169" s="35"/>
      <c r="D169" s="35"/>
      <c r="H169" s="35"/>
      <c r="I169" s="35"/>
      <c r="J169" s="35"/>
      <c r="K169" s="35"/>
      <c r="L169" s="32"/>
    </row>
    <row r="170" spans="1:12" s="33" customFormat="1" ht="11.25" x14ac:dyDescent="0.2">
      <c r="A170" s="35"/>
      <c r="B170" s="35"/>
      <c r="C170" s="35"/>
      <c r="D170" s="35"/>
      <c r="H170" s="35"/>
      <c r="I170" s="35"/>
      <c r="J170" s="35"/>
      <c r="K170" s="35"/>
      <c r="L170" s="32"/>
    </row>
    <row r="171" spans="1:12" s="33" customFormat="1" ht="11.25" x14ac:dyDescent="0.2">
      <c r="A171" s="35"/>
      <c r="B171" s="35"/>
      <c r="C171" s="35"/>
      <c r="D171" s="35"/>
      <c r="H171" s="35"/>
      <c r="I171" s="35"/>
      <c r="J171" s="35"/>
      <c r="K171" s="35"/>
      <c r="L171" s="32"/>
    </row>
    <row r="172" spans="1:12" s="33" customFormat="1" ht="11.25" x14ac:dyDescent="0.2">
      <c r="A172" s="35"/>
      <c r="B172" s="35"/>
      <c r="C172" s="35"/>
      <c r="D172" s="35"/>
      <c r="H172" s="35"/>
      <c r="I172" s="35"/>
      <c r="J172" s="35"/>
      <c r="K172" s="35"/>
      <c r="L172" s="32"/>
    </row>
    <row r="173" spans="1:12" s="33" customFormat="1" ht="11.25" x14ac:dyDescent="0.2">
      <c r="A173" s="35"/>
      <c r="B173" s="35"/>
      <c r="C173" s="35"/>
      <c r="D173" s="35"/>
      <c r="H173" s="35"/>
      <c r="I173" s="35"/>
      <c r="J173" s="35"/>
      <c r="K173" s="35"/>
      <c r="L173" s="32"/>
    </row>
    <row r="174" spans="1:12" s="33" customFormat="1" ht="11.25" x14ac:dyDescent="0.2">
      <c r="A174" s="35"/>
      <c r="B174" s="35"/>
      <c r="C174" s="35"/>
      <c r="D174" s="35"/>
      <c r="H174" s="35"/>
      <c r="I174" s="35"/>
      <c r="J174" s="35"/>
      <c r="K174" s="35"/>
      <c r="L174" s="32"/>
    </row>
    <row r="175" spans="1:12" s="33" customFormat="1" ht="11.25" x14ac:dyDescent="0.2">
      <c r="A175" s="35"/>
      <c r="B175" s="35"/>
      <c r="C175" s="35"/>
      <c r="D175" s="35"/>
      <c r="H175" s="35"/>
      <c r="I175" s="35"/>
      <c r="J175" s="35"/>
      <c r="K175" s="35"/>
      <c r="L175" s="32"/>
    </row>
    <row r="176" spans="1:12" s="33" customFormat="1" ht="11.25" x14ac:dyDescent="0.2">
      <c r="A176" s="35"/>
      <c r="B176" s="35"/>
      <c r="C176" s="35"/>
      <c r="D176" s="35"/>
      <c r="H176" s="35"/>
      <c r="I176" s="35"/>
      <c r="J176" s="35"/>
      <c r="K176" s="35"/>
      <c r="L176" s="32"/>
    </row>
    <row r="177" spans="1:12" s="33" customFormat="1" ht="11.25" x14ac:dyDescent="0.2">
      <c r="A177" s="35"/>
      <c r="B177" s="35"/>
      <c r="C177" s="35"/>
      <c r="D177" s="35"/>
      <c r="H177" s="35"/>
      <c r="I177" s="35"/>
      <c r="J177" s="35"/>
      <c r="K177" s="35"/>
      <c r="L177" s="32"/>
    </row>
    <row r="178" spans="1:12" s="33" customFormat="1" ht="11.25" x14ac:dyDescent="0.2">
      <c r="A178" s="35"/>
      <c r="B178" s="35"/>
      <c r="C178" s="35"/>
      <c r="D178" s="35"/>
      <c r="H178" s="35"/>
      <c r="I178" s="35"/>
      <c r="J178" s="35"/>
      <c r="K178" s="35"/>
      <c r="L178" s="32"/>
    </row>
    <row r="179" spans="1:12" s="33" customFormat="1" ht="11.25" x14ac:dyDescent="0.2">
      <c r="A179" s="35"/>
      <c r="B179" s="35"/>
      <c r="C179" s="35"/>
      <c r="D179" s="35"/>
      <c r="H179" s="35"/>
      <c r="I179" s="35"/>
      <c r="J179" s="35"/>
      <c r="K179" s="35"/>
      <c r="L179" s="32"/>
    </row>
    <row r="180" spans="1:12" s="33" customFormat="1" ht="11.25" x14ac:dyDescent="0.2">
      <c r="A180" s="35"/>
      <c r="B180" s="35"/>
      <c r="C180" s="35"/>
      <c r="D180" s="35"/>
      <c r="H180" s="35"/>
      <c r="I180" s="35"/>
      <c r="J180" s="35"/>
      <c r="K180" s="35"/>
      <c r="L180" s="32"/>
    </row>
    <row r="181" spans="1:12" s="33" customFormat="1" ht="11.25" x14ac:dyDescent="0.2">
      <c r="A181" s="35"/>
      <c r="B181" s="35"/>
      <c r="C181" s="35"/>
      <c r="D181" s="35"/>
      <c r="H181" s="35"/>
      <c r="I181" s="35"/>
      <c r="J181" s="35"/>
      <c r="K181" s="35"/>
      <c r="L181" s="32"/>
    </row>
    <row r="182" spans="1:12" s="33" customFormat="1" ht="11.25" x14ac:dyDescent="0.2">
      <c r="A182" s="35"/>
      <c r="B182" s="35"/>
      <c r="C182" s="35"/>
      <c r="D182" s="35"/>
      <c r="H182" s="35"/>
      <c r="I182" s="35"/>
      <c r="J182" s="35"/>
      <c r="K182" s="35"/>
      <c r="L182" s="32"/>
    </row>
    <row r="183" spans="1:12" s="33" customFormat="1" ht="11.25" x14ac:dyDescent="0.2">
      <c r="A183" s="35"/>
      <c r="B183" s="35"/>
      <c r="C183" s="35"/>
      <c r="D183" s="35"/>
      <c r="H183" s="35"/>
      <c r="I183" s="35"/>
      <c r="J183" s="35"/>
      <c r="K183" s="35"/>
      <c r="L183" s="32"/>
    </row>
    <row r="184" spans="1:12" s="33" customFormat="1" ht="11.25" x14ac:dyDescent="0.2">
      <c r="A184" s="35"/>
      <c r="B184" s="35"/>
      <c r="C184" s="35"/>
      <c r="D184" s="35"/>
      <c r="H184" s="35"/>
      <c r="I184" s="35"/>
      <c r="J184" s="35"/>
      <c r="K184" s="35"/>
      <c r="L184" s="32"/>
    </row>
    <row r="185" spans="1:12" s="33" customFormat="1" ht="11.25" x14ac:dyDescent="0.2">
      <c r="A185" s="35"/>
      <c r="B185" s="35"/>
      <c r="C185" s="35"/>
      <c r="D185" s="35"/>
      <c r="H185" s="35"/>
      <c r="I185" s="35"/>
      <c r="J185" s="35"/>
      <c r="K185" s="35"/>
      <c r="L185" s="32"/>
    </row>
    <row r="186" spans="1:12" s="33" customFormat="1" ht="11.25" x14ac:dyDescent="0.2">
      <c r="A186" s="35"/>
      <c r="B186" s="35"/>
      <c r="C186" s="35"/>
      <c r="D186" s="35"/>
      <c r="H186" s="35"/>
      <c r="I186" s="35"/>
      <c r="J186" s="35"/>
      <c r="K186" s="35"/>
      <c r="L186" s="32"/>
    </row>
    <row r="187" spans="1:12" s="33" customFormat="1" ht="11.25" x14ac:dyDescent="0.2">
      <c r="A187" s="35"/>
      <c r="B187" s="35"/>
      <c r="C187" s="35"/>
      <c r="D187" s="35"/>
      <c r="H187" s="35"/>
      <c r="I187" s="35"/>
      <c r="J187" s="35"/>
      <c r="K187" s="35"/>
      <c r="L187" s="32"/>
    </row>
    <row r="188" spans="1:12" s="33" customFormat="1" ht="11.25" x14ac:dyDescent="0.2">
      <c r="A188" s="35"/>
      <c r="B188" s="35"/>
      <c r="C188" s="35"/>
      <c r="D188" s="35"/>
      <c r="H188" s="35"/>
      <c r="I188" s="35"/>
      <c r="J188" s="35"/>
      <c r="K188" s="35"/>
      <c r="L188" s="32"/>
    </row>
    <row r="189" spans="1:12" s="33" customFormat="1" ht="11.25" x14ac:dyDescent="0.2">
      <c r="A189" s="35"/>
      <c r="B189" s="35"/>
      <c r="C189" s="35"/>
      <c r="D189" s="35"/>
      <c r="H189" s="35"/>
      <c r="I189" s="35"/>
      <c r="J189" s="35"/>
      <c r="K189" s="35"/>
      <c r="L189" s="32"/>
    </row>
    <row r="190" spans="1:12" s="33" customFormat="1" ht="11.25" x14ac:dyDescent="0.2">
      <c r="A190" s="35"/>
      <c r="B190" s="35"/>
      <c r="C190" s="35"/>
      <c r="D190" s="35"/>
      <c r="H190" s="35"/>
      <c r="I190" s="35"/>
      <c r="J190" s="35"/>
      <c r="K190" s="35"/>
      <c r="L190" s="32"/>
    </row>
    <row r="191" spans="1:12" s="33" customFormat="1" ht="11.25" x14ac:dyDescent="0.2">
      <c r="A191" s="35"/>
      <c r="B191" s="35"/>
      <c r="C191" s="35"/>
      <c r="D191" s="35"/>
      <c r="H191" s="35"/>
      <c r="I191" s="35"/>
      <c r="J191" s="35"/>
      <c r="K191" s="35"/>
      <c r="L191" s="32"/>
    </row>
    <row r="192" spans="1:12" s="33" customFormat="1" ht="11.25" x14ac:dyDescent="0.2">
      <c r="A192" s="35"/>
      <c r="B192" s="35"/>
      <c r="C192" s="35"/>
      <c r="D192" s="35"/>
      <c r="H192" s="35"/>
      <c r="I192" s="35"/>
      <c r="J192" s="35"/>
      <c r="K192" s="35"/>
      <c r="L192" s="32"/>
    </row>
    <row r="193" spans="1:12" s="33" customFormat="1" ht="11.25" x14ac:dyDescent="0.2">
      <c r="A193" s="35"/>
      <c r="B193" s="35"/>
      <c r="C193" s="35"/>
      <c r="D193" s="35"/>
      <c r="H193" s="35"/>
      <c r="I193" s="35"/>
      <c r="J193" s="35"/>
      <c r="K193" s="35"/>
      <c r="L193" s="32"/>
    </row>
    <row r="194" spans="1:12" s="33" customFormat="1" ht="11.25" x14ac:dyDescent="0.2">
      <c r="A194" s="35"/>
      <c r="B194" s="35"/>
      <c r="C194" s="35"/>
      <c r="D194" s="35"/>
      <c r="H194" s="35"/>
      <c r="I194" s="35"/>
      <c r="J194" s="35"/>
      <c r="K194" s="35"/>
      <c r="L194" s="32"/>
    </row>
    <row r="195" spans="1:12" s="33" customFormat="1" ht="11.25" x14ac:dyDescent="0.2">
      <c r="A195" s="35"/>
      <c r="B195" s="35"/>
      <c r="C195" s="35"/>
      <c r="D195" s="35"/>
      <c r="H195" s="35"/>
      <c r="I195" s="35"/>
      <c r="J195" s="35"/>
      <c r="K195" s="35"/>
      <c r="L195" s="32"/>
    </row>
    <row r="196" spans="1:12" s="33" customFormat="1" ht="11.25" x14ac:dyDescent="0.2">
      <c r="A196" s="35"/>
      <c r="B196" s="35"/>
      <c r="C196" s="35"/>
      <c r="D196" s="35"/>
      <c r="H196" s="35"/>
      <c r="I196" s="35"/>
      <c r="J196" s="35"/>
      <c r="K196" s="35"/>
      <c r="L196" s="32"/>
    </row>
    <row r="197" spans="1:12" s="33" customFormat="1" ht="11.25" x14ac:dyDescent="0.2">
      <c r="A197" s="35"/>
      <c r="B197" s="35"/>
      <c r="C197" s="35"/>
      <c r="D197" s="35"/>
      <c r="H197" s="35"/>
      <c r="I197" s="35"/>
      <c r="J197" s="35"/>
      <c r="K197" s="35"/>
      <c r="L197" s="32"/>
    </row>
    <row r="198" spans="1:12" x14ac:dyDescent="0.2">
      <c r="L198" s="17"/>
    </row>
    <row r="199" spans="1:12" x14ac:dyDescent="0.2">
      <c r="L199" s="17"/>
    </row>
    <row r="200" spans="1:12" x14ac:dyDescent="0.2">
      <c r="L200" s="17"/>
    </row>
    <row r="201" spans="1:12" x14ac:dyDescent="0.2">
      <c r="L201" s="17"/>
    </row>
    <row r="202" spans="1:12" x14ac:dyDescent="0.2">
      <c r="L202" s="17"/>
    </row>
    <row r="203" spans="1:12" x14ac:dyDescent="0.2">
      <c r="L203" s="17"/>
    </row>
    <row r="204" spans="1:12" x14ac:dyDescent="0.2">
      <c r="L204" s="17"/>
    </row>
    <row r="205" spans="1:12" x14ac:dyDescent="0.2">
      <c r="L205" s="17"/>
    </row>
    <row r="206" spans="1:12" x14ac:dyDescent="0.2">
      <c r="L206" s="17"/>
    </row>
    <row r="207" spans="1:12" x14ac:dyDescent="0.2">
      <c r="L207" s="17"/>
    </row>
    <row r="208" spans="1:12" x14ac:dyDescent="0.2">
      <c r="L208" s="17"/>
    </row>
    <row r="209" spans="12:12" x14ac:dyDescent="0.2">
      <c r="L209" s="17"/>
    </row>
    <row r="210" spans="12:12" x14ac:dyDescent="0.2">
      <c r="L210" s="17"/>
    </row>
    <row r="211" spans="12:12" x14ac:dyDescent="0.2">
      <c r="L211" s="17"/>
    </row>
    <row r="212" spans="12:12" x14ac:dyDescent="0.2">
      <c r="L212" s="17"/>
    </row>
    <row r="213" spans="12:12" x14ac:dyDescent="0.2">
      <c r="L213" s="17"/>
    </row>
    <row r="214" spans="12:12" x14ac:dyDescent="0.2">
      <c r="L214" s="17"/>
    </row>
    <row r="215" spans="12:12" x14ac:dyDescent="0.2">
      <c r="L215" s="17"/>
    </row>
    <row r="216" spans="12:12" x14ac:dyDescent="0.2">
      <c r="L216" s="17"/>
    </row>
    <row r="217" spans="12:12" x14ac:dyDescent="0.2">
      <c r="L217" s="17"/>
    </row>
    <row r="218" spans="12:12" x14ac:dyDescent="0.2">
      <c r="L218" s="17"/>
    </row>
    <row r="219" spans="12:12" x14ac:dyDescent="0.2">
      <c r="L219" s="17"/>
    </row>
    <row r="220" spans="12:12" x14ac:dyDescent="0.2">
      <c r="L220" s="17"/>
    </row>
    <row r="221" spans="12:12" x14ac:dyDescent="0.2">
      <c r="L221" s="17"/>
    </row>
    <row r="222" spans="12:12" x14ac:dyDescent="0.2">
      <c r="L222" s="17"/>
    </row>
    <row r="223" spans="12:12" x14ac:dyDescent="0.2">
      <c r="L223" s="17"/>
    </row>
    <row r="224" spans="12:12" x14ac:dyDescent="0.2">
      <c r="L224" s="17"/>
    </row>
    <row r="225" spans="12:12" x14ac:dyDescent="0.2">
      <c r="L225" s="17"/>
    </row>
    <row r="226" spans="12:12" x14ac:dyDescent="0.2">
      <c r="L226" s="17"/>
    </row>
    <row r="227" spans="12:12" x14ac:dyDescent="0.2">
      <c r="L227" s="17"/>
    </row>
    <row r="228" spans="12:12" x14ac:dyDescent="0.2">
      <c r="L228" s="17"/>
    </row>
    <row r="229" spans="12:12" x14ac:dyDescent="0.2">
      <c r="L229" s="17"/>
    </row>
    <row r="230" spans="12:12" x14ac:dyDescent="0.2">
      <c r="L230" s="17"/>
    </row>
    <row r="231" spans="12:12" x14ac:dyDescent="0.2">
      <c r="L231" s="17"/>
    </row>
    <row r="232" spans="12:12" x14ac:dyDescent="0.2">
      <c r="L232" s="17"/>
    </row>
    <row r="233" spans="12:12" x14ac:dyDescent="0.2">
      <c r="L233" s="17"/>
    </row>
    <row r="234" spans="12:12" x14ac:dyDescent="0.2">
      <c r="L234" s="17"/>
    </row>
    <row r="235" spans="12:12" x14ac:dyDescent="0.2">
      <c r="L235" s="17"/>
    </row>
    <row r="236" spans="12:12" x14ac:dyDescent="0.2">
      <c r="L236" s="17"/>
    </row>
    <row r="237" spans="12:12" x14ac:dyDescent="0.2">
      <c r="L237" s="17"/>
    </row>
    <row r="238" spans="12:12" x14ac:dyDescent="0.2">
      <c r="L238" s="17"/>
    </row>
    <row r="239" spans="12:12" x14ac:dyDescent="0.2">
      <c r="L239" s="17"/>
    </row>
    <row r="240" spans="12:12" x14ac:dyDescent="0.2">
      <c r="L240" s="17"/>
    </row>
    <row r="241" spans="12:12" x14ac:dyDescent="0.2">
      <c r="L241" s="17"/>
    </row>
    <row r="242" spans="12:12" x14ac:dyDescent="0.2">
      <c r="L242" s="17"/>
    </row>
    <row r="243" spans="12:12" x14ac:dyDescent="0.2">
      <c r="L243" s="17"/>
    </row>
    <row r="244" spans="12:12" x14ac:dyDescent="0.2">
      <c r="L244" s="17"/>
    </row>
    <row r="245" spans="12:12" x14ac:dyDescent="0.2">
      <c r="L245" s="17"/>
    </row>
    <row r="246" spans="12:12" x14ac:dyDescent="0.2">
      <c r="L246" s="17"/>
    </row>
    <row r="247" spans="12:12" x14ac:dyDescent="0.2">
      <c r="L247" s="17"/>
    </row>
    <row r="248" spans="12:12" x14ac:dyDescent="0.2">
      <c r="L248" s="17"/>
    </row>
    <row r="249" spans="12:12" x14ac:dyDescent="0.2">
      <c r="L249" s="17"/>
    </row>
    <row r="250" spans="12:12" x14ac:dyDescent="0.2">
      <c r="L250" s="17"/>
    </row>
    <row r="251" spans="12:12" x14ac:dyDescent="0.2">
      <c r="L251" s="17"/>
    </row>
    <row r="252" spans="12:12" x14ac:dyDescent="0.2">
      <c r="L252" s="17"/>
    </row>
    <row r="253" spans="12:12" x14ac:dyDescent="0.2">
      <c r="L253" s="17"/>
    </row>
    <row r="254" spans="12:12" x14ac:dyDescent="0.2">
      <c r="L254" s="17"/>
    </row>
    <row r="255" spans="12:12" x14ac:dyDescent="0.2">
      <c r="L255" s="17"/>
    </row>
    <row r="256" spans="12:12" x14ac:dyDescent="0.2">
      <c r="L256" s="17"/>
    </row>
    <row r="257" spans="12:12" x14ac:dyDescent="0.2">
      <c r="L257" s="17"/>
    </row>
    <row r="258" spans="12:12" x14ac:dyDescent="0.2">
      <c r="L258" s="17"/>
    </row>
    <row r="259" spans="12:12" x14ac:dyDescent="0.2">
      <c r="L259" s="17"/>
    </row>
    <row r="260" spans="12:12" x14ac:dyDescent="0.2">
      <c r="L260" s="17"/>
    </row>
    <row r="261" spans="12:12" x14ac:dyDescent="0.2">
      <c r="L261" s="17"/>
    </row>
    <row r="262" spans="12:12" x14ac:dyDescent="0.2">
      <c r="L262" s="17"/>
    </row>
    <row r="263" spans="12:12" x14ac:dyDescent="0.2">
      <c r="L263" s="17"/>
    </row>
    <row r="264" spans="12:12" x14ac:dyDescent="0.2">
      <c r="L264" s="17"/>
    </row>
    <row r="265" spans="12:12" x14ac:dyDescent="0.2">
      <c r="L265" s="17"/>
    </row>
    <row r="266" spans="12:12" x14ac:dyDescent="0.2">
      <c r="L266" s="17"/>
    </row>
    <row r="267" spans="12:12" x14ac:dyDescent="0.2">
      <c r="L267" s="17"/>
    </row>
    <row r="268" spans="12:12" x14ac:dyDescent="0.2">
      <c r="L268" s="17"/>
    </row>
    <row r="269" spans="12:12" x14ac:dyDescent="0.2">
      <c r="L269" s="17"/>
    </row>
    <row r="270" spans="12:12" x14ac:dyDescent="0.2">
      <c r="L270" s="17"/>
    </row>
    <row r="271" spans="12:12" x14ac:dyDescent="0.2">
      <c r="L271" s="17"/>
    </row>
    <row r="272" spans="12:12" x14ac:dyDescent="0.2">
      <c r="L272" s="17"/>
    </row>
    <row r="273" spans="12:12" x14ac:dyDescent="0.2">
      <c r="L273" s="17"/>
    </row>
    <row r="274" spans="12:12" x14ac:dyDescent="0.2">
      <c r="L274" s="17"/>
    </row>
    <row r="275" spans="12:12" x14ac:dyDescent="0.2">
      <c r="L275" s="17"/>
    </row>
    <row r="276" spans="12:12" x14ac:dyDescent="0.2">
      <c r="L276" s="17"/>
    </row>
    <row r="277" spans="12:12" x14ac:dyDescent="0.2">
      <c r="L277" s="17"/>
    </row>
    <row r="278" spans="12:12" x14ac:dyDescent="0.2">
      <c r="L278" s="17"/>
    </row>
    <row r="279" spans="12:12" x14ac:dyDescent="0.2">
      <c r="L279" s="17"/>
    </row>
    <row r="280" spans="12:12" x14ac:dyDescent="0.2">
      <c r="L280" s="17"/>
    </row>
    <row r="281" spans="12:12" x14ac:dyDescent="0.2">
      <c r="L281" s="17"/>
    </row>
    <row r="282" spans="12:12" x14ac:dyDescent="0.2">
      <c r="L282" s="17"/>
    </row>
    <row r="283" spans="12:12" x14ac:dyDescent="0.2">
      <c r="L283" s="17"/>
    </row>
    <row r="284" spans="12:12" x14ac:dyDescent="0.2">
      <c r="L284" s="17"/>
    </row>
    <row r="285" spans="12:12" x14ac:dyDescent="0.2">
      <c r="L285" s="17"/>
    </row>
    <row r="286" spans="12:12" x14ac:dyDescent="0.2">
      <c r="L286" s="17"/>
    </row>
    <row r="287" spans="12:12" x14ac:dyDescent="0.2">
      <c r="L287" s="17"/>
    </row>
    <row r="288" spans="12:12" x14ac:dyDescent="0.2">
      <c r="L288" s="17"/>
    </row>
    <row r="289" spans="12:12" x14ac:dyDescent="0.2">
      <c r="L289" s="17"/>
    </row>
    <row r="290" spans="12:12" x14ac:dyDescent="0.2">
      <c r="L290" s="17"/>
    </row>
    <row r="291" spans="12:12" x14ac:dyDescent="0.2">
      <c r="L291" s="17"/>
    </row>
    <row r="292" spans="12:12" x14ac:dyDescent="0.2">
      <c r="L292" s="17"/>
    </row>
    <row r="293" spans="12:12" x14ac:dyDescent="0.2">
      <c r="L293" s="17"/>
    </row>
    <row r="294" spans="12:12" x14ac:dyDescent="0.2">
      <c r="L294" s="17"/>
    </row>
    <row r="295" spans="12:12" x14ac:dyDescent="0.2">
      <c r="L295" s="17"/>
    </row>
    <row r="296" spans="12:12" x14ac:dyDescent="0.2">
      <c r="L296" s="17"/>
    </row>
    <row r="297" spans="12:12" x14ac:dyDescent="0.2">
      <c r="L297" s="17"/>
    </row>
    <row r="298" spans="12:12" x14ac:dyDescent="0.2">
      <c r="L298" s="17"/>
    </row>
    <row r="299" spans="12:12" x14ac:dyDescent="0.2">
      <c r="L299" s="17"/>
    </row>
    <row r="300" spans="12:12" x14ac:dyDescent="0.2">
      <c r="L300" s="17"/>
    </row>
    <row r="301" spans="12:12" x14ac:dyDescent="0.2">
      <c r="L301" s="17"/>
    </row>
    <row r="302" spans="12:12" x14ac:dyDescent="0.2">
      <c r="L302" s="17"/>
    </row>
    <row r="303" spans="12:12" x14ac:dyDescent="0.2">
      <c r="L303" s="17"/>
    </row>
    <row r="304" spans="12:12" x14ac:dyDescent="0.2">
      <c r="L304" s="17"/>
    </row>
    <row r="305" spans="12:12" x14ac:dyDescent="0.2">
      <c r="L305" s="17"/>
    </row>
    <row r="306" spans="12:12" x14ac:dyDescent="0.2">
      <c r="L306" s="17"/>
    </row>
    <row r="307" spans="12:12" x14ac:dyDescent="0.2">
      <c r="L307" s="17"/>
    </row>
    <row r="308" spans="12:12" x14ac:dyDescent="0.2">
      <c r="L308" s="17"/>
    </row>
    <row r="309" spans="12:12" x14ac:dyDescent="0.2">
      <c r="L309" s="17"/>
    </row>
    <row r="310" spans="12:12" x14ac:dyDescent="0.2">
      <c r="L310" s="17"/>
    </row>
    <row r="311" spans="12:12" x14ac:dyDescent="0.2">
      <c r="L311" s="17"/>
    </row>
    <row r="312" spans="12:12" x14ac:dyDescent="0.2">
      <c r="L312" s="17"/>
    </row>
    <row r="313" spans="12:12" x14ac:dyDescent="0.2">
      <c r="L313" s="17"/>
    </row>
    <row r="314" spans="12:12" x14ac:dyDescent="0.2">
      <c r="L314" s="17"/>
    </row>
    <row r="315" spans="12:12" x14ac:dyDescent="0.2">
      <c r="L315" s="17"/>
    </row>
    <row r="316" spans="12:12" x14ac:dyDescent="0.2">
      <c r="L316" s="17"/>
    </row>
    <row r="317" spans="12:12" x14ac:dyDescent="0.2">
      <c r="L317" s="17"/>
    </row>
    <row r="318" spans="12:12" x14ac:dyDescent="0.2">
      <c r="L318" s="17"/>
    </row>
    <row r="319" spans="12:12" x14ac:dyDescent="0.2">
      <c r="L319" s="17"/>
    </row>
    <row r="320" spans="12:12" x14ac:dyDescent="0.2">
      <c r="L320" s="17"/>
    </row>
    <row r="321" spans="12:12" x14ac:dyDescent="0.2">
      <c r="L321" s="17"/>
    </row>
    <row r="322" spans="12:12" x14ac:dyDescent="0.2">
      <c r="L322" s="17"/>
    </row>
    <row r="323" spans="12:12" x14ac:dyDescent="0.2">
      <c r="L323" s="17"/>
    </row>
    <row r="324" spans="12:12" x14ac:dyDescent="0.2">
      <c r="L324" s="17"/>
    </row>
    <row r="325" spans="12:12" x14ac:dyDescent="0.2">
      <c r="L325" s="17"/>
    </row>
    <row r="326" spans="12:12" x14ac:dyDescent="0.2">
      <c r="L326" s="17"/>
    </row>
    <row r="327" spans="12:12" x14ac:dyDescent="0.2">
      <c r="L327" s="17"/>
    </row>
    <row r="328" spans="12:12" x14ac:dyDescent="0.2">
      <c r="L328" s="17"/>
    </row>
    <row r="329" spans="12:12" x14ac:dyDescent="0.2">
      <c r="L329" s="17"/>
    </row>
    <row r="330" spans="12:12" x14ac:dyDescent="0.2">
      <c r="L330" s="17"/>
    </row>
    <row r="331" spans="12:12" x14ac:dyDescent="0.2">
      <c r="L331" s="17"/>
    </row>
    <row r="332" spans="12:12" x14ac:dyDescent="0.2">
      <c r="L332" s="17"/>
    </row>
    <row r="333" spans="12:12" x14ac:dyDescent="0.2">
      <c r="L333" s="17"/>
    </row>
    <row r="334" spans="12:12" x14ac:dyDescent="0.2">
      <c r="L334" s="17"/>
    </row>
    <row r="335" spans="12:12" x14ac:dyDescent="0.2">
      <c r="L335" s="17"/>
    </row>
    <row r="336" spans="12:12" x14ac:dyDescent="0.2">
      <c r="L336" s="17"/>
    </row>
    <row r="337" spans="12:12" x14ac:dyDescent="0.2">
      <c r="L337" s="17"/>
    </row>
    <row r="338" spans="12:12" x14ac:dyDescent="0.2">
      <c r="L338" s="17"/>
    </row>
    <row r="339" spans="12:12" x14ac:dyDescent="0.2">
      <c r="L339" s="17"/>
    </row>
    <row r="340" spans="12:12" x14ac:dyDescent="0.2">
      <c r="L340" s="17"/>
    </row>
    <row r="341" spans="12:12" x14ac:dyDescent="0.2">
      <c r="L341" s="17"/>
    </row>
    <row r="342" spans="12:12" x14ac:dyDescent="0.2">
      <c r="L342" s="17"/>
    </row>
    <row r="343" spans="12:12" x14ac:dyDescent="0.2">
      <c r="L343" s="17"/>
    </row>
    <row r="344" spans="12:12" x14ac:dyDescent="0.2">
      <c r="L344" s="17"/>
    </row>
    <row r="345" spans="12:12" x14ac:dyDescent="0.2">
      <c r="L345" s="17"/>
    </row>
    <row r="346" spans="12:12" x14ac:dyDescent="0.2">
      <c r="L346" s="17"/>
    </row>
    <row r="347" spans="12:12" x14ac:dyDescent="0.2">
      <c r="L347" s="17"/>
    </row>
    <row r="348" spans="12:12" x14ac:dyDescent="0.2">
      <c r="L348" s="17"/>
    </row>
    <row r="349" spans="12:12" x14ac:dyDescent="0.2">
      <c r="L349" s="17"/>
    </row>
    <row r="350" spans="12:12" x14ac:dyDescent="0.2">
      <c r="L350" s="17"/>
    </row>
    <row r="351" spans="12:12" x14ac:dyDescent="0.2">
      <c r="L351" s="17"/>
    </row>
    <row r="352" spans="12:12" x14ac:dyDescent="0.2">
      <c r="L352" s="17"/>
    </row>
    <row r="353" spans="12:12" x14ac:dyDescent="0.2">
      <c r="L353" s="17"/>
    </row>
    <row r="354" spans="12:12" x14ac:dyDescent="0.2">
      <c r="L354" s="17"/>
    </row>
    <row r="355" spans="12:12" x14ac:dyDescent="0.2">
      <c r="L355" s="17"/>
    </row>
    <row r="356" spans="12:12" x14ac:dyDescent="0.2">
      <c r="L356" s="17"/>
    </row>
    <row r="357" spans="12:12" x14ac:dyDescent="0.2">
      <c r="L357" s="17"/>
    </row>
    <row r="358" spans="12:12" x14ac:dyDescent="0.2">
      <c r="L358" s="17"/>
    </row>
    <row r="359" spans="12:12" x14ac:dyDescent="0.2">
      <c r="L359" s="17"/>
    </row>
    <row r="360" spans="12:12" x14ac:dyDescent="0.2">
      <c r="L360" s="17"/>
    </row>
    <row r="361" spans="12:12" x14ac:dyDescent="0.2">
      <c r="L361" s="17"/>
    </row>
    <row r="362" spans="12:12" x14ac:dyDescent="0.2">
      <c r="L362" s="17"/>
    </row>
    <row r="363" spans="12:12" x14ac:dyDescent="0.2">
      <c r="L363" s="17"/>
    </row>
    <row r="364" spans="12:12" x14ac:dyDescent="0.2">
      <c r="L364" s="17"/>
    </row>
    <row r="365" spans="12:12" x14ac:dyDescent="0.2">
      <c r="L365" s="17"/>
    </row>
    <row r="366" spans="12:12" x14ac:dyDescent="0.2">
      <c r="L366" s="17"/>
    </row>
    <row r="367" spans="12:12" x14ac:dyDescent="0.2">
      <c r="L367" s="17"/>
    </row>
    <row r="368" spans="12:12" x14ac:dyDescent="0.2">
      <c r="L368" s="17"/>
    </row>
    <row r="369" spans="12:12" x14ac:dyDescent="0.2">
      <c r="L369" s="17"/>
    </row>
    <row r="370" spans="12:12" x14ac:dyDescent="0.2">
      <c r="L370" s="17"/>
    </row>
    <row r="371" spans="12:12" x14ac:dyDescent="0.2">
      <c r="L371" s="17"/>
    </row>
    <row r="372" spans="12:12" x14ac:dyDescent="0.2">
      <c r="L372" s="17"/>
    </row>
    <row r="373" spans="12:12" x14ac:dyDescent="0.2">
      <c r="L373" s="17"/>
    </row>
    <row r="374" spans="12:12" x14ac:dyDescent="0.2">
      <c r="L374" s="17"/>
    </row>
    <row r="375" spans="12:12" x14ac:dyDescent="0.2">
      <c r="L375" s="17"/>
    </row>
    <row r="376" spans="12:12" x14ac:dyDescent="0.2">
      <c r="L376" s="17"/>
    </row>
    <row r="377" spans="12:12" x14ac:dyDescent="0.2">
      <c r="L377" s="17"/>
    </row>
    <row r="378" spans="12:12" x14ac:dyDescent="0.2">
      <c r="L378" s="17"/>
    </row>
    <row r="379" spans="12:12" x14ac:dyDescent="0.2">
      <c r="L379" s="17"/>
    </row>
    <row r="380" spans="12:12" x14ac:dyDescent="0.2">
      <c r="L380" s="17"/>
    </row>
    <row r="381" spans="12:12" x14ac:dyDescent="0.2">
      <c r="L381" s="17"/>
    </row>
    <row r="382" spans="12:12" x14ac:dyDescent="0.2">
      <c r="L382" s="17"/>
    </row>
    <row r="383" spans="12:12" x14ac:dyDescent="0.2">
      <c r="L383" s="17"/>
    </row>
    <row r="384" spans="12:12" x14ac:dyDescent="0.2">
      <c r="L384" s="17"/>
    </row>
    <row r="385" spans="12:12" x14ac:dyDescent="0.2">
      <c r="L385" s="17"/>
    </row>
    <row r="386" spans="12:12" x14ac:dyDescent="0.2">
      <c r="L386" s="17"/>
    </row>
    <row r="387" spans="12:12" x14ac:dyDescent="0.2">
      <c r="L387" s="17"/>
    </row>
    <row r="388" spans="12:12" x14ac:dyDescent="0.2">
      <c r="L388" s="17"/>
    </row>
    <row r="389" spans="12:12" x14ac:dyDescent="0.2">
      <c r="L389" s="17"/>
    </row>
    <row r="390" spans="12:12" x14ac:dyDescent="0.2">
      <c r="L390" s="17"/>
    </row>
    <row r="391" spans="12:12" x14ac:dyDescent="0.2">
      <c r="L391" s="17"/>
    </row>
    <row r="392" spans="12:12" x14ac:dyDescent="0.2">
      <c r="L392" s="17"/>
    </row>
    <row r="393" spans="12:12" x14ac:dyDescent="0.2">
      <c r="L393" s="17"/>
    </row>
    <row r="394" spans="12:12" x14ac:dyDescent="0.2">
      <c r="L394" s="17"/>
    </row>
    <row r="395" spans="12:12" x14ac:dyDescent="0.2">
      <c r="L395" s="17"/>
    </row>
    <row r="396" spans="12:12" x14ac:dyDescent="0.2">
      <c r="L396" s="17"/>
    </row>
    <row r="397" spans="12:12" x14ac:dyDescent="0.2">
      <c r="L397" s="17"/>
    </row>
    <row r="398" spans="12:12" x14ac:dyDescent="0.2">
      <c r="L398" s="17"/>
    </row>
    <row r="399" spans="12:12" x14ac:dyDescent="0.2">
      <c r="L399" s="17"/>
    </row>
    <row r="400" spans="12:12" x14ac:dyDescent="0.2">
      <c r="L400" s="17"/>
    </row>
    <row r="401" spans="12:12" x14ac:dyDescent="0.2">
      <c r="L401" s="17"/>
    </row>
    <row r="402" spans="12:12" x14ac:dyDescent="0.2">
      <c r="L402" s="17"/>
    </row>
    <row r="403" spans="12:12" x14ac:dyDescent="0.2">
      <c r="L403" s="17"/>
    </row>
    <row r="404" spans="12:12" x14ac:dyDescent="0.2">
      <c r="L404" s="17"/>
    </row>
    <row r="405" spans="12:12" x14ac:dyDescent="0.2">
      <c r="L405" s="17"/>
    </row>
    <row r="406" spans="12:12" x14ac:dyDescent="0.2">
      <c r="L406" s="17"/>
    </row>
    <row r="407" spans="12:12" x14ac:dyDescent="0.2">
      <c r="L407" s="17"/>
    </row>
    <row r="408" spans="12:12" x14ac:dyDescent="0.2">
      <c r="L408" s="17"/>
    </row>
    <row r="409" spans="12:12" x14ac:dyDescent="0.2">
      <c r="L409" s="17"/>
    </row>
    <row r="410" spans="12:12" x14ac:dyDescent="0.2">
      <c r="L410" s="17"/>
    </row>
    <row r="411" spans="12:12" x14ac:dyDescent="0.2">
      <c r="L411" s="17"/>
    </row>
    <row r="412" spans="12:12" x14ac:dyDescent="0.2">
      <c r="L412" s="17"/>
    </row>
    <row r="413" spans="12:12" x14ac:dyDescent="0.2">
      <c r="L413" s="17"/>
    </row>
    <row r="414" spans="12:12" x14ac:dyDescent="0.2">
      <c r="L414" s="17"/>
    </row>
    <row r="415" spans="12:12" x14ac:dyDescent="0.2">
      <c r="L415" s="17"/>
    </row>
    <row r="416" spans="12:12" x14ac:dyDescent="0.2">
      <c r="L416" s="17"/>
    </row>
    <row r="417" spans="12:12" x14ac:dyDescent="0.2">
      <c r="L417" s="17"/>
    </row>
    <row r="418" spans="12:12" x14ac:dyDescent="0.2">
      <c r="L418" s="17"/>
    </row>
    <row r="419" spans="12:12" x14ac:dyDescent="0.2">
      <c r="L419" s="17"/>
    </row>
    <row r="420" spans="12:12" x14ac:dyDescent="0.2">
      <c r="L420" s="17"/>
    </row>
    <row r="421" spans="12:12" x14ac:dyDescent="0.2">
      <c r="L421" s="17"/>
    </row>
    <row r="422" spans="12:12" x14ac:dyDescent="0.2">
      <c r="L422" s="17"/>
    </row>
    <row r="423" spans="12:12" x14ac:dyDescent="0.2">
      <c r="L423" s="17"/>
    </row>
    <row r="424" spans="12:12" x14ac:dyDescent="0.2">
      <c r="L424" s="17"/>
    </row>
    <row r="425" spans="12:12" x14ac:dyDescent="0.2">
      <c r="L425" s="17"/>
    </row>
    <row r="426" spans="12:12" x14ac:dyDescent="0.2">
      <c r="L426" s="17"/>
    </row>
    <row r="427" spans="12:12" x14ac:dyDescent="0.2">
      <c r="L427" s="17"/>
    </row>
    <row r="428" spans="12:12" x14ac:dyDescent="0.2">
      <c r="L428" s="17"/>
    </row>
    <row r="429" spans="12:12" x14ac:dyDescent="0.2">
      <c r="L429" s="17"/>
    </row>
    <row r="430" spans="12:12" x14ac:dyDescent="0.2">
      <c r="L430" s="17"/>
    </row>
    <row r="431" spans="12:12" x14ac:dyDescent="0.2">
      <c r="L431" s="17"/>
    </row>
    <row r="432" spans="12:12" x14ac:dyDescent="0.2">
      <c r="L432" s="17"/>
    </row>
    <row r="433" spans="12:12" x14ac:dyDescent="0.2">
      <c r="L433" s="17"/>
    </row>
    <row r="434" spans="12:12" x14ac:dyDescent="0.2">
      <c r="L434" s="17"/>
    </row>
    <row r="435" spans="12:12" x14ac:dyDescent="0.2">
      <c r="L435" s="17"/>
    </row>
    <row r="436" spans="12:12" x14ac:dyDescent="0.2">
      <c r="L436" s="17"/>
    </row>
    <row r="437" spans="12:12" x14ac:dyDescent="0.2">
      <c r="L437" s="17"/>
    </row>
    <row r="438" spans="12:12" x14ac:dyDescent="0.2">
      <c r="L438" s="17"/>
    </row>
    <row r="439" spans="12:12" x14ac:dyDescent="0.2">
      <c r="L439" s="17"/>
    </row>
    <row r="440" spans="12:12" x14ac:dyDescent="0.2">
      <c r="L440" s="17"/>
    </row>
    <row r="441" spans="12:12" x14ac:dyDescent="0.2">
      <c r="L441" s="17"/>
    </row>
    <row r="442" spans="12:12" x14ac:dyDescent="0.2">
      <c r="L442" s="17"/>
    </row>
    <row r="443" spans="12:12" x14ac:dyDescent="0.2">
      <c r="L443" s="17"/>
    </row>
    <row r="444" spans="12:12" x14ac:dyDescent="0.2">
      <c r="L444" s="17"/>
    </row>
    <row r="445" spans="12:12" x14ac:dyDescent="0.2">
      <c r="L445" s="17"/>
    </row>
    <row r="446" spans="12:12" x14ac:dyDescent="0.2">
      <c r="L446" s="17"/>
    </row>
    <row r="447" spans="12:12" x14ac:dyDescent="0.2">
      <c r="L447" s="17"/>
    </row>
    <row r="448" spans="12:12" x14ac:dyDescent="0.2">
      <c r="L448" s="17"/>
    </row>
    <row r="449" spans="12:12" x14ac:dyDescent="0.2">
      <c r="L449" s="17"/>
    </row>
    <row r="450" spans="12:12" x14ac:dyDescent="0.2">
      <c r="L450" s="17"/>
    </row>
    <row r="451" spans="12:12" x14ac:dyDescent="0.2">
      <c r="L451" s="17"/>
    </row>
    <row r="452" spans="12:12" x14ac:dyDescent="0.2">
      <c r="L452" s="17"/>
    </row>
    <row r="453" spans="12:12" x14ac:dyDescent="0.2">
      <c r="L453" s="17"/>
    </row>
    <row r="454" spans="12:12" x14ac:dyDescent="0.2">
      <c r="L454" s="17"/>
    </row>
    <row r="455" spans="12:12" x14ac:dyDescent="0.2">
      <c r="L455" s="17"/>
    </row>
    <row r="456" spans="12:12" x14ac:dyDescent="0.2">
      <c r="L456" s="17"/>
    </row>
    <row r="457" spans="12:12" x14ac:dyDescent="0.2">
      <c r="L457" s="17"/>
    </row>
    <row r="458" spans="12:12" x14ac:dyDescent="0.2">
      <c r="L458" s="17"/>
    </row>
    <row r="459" spans="12:12" x14ac:dyDescent="0.2">
      <c r="L459" s="17"/>
    </row>
    <row r="460" spans="12:12" x14ac:dyDescent="0.2">
      <c r="L460" s="17"/>
    </row>
    <row r="461" spans="12:12" x14ac:dyDescent="0.2">
      <c r="L461" s="17"/>
    </row>
    <row r="462" spans="12:12" x14ac:dyDescent="0.2">
      <c r="L462" s="17"/>
    </row>
    <row r="463" spans="12:12" x14ac:dyDescent="0.2">
      <c r="L463" s="17"/>
    </row>
    <row r="464" spans="12:12" x14ac:dyDescent="0.2">
      <c r="L464" s="17"/>
    </row>
    <row r="465" spans="12:12" x14ac:dyDescent="0.2">
      <c r="L465" s="17"/>
    </row>
    <row r="466" spans="12:12" x14ac:dyDescent="0.2">
      <c r="L466" s="17"/>
    </row>
    <row r="467" spans="12:12" x14ac:dyDescent="0.2">
      <c r="L467" s="17"/>
    </row>
    <row r="468" spans="12:12" x14ac:dyDescent="0.2">
      <c r="L468" s="17"/>
    </row>
    <row r="469" spans="12:12" x14ac:dyDescent="0.2">
      <c r="L469" s="17"/>
    </row>
    <row r="470" spans="12:12" x14ac:dyDescent="0.2">
      <c r="L470" s="17"/>
    </row>
    <row r="471" spans="12:12" x14ac:dyDescent="0.2">
      <c r="L471" s="17"/>
    </row>
    <row r="472" spans="12:12" x14ac:dyDescent="0.2">
      <c r="L472" s="17"/>
    </row>
    <row r="473" spans="12:12" x14ac:dyDescent="0.2">
      <c r="L473" s="17"/>
    </row>
    <row r="474" spans="12:12" x14ac:dyDescent="0.2">
      <c r="L474" s="17"/>
    </row>
    <row r="475" spans="12:12" x14ac:dyDescent="0.2">
      <c r="L475" s="17"/>
    </row>
    <row r="476" spans="12:12" x14ac:dyDescent="0.2">
      <c r="L476" s="17"/>
    </row>
    <row r="477" spans="12:12" x14ac:dyDescent="0.2">
      <c r="L477" s="17"/>
    </row>
    <row r="478" spans="12:12" x14ac:dyDescent="0.2">
      <c r="L478" s="17"/>
    </row>
    <row r="479" spans="12:12" x14ac:dyDescent="0.2">
      <c r="L479" s="17"/>
    </row>
    <row r="480" spans="12:12" x14ac:dyDescent="0.2">
      <c r="L480" s="17"/>
    </row>
    <row r="481" spans="12:12" x14ac:dyDescent="0.2">
      <c r="L481" s="17"/>
    </row>
    <row r="482" spans="12:12" x14ac:dyDescent="0.2">
      <c r="L482" s="17"/>
    </row>
    <row r="483" spans="12:12" x14ac:dyDescent="0.2">
      <c r="L483" s="17"/>
    </row>
    <row r="484" spans="12:12" x14ac:dyDescent="0.2">
      <c r="L484" s="17"/>
    </row>
    <row r="485" spans="12:12" x14ac:dyDescent="0.2">
      <c r="L485" s="17"/>
    </row>
    <row r="486" spans="12:12" x14ac:dyDescent="0.2">
      <c r="L486" s="17"/>
    </row>
    <row r="487" spans="12:12" x14ac:dyDescent="0.2">
      <c r="L487" s="17"/>
    </row>
    <row r="488" spans="12:12" x14ac:dyDescent="0.2">
      <c r="L488" s="17"/>
    </row>
    <row r="489" spans="12:12" x14ac:dyDescent="0.2">
      <c r="L489" s="17"/>
    </row>
    <row r="490" spans="12:12" x14ac:dyDescent="0.2">
      <c r="L490" s="17"/>
    </row>
    <row r="491" spans="12:12" x14ac:dyDescent="0.2">
      <c r="L491" s="17"/>
    </row>
    <row r="492" spans="12:12" x14ac:dyDescent="0.2">
      <c r="L492" s="17"/>
    </row>
    <row r="493" spans="12:12" x14ac:dyDescent="0.2">
      <c r="L493" s="17"/>
    </row>
    <row r="494" spans="12:12" x14ac:dyDescent="0.2">
      <c r="L494" s="17"/>
    </row>
    <row r="495" spans="12:12" x14ac:dyDescent="0.2">
      <c r="L495" s="17"/>
    </row>
    <row r="496" spans="12:12" x14ac:dyDescent="0.2">
      <c r="L496" s="17"/>
    </row>
    <row r="497" spans="12:12" x14ac:dyDescent="0.2">
      <c r="L497" s="17"/>
    </row>
    <row r="498" spans="12:12" x14ac:dyDescent="0.2">
      <c r="L498" s="17"/>
    </row>
    <row r="499" spans="12:12" x14ac:dyDescent="0.2">
      <c r="L499" s="17"/>
    </row>
    <row r="500" spans="12:12" x14ac:dyDescent="0.2">
      <c r="L500" s="17"/>
    </row>
    <row r="501" spans="12:12" x14ac:dyDescent="0.2">
      <c r="L501" s="17"/>
    </row>
    <row r="502" spans="12:12" x14ac:dyDescent="0.2">
      <c r="L502" s="17"/>
    </row>
    <row r="503" spans="12:12" x14ac:dyDescent="0.2">
      <c r="L503" s="17"/>
    </row>
    <row r="504" spans="12:12" x14ac:dyDescent="0.2">
      <c r="L504" s="17"/>
    </row>
    <row r="505" spans="12:12" x14ac:dyDescent="0.2">
      <c r="L505" s="17"/>
    </row>
    <row r="506" spans="12:12" x14ac:dyDescent="0.2">
      <c r="L506" s="17"/>
    </row>
    <row r="507" spans="12:12" x14ac:dyDescent="0.2">
      <c r="L507" s="17"/>
    </row>
    <row r="508" spans="12:12" x14ac:dyDescent="0.2">
      <c r="L508" s="17"/>
    </row>
    <row r="509" spans="12:12" x14ac:dyDescent="0.2">
      <c r="L509" s="17"/>
    </row>
    <row r="510" spans="12:12" x14ac:dyDescent="0.2">
      <c r="L510" s="17"/>
    </row>
    <row r="511" spans="12:12" x14ac:dyDescent="0.2">
      <c r="L511" s="17"/>
    </row>
    <row r="512" spans="12:12" x14ac:dyDescent="0.2">
      <c r="L512" s="17"/>
    </row>
    <row r="513" spans="12:12" x14ac:dyDescent="0.2">
      <c r="L513" s="17"/>
    </row>
    <row r="514" spans="12:12" x14ac:dyDescent="0.2">
      <c r="L514" s="17"/>
    </row>
    <row r="515" spans="12:12" x14ac:dyDescent="0.2">
      <c r="L515" s="17"/>
    </row>
    <row r="516" spans="12:12" x14ac:dyDescent="0.2">
      <c r="L516" s="17"/>
    </row>
    <row r="517" spans="12:12" x14ac:dyDescent="0.2">
      <c r="L517" s="17"/>
    </row>
    <row r="518" spans="12:12" x14ac:dyDescent="0.2">
      <c r="L518" s="17"/>
    </row>
    <row r="519" spans="12:12" x14ac:dyDescent="0.2">
      <c r="L519" s="17"/>
    </row>
    <row r="520" spans="12:12" x14ac:dyDescent="0.2">
      <c r="L520" s="17"/>
    </row>
    <row r="521" spans="12:12" x14ac:dyDescent="0.2">
      <c r="L521" s="17"/>
    </row>
    <row r="522" spans="12:12" x14ac:dyDescent="0.2">
      <c r="L522" s="17"/>
    </row>
    <row r="523" spans="12:12" x14ac:dyDescent="0.2">
      <c r="L523" s="17"/>
    </row>
    <row r="524" spans="12:12" x14ac:dyDescent="0.2">
      <c r="L524" s="17"/>
    </row>
    <row r="525" spans="12:12" x14ac:dyDescent="0.2">
      <c r="L525" s="17"/>
    </row>
    <row r="526" spans="12:12" x14ac:dyDescent="0.2">
      <c r="L526" s="17"/>
    </row>
    <row r="527" spans="12:12" x14ac:dyDescent="0.2">
      <c r="L527" s="17"/>
    </row>
    <row r="528" spans="12:12" x14ac:dyDescent="0.2">
      <c r="L528" s="17"/>
    </row>
    <row r="529" spans="12:12" x14ac:dyDescent="0.2">
      <c r="L529" s="17"/>
    </row>
    <row r="530" spans="12:12" x14ac:dyDescent="0.2">
      <c r="L530" s="17"/>
    </row>
    <row r="531" spans="12:12" x14ac:dyDescent="0.2">
      <c r="L531" s="17"/>
    </row>
    <row r="532" spans="12:12" x14ac:dyDescent="0.2">
      <c r="L532" s="17"/>
    </row>
    <row r="533" spans="12:12" x14ac:dyDescent="0.2">
      <c r="L533" s="17"/>
    </row>
    <row r="534" spans="12:12" x14ac:dyDescent="0.2">
      <c r="L534" s="17"/>
    </row>
    <row r="535" spans="12:12" x14ac:dyDescent="0.2">
      <c r="L535" s="17"/>
    </row>
    <row r="536" spans="12:12" x14ac:dyDescent="0.2">
      <c r="L536" s="17"/>
    </row>
    <row r="537" spans="12:12" x14ac:dyDescent="0.2">
      <c r="L537" s="17"/>
    </row>
    <row r="538" spans="12:12" x14ac:dyDescent="0.2">
      <c r="L538" s="17"/>
    </row>
    <row r="539" spans="12:12" x14ac:dyDescent="0.2">
      <c r="L539" s="17"/>
    </row>
    <row r="540" spans="12:12" x14ac:dyDescent="0.2">
      <c r="L540" s="17"/>
    </row>
    <row r="541" spans="12:12" x14ac:dyDescent="0.2">
      <c r="L541" s="17"/>
    </row>
    <row r="542" spans="12:12" x14ac:dyDescent="0.2">
      <c r="L542" s="17"/>
    </row>
    <row r="543" spans="12:12" x14ac:dyDescent="0.2">
      <c r="L543" s="17"/>
    </row>
    <row r="544" spans="12:12" x14ac:dyDescent="0.2">
      <c r="L544" s="17"/>
    </row>
    <row r="545" spans="12:12" x14ac:dyDescent="0.2">
      <c r="L545" s="17"/>
    </row>
    <row r="546" spans="12:12" x14ac:dyDescent="0.2">
      <c r="L546" s="17"/>
    </row>
    <row r="547" spans="12:12" x14ac:dyDescent="0.2">
      <c r="L547" s="17"/>
    </row>
    <row r="548" spans="12:12" x14ac:dyDescent="0.2">
      <c r="L548" s="17"/>
    </row>
    <row r="549" spans="12:12" x14ac:dyDescent="0.2">
      <c r="L549" s="17"/>
    </row>
    <row r="550" spans="12:12" x14ac:dyDescent="0.2">
      <c r="L550" s="17"/>
    </row>
    <row r="551" spans="12:12" x14ac:dyDescent="0.2">
      <c r="L551" s="17"/>
    </row>
    <row r="552" spans="12:12" x14ac:dyDescent="0.2">
      <c r="L552" s="17"/>
    </row>
    <row r="553" spans="12:12" x14ac:dyDescent="0.2">
      <c r="L553" s="17"/>
    </row>
    <row r="554" spans="12:12" x14ac:dyDescent="0.2">
      <c r="L554" s="17"/>
    </row>
    <row r="555" spans="12:12" x14ac:dyDescent="0.2">
      <c r="L555" s="17"/>
    </row>
    <row r="556" spans="12:12" x14ac:dyDescent="0.2">
      <c r="L556" s="17"/>
    </row>
    <row r="557" spans="12:12" x14ac:dyDescent="0.2">
      <c r="L557" s="17"/>
    </row>
    <row r="558" spans="12:12" x14ac:dyDescent="0.2">
      <c r="L558" s="17"/>
    </row>
    <row r="559" spans="12:12" x14ac:dyDescent="0.2">
      <c r="L559" s="17"/>
    </row>
    <row r="560" spans="12:12" x14ac:dyDescent="0.2">
      <c r="L560" s="17"/>
    </row>
    <row r="561" spans="12:12" x14ac:dyDescent="0.2">
      <c r="L561" s="17"/>
    </row>
    <row r="562" spans="12:12" x14ac:dyDescent="0.2">
      <c r="L562" s="17"/>
    </row>
    <row r="563" spans="12:12" x14ac:dyDescent="0.2">
      <c r="L563" s="17"/>
    </row>
    <row r="564" spans="12:12" x14ac:dyDescent="0.2">
      <c r="L564" s="17"/>
    </row>
    <row r="565" spans="12:12" x14ac:dyDescent="0.2">
      <c r="L565" s="17"/>
    </row>
    <row r="566" spans="12:12" x14ac:dyDescent="0.2">
      <c r="L566" s="17"/>
    </row>
    <row r="567" spans="12:12" x14ac:dyDescent="0.2">
      <c r="L567" s="17"/>
    </row>
    <row r="568" spans="12:12" x14ac:dyDescent="0.2">
      <c r="L568" s="17"/>
    </row>
    <row r="569" spans="12:12" x14ac:dyDescent="0.2">
      <c r="L569" s="17"/>
    </row>
    <row r="570" spans="12:12" x14ac:dyDescent="0.2">
      <c r="L570" s="17"/>
    </row>
    <row r="571" spans="12:12" x14ac:dyDescent="0.2">
      <c r="L571" s="17"/>
    </row>
    <row r="572" spans="12:12" x14ac:dyDescent="0.2">
      <c r="L572" s="17"/>
    </row>
    <row r="573" spans="12:12" x14ac:dyDescent="0.2">
      <c r="L573" s="17"/>
    </row>
    <row r="574" spans="12:12" x14ac:dyDescent="0.2">
      <c r="L574" s="17"/>
    </row>
    <row r="575" spans="12:12" x14ac:dyDescent="0.2">
      <c r="L575" s="17"/>
    </row>
    <row r="576" spans="12:12" x14ac:dyDescent="0.2">
      <c r="L576" s="17"/>
    </row>
    <row r="577" spans="12:12" x14ac:dyDescent="0.2">
      <c r="L577" s="17"/>
    </row>
    <row r="578" spans="12:12" x14ac:dyDescent="0.2">
      <c r="L578" s="17"/>
    </row>
    <row r="579" spans="12:12" x14ac:dyDescent="0.2">
      <c r="L579" s="17"/>
    </row>
    <row r="580" spans="12:12" x14ac:dyDescent="0.2">
      <c r="L580" s="17"/>
    </row>
    <row r="581" spans="12:12" x14ac:dyDescent="0.2">
      <c r="L581" s="17"/>
    </row>
    <row r="582" spans="12:12" x14ac:dyDescent="0.2">
      <c r="L582" s="17"/>
    </row>
    <row r="583" spans="12:12" x14ac:dyDescent="0.2">
      <c r="L583" s="17"/>
    </row>
    <row r="584" spans="12:12" x14ac:dyDescent="0.2">
      <c r="L584" s="17"/>
    </row>
    <row r="585" spans="12:12" x14ac:dyDescent="0.2">
      <c r="L585" s="17"/>
    </row>
    <row r="586" spans="12:12" x14ac:dyDescent="0.2">
      <c r="L586" s="17"/>
    </row>
    <row r="587" spans="12:12" x14ac:dyDescent="0.2">
      <c r="L587" s="17"/>
    </row>
    <row r="588" spans="12:12" x14ac:dyDescent="0.2">
      <c r="L588" s="17"/>
    </row>
    <row r="589" spans="12:12" x14ac:dyDescent="0.2">
      <c r="L589" s="17"/>
    </row>
    <row r="590" spans="12:12" x14ac:dyDescent="0.2">
      <c r="L590" s="17"/>
    </row>
    <row r="591" spans="12:12" x14ac:dyDescent="0.2">
      <c r="L591" s="17"/>
    </row>
    <row r="592" spans="12:12" x14ac:dyDescent="0.2">
      <c r="L592" s="17"/>
    </row>
    <row r="593" spans="12:12" x14ac:dyDescent="0.2">
      <c r="L593" s="17"/>
    </row>
    <row r="594" spans="12:12" x14ac:dyDescent="0.2">
      <c r="L594" s="17"/>
    </row>
    <row r="595" spans="12:12" x14ac:dyDescent="0.2">
      <c r="L595" s="17"/>
    </row>
    <row r="596" spans="12:12" x14ac:dyDescent="0.2">
      <c r="L596" s="17"/>
    </row>
    <row r="597" spans="12:12" x14ac:dyDescent="0.2">
      <c r="L597" s="17"/>
    </row>
    <row r="598" spans="12:12" x14ac:dyDescent="0.2">
      <c r="L598" s="17"/>
    </row>
    <row r="599" spans="12:12" x14ac:dyDescent="0.2">
      <c r="L599" s="17"/>
    </row>
    <row r="600" spans="12:12" x14ac:dyDescent="0.2">
      <c r="L600" s="17"/>
    </row>
    <row r="601" spans="12:12" x14ac:dyDescent="0.2">
      <c r="L601" s="17"/>
    </row>
    <row r="602" spans="12:12" x14ac:dyDescent="0.2">
      <c r="L602" s="17"/>
    </row>
    <row r="603" spans="12:12" x14ac:dyDescent="0.2">
      <c r="L603" s="17"/>
    </row>
    <row r="604" spans="12:12" x14ac:dyDescent="0.2">
      <c r="L604" s="17"/>
    </row>
    <row r="605" spans="12:12" x14ac:dyDescent="0.2">
      <c r="L605" s="17"/>
    </row>
    <row r="606" spans="12:12" x14ac:dyDescent="0.2">
      <c r="L606" s="17"/>
    </row>
    <row r="607" spans="12:12" x14ac:dyDescent="0.2">
      <c r="L607" s="17"/>
    </row>
    <row r="608" spans="12:12" x14ac:dyDescent="0.2">
      <c r="L608" s="17"/>
    </row>
    <row r="609" spans="12:12" x14ac:dyDescent="0.2">
      <c r="L609" s="17"/>
    </row>
    <row r="610" spans="12:12" x14ac:dyDescent="0.2">
      <c r="L610" s="17"/>
    </row>
    <row r="611" spans="12:12" x14ac:dyDescent="0.2">
      <c r="L611" s="17"/>
    </row>
    <row r="612" spans="12:12" x14ac:dyDescent="0.2">
      <c r="L612" s="17"/>
    </row>
    <row r="613" spans="12:12" x14ac:dyDescent="0.2">
      <c r="L613" s="17"/>
    </row>
  </sheetData>
  <mergeCells count="1">
    <mergeCell ref="C6:D6"/>
  </mergeCells>
  <pageMargins left="0.7" right="0.7" top="0.75" bottom="0.75" header="0.3" footer="0.3"/>
  <pageSetup paperSize="9" orientation="portrait" verticalDpi="0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3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12" customWidth="1"/>
    <col min="2" max="4" width="12.7109375" style="12" customWidth="1"/>
    <col min="5" max="7" width="11.42578125" style="13"/>
    <col min="8" max="11" width="11.42578125" style="12"/>
    <col min="12" max="256" width="11.42578125" style="13"/>
    <col min="257" max="257" width="8.7109375" style="13" customWidth="1"/>
    <col min="258" max="260" width="12.7109375" style="13" customWidth="1"/>
    <col min="261" max="512" width="11.42578125" style="13"/>
    <col min="513" max="513" width="8.7109375" style="13" customWidth="1"/>
    <col min="514" max="516" width="12.7109375" style="13" customWidth="1"/>
    <col min="517" max="768" width="11.42578125" style="13"/>
    <col min="769" max="769" width="8.7109375" style="13" customWidth="1"/>
    <col min="770" max="772" width="12.7109375" style="13" customWidth="1"/>
    <col min="773" max="1024" width="11.42578125" style="13"/>
    <col min="1025" max="1025" width="8.7109375" style="13" customWidth="1"/>
    <col min="1026" max="1028" width="12.7109375" style="13" customWidth="1"/>
    <col min="1029" max="1280" width="11.42578125" style="13"/>
    <col min="1281" max="1281" width="8.7109375" style="13" customWidth="1"/>
    <col min="1282" max="1284" width="12.7109375" style="13" customWidth="1"/>
    <col min="1285" max="1536" width="11.42578125" style="13"/>
    <col min="1537" max="1537" width="8.7109375" style="13" customWidth="1"/>
    <col min="1538" max="1540" width="12.7109375" style="13" customWidth="1"/>
    <col min="1541" max="1792" width="11.42578125" style="13"/>
    <col min="1793" max="1793" width="8.7109375" style="13" customWidth="1"/>
    <col min="1794" max="1796" width="12.7109375" style="13" customWidth="1"/>
    <col min="1797" max="2048" width="11.42578125" style="13"/>
    <col min="2049" max="2049" width="8.7109375" style="13" customWidth="1"/>
    <col min="2050" max="2052" width="12.7109375" style="13" customWidth="1"/>
    <col min="2053" max="2304" width="11.42578125" style="13"/>
    <col min="2305" max="2305" width="8.7109375" style="13" customWidth="1"/>
    <col min="2306" max="2308" width="12.7109375" style="13" customWidth="1"/>
    <col min="2309" max="2560" width="11.42578125" style="13"/>
    <col min="2561" max="2561" width="8.7109375" style="13" customWidth="1"/>
    <col min="2562" max="2564" width="12.7109375" style="13" customWidth="1"/>
    <col min="2565" max="2816" width="11.42578125" style="13"/>
    <col min="2817" max="2817" width="8.7109375" style="13" customWidth="1"/>
    <col min="2818" max="2820" width="12.7109375" style="13" customWidth="1"/>
    <col min="2821" max="3072" width="11.42578125" style="13"/>
    <col min="3073" max="3073" width="8.7109375" style="13" customWidth="1"/>
    <col min="3074" max="3076" width="12.7109375" style="13" customWidth="1"/>
    <col min="3077" max="3328" width="11.42578125" style="13"/>
    <col min="3329" max="3329" width="8.7109375" style="13" customWidth="1"/>
    <col min="3330" max="3332" width="12.7109375" style="13" customWidth="1"/>
    <col min="3333" max="3584" width="11.42578125" style="13"/>
    <col min="3585" max="3585" width="8.7109375" style="13" customWidth="1"/>
    <col min="3586" max="3588" width="12.7109375" style="13" customWidth="1"/>
    <col min="3589" max="3840" width="11.42578125" style="13"/>
    <col min="3841" max="3841" width="8.7109375" style="13" customWidth="1"/>
    <col min="3842" max="3844" width="12.7109375" style="13" customWidth="1"/>
    <col min="3845" max="4096" width="11.42578125" style="13"/>
    <col min="4097" max="4097" width="8.7109375" style="13" customWidth="1"/>
    <col min="4098" max="4100" width="12.7109375" style="13" customWidth="1"/>
    <col min="4101" max="4352" width="11.42578125" style="13"/>
    <col min="4353" max="4353" width="8.7109375" style="13" customWidth="1"/>
    <col min="4354" max="4356" width="12.7109375" style="13" customWidth="1"/>
    <col min="4357" max="4608" width="11.42578125" style="13"/>
    <col min="4609" max="4609" width="8.7109375" style="13" customWidth="1"/>
    <col min="4610" max="4612" width="12.7109375" style="13" customWidth="1"/>
    <col min="4613" max="4864" width="11.42578125" style="13"/>
    <col min="4865" max="4865" width="8.7109375" style="13" customWidth="1"/>
    <col min="4866" max="4868" width="12.7109375" style="13" customWidth="1"/>
    <col min="4869" max="5120" width="11.42578125" style="13"/>
    <col min="5121" max="5121" width="8.7109375" style="13" customWidth="1"/>
    <col min="5122" max="5124" width="12.7109375" style="13" customWidth="1"/>
    <col min="5125" max="5376" width="11.42578125" style="13"/>
    <col min="5377" max="5377" width="8.7109375" style="13" customWidth="1"/>
    <col min="5378" max="5380" width="12.7109375" style="13" customWidth="1"/>
    <col min="5381" max="5632" width="11.42578125" style="13"/>
    <col min="5633" max="5633" width="8.7109375" style="13" customWidth="1"/>
    <col min="5634" max="5636" width="12.7109375" style="13" customWidth="1"/>
    <col min="5637" max="5888" width="11.42578125" style="13"/>
    <col min="5889" max="5889" width="8.7109375" style="13" customWidth="1"/>
    <col min="5890" max="5892" width="12.7109375" style="13" customWidth="1"/>
    <col min="5893" max="6144" width="11.42578125" style="13"/>
    <col min="6145" max="6145" width="8.7109375" style="13" customWidth="1"/>
    <col min="6146" max="6148" width="12.7109375" style="13" customWidth="1"/>
    <col min="6149" max="6400" width="11.42578125" style="13"/>
    <col min="6401" max="6401" width="8.7109375" style="13" customWidth="1"/>
    <col min="6402" max="6404" width="12.7109375" style="13" customWidth="1"/>
    <col min="6405" max="6656" width="11.42578125" style="13"/>
    <col min="6657" max="6657" width="8.7109375" style="13" customWidth="1"/>
    <col min="6658" max="6660" width="12.7109375" style="13" customWidth="1"/>
    <col min="6661" max="6912" width="11.42578125" style="13"/>
    <col min="6913" max="6913" width="8.7109375" style="13" customWidth="1"/>
    <col min="6914" max="6916" width="12.7109375" style="13" customWidth="1"/>
    <col min="6917" max="7168" width="11.42578125" style="13"/>
    <col min="7169" max="7169" width="8.7109375" style="13" customWidth="1"/>
    <col min="7170" max="7172" width="12.7109375" style="13" customWidth="1"/>
    <col min="7173" max="7424" width="11.42578125" style="13"/>
    <col min="7425" max="7425" width="8.7109375" style="13" customWidth="1"/>
    <col min="7426" max="7428" width="12.7109375" style="13" customWidth="1"/>
    <col min="7429" max="7680" width="11.42578125" style="13"/>
    <col min="7681" max="7681" width="8.7109375" style="13" customWidth="1"/>
    <col min="7682" max="7684" width="12.7109375" style="13" customWidth="1"/>
    <col min="7685" max="7936" width="11.42578125" style="13"/>
    <col min="7937" max="7937" width="8.7109375" style="13" customWidth="1"/>
    <col min="7938" max="7940" width="12.7109375" style="13" customWidth="1"/>
    <col min="7941" max="8192" width="11.42578125" style="13"/>
    <col min="8193" max="8193" width="8.7109375" style="13" customWidth="1"/>
    <col min="8194" max="8196" width="12.7109375" style="13" customWidth="1"/>
    <col min="8197" max="8448" width="11.42578125" style="13"/>
    <col min="8449" max="8449" width="8.7109375" style="13" customWidth="1"/>
    <col min="8450" max="8452" width="12.7109375" style="13" customWidth="1"/>
    <col min="8453" max="8704" width="11.42578125" style="13"/>
    <col min="8705" max="8705" width="8.7109375" style="13" customWidth="1"/>
    <col min="8706" max="8708" width="12.7109375" style="13" customWidth="1"/>
    <col min="8709" max="8960" width="11.42578125" style="13"/>
    <col min="8961" max="8961" width="8.7109375" style="13" customWidth="1"/>
    <col min="8962" max="8964" width="12.7109375" style="13" customWidth="1"/>
    <col min="8965" max="9216" width="11.42578125" style="13"/>
    <col min="9217" max="9217" width="8.7109375" style="13" customWidth="1"/>
    <col min="9218" max="9220" width="12.7109375" style="13" customWidth="1"/>
    <col min="9221" max="9472" width="11.42578125" style="13"/>
    <col min="9473" max="9473" width="8.7109375" style="13" customWidth="1"/>
    <col min="9474" max="9476" width="12.7109375" style="13" customWidth="1"/>
    <col min="9477" max="9728" width="11.42578125" style="13"/>
    <col min="9729" max="9729" width="8.7109375" style="13" customWidth="1"/>
    <col min="9730" max="9732" width="12.7109375" style="13" customWidth="1"/>
    <col min="9733" max="9984" width="11.42578125" style="13"/>
    <col min="9985" max="9985" width="8.7109375" style="13" customWidth="1"/>
    <col min="9986" max="9988" width="12.7109375" style="13" customWidth="1"/>
    <col min="9989" max="10240" width="11.42578125" style="13"/>
    <col min="10241" max="10241" width="8.7109375" style="13" customWidth="1"/>
    <col min="10242" max="10244" width="12.7109375" style="13" customWidth="1"/>
    <col min="10245" max="10496" width="11.42578125" style="13"/>
    <col min="10497" max="10497" width="8.7109375" style="13" customWidth="1"/>
    <col min="10498" max="10500" width="12.7109375" style="13" customWidth="1"/>
    <col min="10501" max="10752" width="11.42578125" style="13"/>
    <col min="10753" max="10753" width="8.7109375" style="13" customWidth="1"/>
    <col min="10754" max="10756" width="12.7109375" style="13" customWidth="1"/>
    <col min="10757" max="11008" width="11.42578125" style="13"/>
    <col min="11009" max="11009" width="8.7109375" style="13" customWidth="1"/>
    <col min="11010" max="11012" width="12.7109375" style="13" customWidth="1"/>
    <col min="11013" max="11264" width="11.42578125" style="13"/>
    <col min="11265" max="11265" width="8.7109375" style="13" customWidth="1"/>
    <col min="11266" max="11268" width="12.7109375" style="13" customWidth="1"/>
    <col min="11269" max="11520" width="11.42578125" style="13"/>
    <col min="11521" max="11521" width="8.7109375" style="13" customWidth="1"/>
    <col min="11522" max="11524" width="12.7109375" style="13" customWidth="1"/>
    <col min="11525" max="11776" width="11.42578125" style="13"/>
    <col min="11777" max="11777" width="8.7109375" style="13" customWidth="1"/>
    <col min="11778" max="11780" width="12.7109375" style="13" customWidth="1"/>
    <col min="11781" max="12032" width="11.42578125" style="13"/>
    <col min="12033" max="12033" width="8.7109375" style="13" customWidth="1"/>
    <col min="12034" max="12036" width="12.7109375" style="13" customWidth="1"/>
    <col min="12037" max="12288" width="11.42578125" style="13"/>
    <col min="12289" max="12289" width="8.7109375" style="13" customWidth="1"/>
    <col min="12290" max="12292" width="12.7109375" style="13" customWidth="1"/>
    <col min="12293" max="12544" width="11.42578125" style="13"/>
    <col min="12545" max="12545" width="8.7109375" style="13" customWidth="1"/>
    <col min="12546" max="12548" width="12.7109375" style="13" customWidth="1"/>
    <col min="12549" max="12800" width="11.42578125" style="13"/>
    <col min="12801" max="12801" width="8.7109375" style="13" customWidth="1"/>
    <col min="12802" max="12804" width="12.7109375" style="13" customWidth="1"/>
    <col min="12805" max="13056" width="11.42578125" style="13"/>
    <col min="13057" max="13057" width="8.7109375" style="13" customWidth="1"/>
    <col min="13058" max="13060" width="12.7109375" style="13" customWidth="1"/>
    <col min="13061" max="13312" width="11.42578125" style="13"/>
    <col min="13313" max="13313" width="8.7109375" style="13" customWidth="1"/>
    <col min="13314" max="13316" width="12.7109375" style="13" customWidth="1"/>
    <col min="13317" max="13568" width="11.42578125" style="13"/>
    <col min="13569" max="13569" width="8.7109375" style="13" customWidth="1"/>
    <col min="13570" max="13572" width="12.7109375" style="13" customWidth="1"/>
    <col min="13573" max="13824" width="11.42578125" style="13"/>
    <col min="13825" max="13825" width="8.7109375" style="13" customWidth="1"/>
    <col min="13826" max="13828" width="12.7109375" style="13" customWidth="1"/>
    <col min="13829" max="14080" width="11.42578125" style="13"/>
    <col min="14081" max="14081" width="8.7109375" style="13" customWidth="1"/>
    <col min="14082" max="14084" width="12.7109375" style="13" customWidth="1"/>
    <col min="14085" max="14336" width="11.42578125" style="13"/>
    <col min="14337" max="14337" width="8.7109375" style="13" customWidth="1"/>
    <col min="14338" max="14340" width="12.7109375" style="13" customWidth="1"/>
    <col min="14341" max="14592" width="11.42578125" style="13"/>
    <col min="14593" max="14593" width="8.7109375" style="13" customWidth="1"/>
    <col min="14594" max="14596" width="12.7109375" style="13" customWidth="1"/>
    <col min="14597" max="14848" width="11.42578125" style="13"/>
    <col min="14849" max="14849" width="8.7109375" style="13" customWidth="1"/>
    <col min="14850" max="14852" width="12.7109375" style="13" customWidth="1"/>
    <col min="14853" max="15104" width="11.42578125" style="13"/>
    <col min="15105" max="15105" width="8.7109375" style="13" customWidth="1"/>
    <col min="15106" max="15108" width="12.7109375" style="13" customWidth="1"/>
    <col min="15109" max="15360" width="11.42578125" style="13"/>
    <col min="15361" max="15361" width="8.7109375" style="13" customWidth="1"/>
    <col min="15362" max="15364" width="12.7109375" style="13" customWidth="1"/>
    <col min="15365" max="15616" width="11.42578125" style="13"/>
    <col min="15617" max="15617" width="8.7109375" style="13" customWidth="1"/>
    <col min="15618" max="15620" width="12.7109375" style="13" customWidth="1"/>
    <col min="15621" max="15872" width="11.42578125" style="13"/>
    <col min="15873" max="15873" width="8.7109375" style="13" customWidth="1"/>
    <col min="15874" max="15876" width="12.7109375" style="13" customWidth="1"/>
    <col min="15877" max="16128" width="11.42578125" style="13"/>
    <col min="16129" max="16129" width="8.7109375" style="13" customWidth="1"/>
    <col min="16130" max="16132" width="12.7109375" style="13" customWidth="1"/>
    <col min="16133" max="16384" width="11.42578125" style="13"/>
  </cols>
  <sheetData>
    <row r="2" spans="1:13" x14ac:dyDescent="0.2">
      <c r="G2" s="3"/>
      <c r="H2" s="14"/>
      <c r="I2" s="14"/>
      <c r="J2" s="14"/>
      <c r="K2" s="14"/>
      <c r="L2" s="15"/>
      <c r="M2" s="15"/>
    </row>
    <row r="4" spans="1:13" s="5" customFormat="1" ht="15.75" x14ac:dyDescent="0.25">
      <c r="A4" s="10" t="s">
        <v>27</v>
      </c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</row>
    <row r="5" spans="1:13" x14ac:dyDescent="0.2">
      <c r="A5" s="16"/>
    </row>
    <row r="6" spans="1:13" s="43" customFormat="1" ht="14.25" x14ac:dyDescent="0.2">
      <c r="A6" s="40" t="s">
        <v>0</v>
      </c>
      <c r="B6" s="41" t="s">
        <v>1</v>
      </c>
      <c r="C6" s="85" t="s">
        <v>2</v>
      </c>
      <c r="D6" s="85"/>
      <c r="E6" s="52" t="s">
        <v>3</v>
      </c>
      <c r="F6" s="52" t="s">
        <v>4</v>
      </c>
      <c r="G6" s="52" t="s">
        <v>5</v>
      </c>
      <c r="H6" s="41" t="s">
        <v>6</v>
      </c>
      <c r="I6" s="41" t="s">
        <v>7</v>
      </c>
      <c r="J6" s="41" t="s">
        <v>8</v>
      </c>
      <c r="K6" s="41" t="s">
        <v>9</v>
      </c>
      <c r="L6" s="52" t="s">
        <v>10</v>
      </c>
    </row>
    <row r="7" spans="1:13" s="43" customFormat="1" x14ac:dyDescent="0.2">
      <c r="A7" s="44"/>
      <c r="B7" s="45"/>
      <c r="C7" s="46">
        <v>41275</v>
      </c>
      <c r="D7" s="47">
        <v>41640</v>
      </c>
      <c r="E7" s="48"/>
      <c r="F7" s="48"/>
      <c r="G7" s="48"/>
      <c r="H7" s="49"/>
      <c r="I7" s="49"/>
      <c r="J7" s="49"/>
      <c r="K7" s="49"/>
      <c r="L7" s="48"/>
    </row>
    <row r="8" spans="1:13" x14ac:dyDescent="0.2">
      <c r="A8" s="16"/>
      <c r="B8" s="16"/>
      <c r="C8" s="16"/>
      <c r="D8" s="16"/>
      <c r="E8" s="17"/>
      <c r="F8" s="17"/>
      <c r="G8" s="17"/>
      <c r="H8" s="16"/>
      <c r="I8" s="16"/>
      <c r="J8" s="16"/>
      <c r="K8" s="16"/>
      <c r="L8" s="18"/>
    </row>
    <row r="9" spans="1:13" x14ac:dyDescent="0.2">
      <c r="A9" s="19">
        <v>0</v>
      </c>
      <c r="B9" s="11">
        <v>1</v>
      </c>
      <c r="C9" s="11">
        <v>961</v>
      </c>
      <c r="D9" s="11">
        <v>900</v>
      </c>
      <c r="E9" s="20">
        <v>0.5</v>
      </c>
      <c r="F9" s="21">
        <f>B9/((C9+D9)/2)</f>
        <v>1.0746910263299302E-3</v>
      </c>
      <c r="G9" s="21">
        <f t="shared" ref="G9:G72" si="0">F9/((1+(1-E9)*F9))</f>
        <v>1.0741138560687433E-3</v>
      </c>
      <c r="H9" s="16">
        <v>100000</v>
      </c>
      <c r="I9" s="16">
        <f>H9*G9</f>
        <v>107.41138560687432</v>
      </c>
      <c r="J9" s="16">
        <f t="shared" ref="J9:J72" si="1">H10+I9*E9</f>
        <v>99946.294307196571</v>
      </c>
      <c r="K9" s="16">
        <f>K10+J9</f>
        <v>8155847.1835286859</v>
      </c>
      <c r="L9" s="22">
        <f>K9/H9</f>
        <v>81.558471835286866</v>
      </c>
    </row>
    <row r="10" spans="1:13" x14ac:dyDescent="0.2">
      <c r="A10" s="19">
        <v>1</v>
      </c>
      <c r="B10" s="11">
        <v>0</v>
      </c>
      <c r="C10" s="11">
        <v>1059</v>
      </c>
      <c r="D10" s="11">
        <v>989</v>
      </c>
      <c r="E10" s="20">
        <v>0.5</v>
      </c>
      <c r="F10" s="21">
        <f t="shared" ref="F10:F73" si="2">B10/((C10+D10)/2)</f>
        <v>0</v>
      </c>
      <c r="G10" s="21">
        <f t="shared" si="0"/>
        <v>0</v>
      </c>
      <c r="H10" s="16">
        <f>H9-I9</f>
        <v>99892.588614393128</v>
      </c>
      <c r="I10" s="16">
        <f t="shared" ref="I10:I73" si="3">H10*G10</f>
        <v>0</v>
      </c>
      <c r="J10" s="16">
        <f t="shared" si="1"/>
        <v>99892.588614393128</v>
      </c>
      <c r="K10" s="16">
        <f t="shared" ref="K10:K72" si="4">K11+J10</f>
        <v>8055900.8892214894</v>
      </c>
      <c r="L10" s="23">
        <f t="shared" ref="L10:L73" si="5">K10/H10</f>
        <v>80.645631482421578</v>
      </c>
    </row>
    <row r="11" spans="1:13" x14ac:dyDescent="0.2">
      <c r="A11" s="19">
        <v>2</v>
      </c>
      <c r="B11" s="13">
        <v>0</v>
      </c>
      <c r="C11" s="11">
        <v>1053</v>
      </c>
      <c r="D11" s="11">
        <v>1032</v>
      </c>
      <c r="E11" s="20">
        <v>0.5</v>
      </c>
      <c r="F11" s="21">
        <f t="shared" si="2"/>
        <v>0</v>
      </c>
      <c r="G11" s="21">
        <f t="shared" si="0"/>
        <v>0</v>
      </c>
      <c r="H11" s="16">
        <f t="shared" ref="H11:H74" si="6">H10-I10</f>
        <v>99892.588614393128</v>
      </c>
      <c r="I11" s="16">
        <f t="shared" si="3"/>
        <v>0</v>
      </c>
      <c r="J11" s="16">
        <f t="shared" si="1"/>
        <v>99892.588614393128</v>
      </c>
      <c r="K11" s="16">
        <f t="shared" si="4"/>
        <v>7956008.3006070964</v>
      </c>
      <c r="L11" s="23">
        <f t="shared" si="5"/>
        <v>79.645631482421578</v>
      </c>
    </row>
    <row r="12" spans="1:13" x14ac:dyDescent="0.2">
      <c r="A12" s="19">
        <v>3</v>
      </c>
      <c r="B12" s="13">
        <v>0</v>
      </c>
      <c r="C12" s="11">
        <v>994</v>
      </c>
      <c r="D12" s="11">
        <v>1057</v>
      </c>
      <c r="E12" s="20">
        <v>0.5</v>
      </c>
      <c r="F12" s="21">
        <f t="shared" si="2"/>
        <v>0</v>
      </c>
      <c r="G12" s="21">
        <f t="shared" si="0"/>
        <v>0</v>
      </c>
      <c r="H12" s="16">
        <f t="shared" si="6"/>
        <v>99892.588614393128</v>
      </c>
      <c r="I12" s="16">
        <f t="shared" si="3"/>
        <v>0</v>
      </c>
      <c r="J12" s="16">
        <f t="shared" si="1"/>
        <v>99892.588614393128</v>
      </c>
      <c r="K12" s="16">
        <f t="shared" si="4"/>
        <v>7856115.7119927034</v>
      </c>
      <c r="L12" s="23">
        <f t="shared" si="5"/>
        <v>78.645631482421578</v>
      </c>
    </row>
    <row r="13" spans="1:13" x14ac:dyDescent="0.2">
      <c r="A13" s="19">
        <v>4</v>
      </c>
      <c r="B13" s="13">
        <v>0</v>
      </c>
      <c r="C13" s="11">
        <v>1049</v>
      </c>
      <c r="D13" s="11">
        <v>989</v>
      </c>
      <c r="E13" s="20">
        <v>0.5</v>
      </c>
      <c r="F13" s="21">
        <f t="shared" si="2"/>
        <v>0</v>
      </c>
      <c r="G13" s="21">
        <f t="shared" si="0"/>
        <v>0</v>
      </c>
      <c r="H13" s="16">
        <f t="shared" si="6"/>
        <v>99892.588614393128</v>
      </c>
      <c r="I13" s="16">
        <f t="shared" si="3"/>
        <v>0</v>
      </c>
      <c r="J13" s="16">
        <f t="shared" si="1"/>
        <v>99892.588614393128</v>
      </c>
      <c r="K13" s="16">
        <f t="shared" si="4"/>
        <v>7756223.1233783104</v>
      </c>
      <c r="L13" s="23">
        <f t="shared" si="5"/>
        <v>77.645631482421578</v>
      </c>
    </row>
    <row r="14" spans="1:13" x14ac:dyDescent="0.2">
      <c r="A14" s="19">
        <v>5</v>
      </c>
      <c r="B14" s="13">
        <v>0</v>
      </c>
      <c r="C14" s="11">
        <v>1070</v>
      </c>
      <c r="D14" s="11">
        <v>1069</v>
      </c>
      <c r="E14" s="20">
        <v>0.5</v>
      </c>
      <c r="F14" s="21">
        <f t="shared" si="2"/>
        <v>0</v>
      </c>
      <c r="G14" s="21">
        <f t="shared" si="0"/>
        <v>0</v>
      </c>
      <c r="H14" s="16">
        <f t="shared" si="6"/>
        <v>99892.588614393128</v>
      </c>
      <c r="I14" s="16">
        <f t="shared" si="3"/>
        <v>0</v>
      </c>
      <c r="J14" s="16">
        <f t="shared" si="1"/>
        <v>99892.588614393128</v>
      </c>
      <c r="K14" s="16">
        <f t="shared" si="4"/>
        <v>7656330.5347639173</v>
      </c>
      <c r="L14" s="23">
        <f t="shared" si="5"/>
        <v>76.645631482421578</v>
      </c>
    </row>
    <row r="15" spans="1:13" x14ac:dyDescent="0.2">
      <c r="A15" s="19">
        <v>6</v>
      </c>
      <c r="B15" s="13">
        <v>0</v>
      </c>
      <c r="C15" s="11">
        <v>1060</v>
      </c>
      <c r="D15" s="11">
        <v>1083</v>
      </c>
      <c r="E15" s="20">
        <v>0.5</v>
      </c>
      <c r="F15" s="21">
        <f t="shared" si="2"/>
        <v>0</v>
      </c>
      <c r="G15" s="21">
        <f t="shared" si="0"/>
        <v>0</v>
      </c>
      <c r="H15" s="16">
        <f t="shared" si="6"/>
        <v>99892.588614393128</v>
      </c>
      <c r="I15" s="16">
        <f t="shared" si="3"/>
        <v>0</v>
      </c>
      <c r="J15" s="16">
        <f t="shared" si="1"/>
        <v>99892.588614393128</v>
      </c>
      <c r="K15" s="16">
        <f t="shared" si="4"/>
        <v>7556437.9461495243</v>
      </c>
      <c r="L15" s="23">
        <f t="shared" si="5"/>
        <v>75.645631482421578</v>
      </c>
    </row>
    <row r="16" spans="1:13" x14ac:dyDescent="0.2">
      <c r="A16" s="19">
        <v>7</v>
      </c>
      <c r="B16" s="13">
        <v>1</v>
      </c>
      <c r="C16" s="11">
        <v>911</v>
      </c>
      <c r="D16" s="11">
        <v>1062</v>
      </c>
      <c r="E16" s="20">
        <v>0.5</v>
      </c>
      <c r="F16" s="21">
        <f t="shared" si="2"/>
        <v>1.0136847440446021E-3</v>
      </c>
      <c r="G16" s="21">
        <f t="shared" si="0"/>
        <v>1.0131712259371835E-3</v>
      </c>
      <c r="H16" s="16">
        <f t="shared" si="6"/>
        <v>99892.588614393128</v>
      </c>
      <c r="I16" s="16">
        <f t="shared" si="3"/>
        <v>101.20829646848343</v>
      </c>
      <c r="J16" s="16">
        <f t="shared" si="1"/>
        <v>99841.984466158887</v>
      </c>
      <c r="K16" s="16">
        <f t="shared" si="4"/>
        <v>7456545.3575351313</v>
      </c>
      <c r="L16" s="23">
        <f t="shared" si="5"/>
        <v>74.645631482421578</v>
      </c>
    </row>
    <row r="17" spans="1:12" x14ac:dyDescent="0.2">
      <c r="A17" s="19">
        <v>8</v>
      </c>
      <c r="B17" s="13">
        <v>0</v>
      </c>
      <c r="C17" s="11">
        <v>905</v>
      </c>
      <c r="D17" s="11">
        <v>915</v>
      </c>
      <c r="E17" s="20">
        <v>0.5</v>
      </c>
      <c r="F17" s="21">
        <f t="shared" si="2"/>
        <v>0</v>
      </c>
      <c r="G17" s="21">
        <f t="shared" si="0"/>
        <v>0</v>
      </c>
      <c r="H17" s="16">
        <f t="shared" si="6"/>
        <v>99791.380317924646</v>
      </c>
      <c r="I17" s="16">
        <f t="shared" si="3"/>
        <v>0</v>
      </c>
      <c r="J17" s="16">
        <f t="shared" si="1"/>
        <v>99791.380317924646</v>
      </c>
      <c r="K17" s="16">
        <f t="shared" si="4"/>
        <v>7356703.3730689725</v>
      </c>
      <c r="L17" s="23">
        <f t="shared" si="5"/>
        <v>73.72082989163296</v>
      </c>
    </row>
    <row r="18" spans="1:12" x14ac:dyDescent="0.2">
      <c r="A18" s="19">
        <v>9</v>
      </c>
      <c r="B18" s="11">
        <v>0</v>
      </c>
      <c r="C18" s="11">
        <v>946</v>
      </c>
      <c r="D18" s="11">
        <v>914</v>
      </c>
      <c r="E18" s="20">
        <v>0.5</v>
      </c>
      <c r="F18" s="21">
        <f t="shared" si="2"/>
        <v>0</v>
      </c>
      <c r="G18" s="21">
        <f t="shared" si="0"/>
        <v>0</v>
      </c>
      <c r="H18" s="16">
        <f t="shared" si="6"/>
        <v>99791.380317924646</v>
      </c>
      <c r="I18" s="16">
        <f t="shared" si="3"/>
        <v>0</v>
      </c>
      <c r="J18" s="16">
        <f t="shared" si="1"/>
        <v>99791.380317924646</v>
      </c>
      <c r="K18" s="16">
        <f t="shared" si="4"/>
        <v>7256911.9927510479</v>
      </c>
      <c r="L18" s="23">
        <f t="shared" si="5"/>
        <v>72.72082989163296</v>
      </c>
    </row>
    <row r="19" spans="1:12" x14ac:dyDescent="0.2">
      <c r="A19" s="19">
        <v>10</v>
      </c>
      <c r="B19" s="13">
        <v>0</v>
      </c>
      <c r="C19" s="11">
        <v>873</v>
      </c>
      <c r="D19" s="11">
        <v>951</v>
      </c>
      <c r="E19" s="20">
        <v>0.5</v>
      </c>
      <c r="F19" s="21">
        <f t="shared" si="2"/>
        <v>0</v>
      </c>
      <c r="G19" s="21">
        <f t="shared" si="0"/>
        <v>0</v>
      </c>
      <c r="H19" s="16">
        <f t="shared" si="6"/>
        <v>99791.380317924646</v>
      </c>
      <c r="I19" s="16">
        <f t="shared" si="3"/>
        <v>0</v>
      </c>
      <c r="J19" s="16">
        <f t="shared" si="1"/>
        <v>99791.380317924646</v>
      </c>
      <c r="K19" s="16">
        <f t="shared" si="4"/>
        <v>7157120.6124331234</v>
      </c>
      <c r="L19" s="23">
        <f t="shared" si="5"/>
        <v>71.72082989163296</v>
      </c>
    </row>
    <row r="20" spans="1:12" x14ac:dyDescent="0.2">
      <c r="A20" s="19">
        <v>11</v>
      </c>
      <c r="B20" s="13">
        <v>0</v>
      </c>
      <c r="C20" s="11">
        <v>825</v>
      </c>
      <c r="D20" s="11">
        <v>871</v>
      </c>
      <c r="E20" s="20">
        <v>0.5</v>
      </c>
      <c r="F20" s="21">
        <f t="shared" si="2"/>
        <v>0</v>
      </c>
      <c r="G20" s="21">
        <f t="shared" si="0"/>
        <v>0</v>
      </c>
      <c r="H20" s="16">
        <f t="shared" si="6"/>
        <v>99791.380317924646</v>
      </c>
      <c r="I20" s="16">
        <f t="shared" si="3"/>
        <v>0</v>
      </c>
      <c r="J20" s="16">
        <f t="shared" si="1"/>
        <v>99791.380317924646</v>
      </c>
      <c r="K20" s="16">
        <f t="shared" si="4"/>
        <v>7057329.2321151989</v>
      </c>
      <c r="L20" s="23">
        <f t="shared" si="5"/>
        <v>70.72082989163296</v>
      </c>
    </row>
    <row r="21" spans="1:12" x14ac:dyDescent="0.2">
      <c r="A21" s="19">
        <v>12</v>
      </c>
      <c r="B21" s="13">
        <v>0</v>
      </c>
      <c r="C21" s="11">
        <v>839</v>
      </c>
      <c r="D21" s="11">
        <v>839</v>
      </c>
      <c r="E21" s="20">
        <v>0.5</v>
      </c>
      <c r="F21" s="21">
        <f t="shared" si="2"/>
        <v>0</v>
      </c>
      <c r="G21" s="21">
        <f t="shared" si="0"/>
        <v>0</v>
      </c>
      <c r="H21" s="16">
        <f t="shared" si="6"/>
        <v>99791.380317924646</v>
      </c>
      <c r="I21" s="16">
        <f t="shared" si="3"/>
        <v>0</v>
      </c>
      <c r="J21" s="16">
        <f t="shared" si="1"/>
        <v>99791.380317924646</v>
      </c>
      <c r="K21" s="16">
        <f t="shared" si="4"/>
        <v>6957537.8517972743</v>
      </c>
      <c r="L21" s="23">
        <f t="shared" si="5"/>
        <v>69.72082989163296</v>
      </c>
    </row>
    <row r="22" spans="1:12" x14ac:dyDescent="0.2">
      <c r="A22" s="19">
        <v>13</v>
      </c>
      <c r="B22" s="13">
        <v>0</v>
      </c>
      <c r="C22" s="11">
        <v>800</v>
      </c>
      <c r="D22" s="11">
        <v>836</v>
      </c>
      <c r="E22" s="20">
        <v>0.5</v>
      </c>
      <c r="F22" s="21">
        <f t="shared" si="2"/>
        <v>0</v>
      </c>
      <c r="G22" s="21">
        <f t="shared" si="0"/>
        <v>0</v>
      </c>
      <c r="H22" s="16">
        <f t="shared" si="6"/>
        <v>99791.380317924646</v>
      </c>
      <c r="I22" s="16">
        <f t="shared" si="3"/>
        <v>0</v>
      </c>
      <c r="J22" s="16">
        <f t="shared" si="1"/>
        <v>99791.380317924646</v>
      </c>
      <c r="K22" s="16">
        <f t="shared" si="4"/>
        <v>6857746.4714793498</v>
      </c>
      <c r="L22" s="23">
        <f t="shared" si="5"/>
        <v>68.720829891632974</v>
      </c>
    </row>
    <row r="23" spans="1:12" x14ac:dyDescent="0.2">
      <c r="A23" s="19">
        <v>14</v>
      </c>
      <c r="B23" s="13">
        <v>0</v>
      </c>
      <c r="C23" s="11">
        <v>715</v>
      </c>
      <c r="D23" s="11">
        <v>801</v>
      </c>
      <c r="E23" s="20">
        <v>0.5</v>
      </c>
      <c r="F23" s="21">
        <f t="shared" si="2"/>
        <v>0</v>
      </c>
      <c r="G23" s="21">
        <f t="shared" si="0"/>
        <v>0</v>
      </c>
      <c r="H23" s="16">
        <f t="shared" si="6"/>
        <v>99791.380317924646</v>
      </c>
      <c r="I23" s="16">
        <f t="shared" si="3"/>
        <v>0</v>
      </c>
      <c r="J23" s="16">
        <f t="shared" si="1"/>
        <v>99791.380317924646</v>
      </c>
      <c r="K23" s="16">
        <f t="shared" si="4"/>
        <v>6757955.0911614252</v>
      </c>
      <c r="L23" s="23">
        <f t="shared" si="5"/>
        <v>67.720829891632974</v>
      </c>
    </row>
    <row r="24" spans="1:12" x14ac:dyDescent="0.2">
      <c r="A24" s="19">
        <v>15</v>
      </c>
      <c r="B24" s="13">
        <v>0</v>
      </c>
      <c r="C24" s="11">
        <v>758</v>
      </c>
      <c r="D24" s="11">
        <v>712</v>
      </c>
      <c r="E24" s="20">
        <v>0.5</v>
      </c>
      <c r="F24" s="21">
        <f t="shared" si="2"/>
        <v>0</v>
      </c>
      <c r="G24" s="21">
        <f t="shared" si="0"/>
        <v>0</v>
      </c>
      <c r="H24" s="16">
        <f t="shared" si="6"/>
        <v>99791.380317924646</v>
      </c>
      <c r="I24" s="16">
        <f t="shared" si="3"/>
        <v>0</v>
      </c>
      <c r="J24" s="16">
        <f t="shared" si="1"/>
        <v>99791.380317924646</v>
      </c>
      <c r="K24" s="16">
        <f t="shared" si="4"/>
        <v>6658163.7108435007</v>
      </c>
      <c r="L24" s="23">
        <f t="shared" si="5"/>
        <v>66.720829891632974</v>
      </c>
    </row>
    <row r="25" spans="1:12" x14ac:dyDescent="0.2">
      <c r="A25" s="19">
        <v>16</v>
      </c>
      <c r="B25" s="13">
        <v>0</v>
      </c>
      <c r="C25" s="11">
        <v>745</v>
      </c>
      <c r="D25" s="11">
        <v>763</v>
      </c>
      <c r="E25" s="20">
        <v>0.5</v>
      </c>
      <c r="F25" s="21">
        <f t="shared" si="2"/>
        <v>0</v>
      </c>
      <c r="G25" s="21">
        <f t="shared" si="0"/>
        <v>0</v>
      </c>
      <c r="H25" s="16">
        <f t="shared" si="6"/>
        <v>99791.380317924646</v>
      </c>
      <c r="I25" s="16">
        <f t="shared" si="3"/>
        <v>0</v>
      </c>
      <c r="J25" s="16">
        <f t="shared" si="1"/>
        <v>99791.380317924646</v>
      </c>
      <c r="K25" s="16">
        <f t="shared" si="4"/>
        <v>6558372.3305255761</v>
      </c>
      <c r="L25" s="23">
        <f t="shared" si="5"/>
        <v>65.720829891632974</v>
      </c>
    </row>
    <row r="26" spans="1:12" x14ac:dyDescent="0.2">
      <c r="A26" s="19">
        <v>17</v>
      </c>
      <c r="B26" s="13">
        <v>0</v>
      </c>
      <c r="C26" s="11">
        <v>770</v>
      </c>
      <c r="D26" s="11">
        <v>763</v>
      </c>
      <c r="E26" s="20">
        <v>0.5</v>
      </c>
      <c r="F26" s="21">
        <f t="shared" si="2"/>
        <v>0</v>
      </c>
      <c r="G26" s="21">
        <f t="shared" si="0"/>
        <v>0</v>
      </c>
      <c r="H26" s="16">
        <f t="shared" si="6"/>
        <v>99791.380317924646</v>
      </c>
      <c r="I26" s="16">
        <f t="shared" si="3"/>
        <v>0</v>
      </c>
      <c r="J26" s="16">
        <f t="shared" si="1"/>
        <v>99791.380317924646</v>
      </c>
      <c r="K26" s="16">
        <f t="shared" si="4"/>
        <v>6458580.9502076516</v>
      </c>
      <c r="L26" s="23">
        <f t="shared" si="5"/>
        <v>64.720829891632974</v>
      </c>
    </row>
    <row r="27" spans="1:12" x14ac:dyDescent="0.2">
      <c r="A27" s="19">
        <v>18</v>
      </c>
      <c r="B27" s="13">
        <v>0</v>
      </c>
      <c r="C27" s="11">
        <v>816</v>
      </c>
      <c r="D27" s="11">
        <v>792</v>
      </c>
      <c r="E27" s="20">
        <v>0.5</v>
      </c>
      <c r="F27" s="21">
        <f t="shared" si="2"/>
        <v>0</v>
      </c>
      <c r="G27" s="21">
        <f t="shared" si="0"/>
        <v>0</v>
      </c>
      <c r="H27" s="16">
        <f t="shared" si="6"/>
        <v>99791.380317924646</v>
      </c>
      <c r="I27" s="16">
        <f t="shared" si="3"/>
        <v>0</v>
      </c>
      <c r="J27" s="16">
        <f t="shared" si="1"/>
        <v>99791.380317924646</v>
      </c>
      <c r="K27" s="16">
        <f t="shared" si="4"/>
        <v>6358789.569889727</v>
      </c>
      <c r="L27" s="23">
        <f t="shared" si="5"/>
        <v>63.720829891632974</v>
      </c>
    </row>
    <row r="28" spans="1:12" x14ac:dyDescent="0.2">
      <c r="A28" s="19">
        <v>19</v>
      </c>
      <c r="B28" s="13">
        <v>0</v>
      </c>
      <c r="C28" s="11">
        <v>903</v>
      </c>
      <c r="D28" s="11">
        <v>825</v>
      </c>
      <c r="E28" s="20">
        <v>0.5</v>
      </c>
      <c r="F28" s="21">
        <f t="shared" si="2"/>
        <v>0</v>
      </c>
      <c r="G28" s="21">
        <f t="shared" si="0"/>
        <v>0</v>
      </c>
      <c r="H28" s="16">
        <f t="shared" si="6"/>
        <v>99791.380317924646</v>
      </c>
      <c r="I28" s="16">
        <f t="shared" si="3"/>
        <v>0</v>
      </c>
      <c r="J28" s="16">
        <f t="shared" si="1"/>
        <v>99791.380317924646</v>
      </c>
      <c r="K28" s="16">
        <f t="shared" si="4"/>
        <v>6258998.1895718025</v>
      </c>
      <c r="L28" s="23">
        <f t="shared" si="5"/>
        <v>62.720829891632974</v>
      </c>
    </row>
    <row r="29" spans="1:12" x14ac:dyDescent="0.2">
      <c r="A29" s="19">
        <v>20</v>
      </c>
      <c r="B29" s="13">
        <v>0</v>
      </c>
      <c r="C29" s="11">
        <v>856</v>
      </c>
      <c r="D29" s="11">
        <v>901</v>
      </c>
      <c r="E29" s="20">
        <v>0.5</v>
      </c>
      <c r="F29" s="21">
        <f t="shared" si="2"/>
        <v>0</v>
      </c>
      <c r="G29" s="21">
        <f t="shared" si="0"/>
        <v>0</v>
      </c>
      <c r="H29" s="16">
        <f t="shared" si="6"/>
        <v>99791.380317924646</v>
      </c>
      <c r="I29" s="16">
        <f t="shared" si="3"/>
        <v>0</v>
      </c>
      <c r="J29" s="16">
        <f t="shared" si="1"/>
        <v>99791.380317924646</v>
      </c>
      <c r="K29" s="16">
        <f t="shared" si="4"/>
        <v>6159206.809253878</v>
      </c>
      <c r="L29" s="23">
        <f t="shared" si="5"/>
        <v>61.720829891632974</v>
      </c>
    </row>
    <row r="30" spans="1:12" x14ac:dyDescent="0.2">
      <c r="A30" s="19">
        <v>21</v>
      </c>
      <c r="B30" s="13">
        <v>1</v>
      </c>
      <c r="C30" s="11">
        <v>930</v>
      </c>
      <c r="D30" s="11">
        <v>860</v>
      </c>
      <c r="E30" s="20">
        <v>0.5</v>
      </c>
      <c r="F30" s="21">
        <f t="shared" si="2"/>
        <v>1.1173184357541898E-3</v>
      </c>
      <c r="G30" s="21">
        <f t="shared" si="0"/>
        <v>1.1166945840312675E-3</v>
      </c>
      <c r="H30" s="16">
        <f t="shared" si="6"/>
        <v>99791.380317924646</v>
      </c>
      <c r="I30" s="16">
        <f t="shared" si="3"/>
        <v>111.43649393403088</v>
      </c>
      <c r="J30" s="16">
        <f t="shared" si="1"/>
        <v>99735.662070957638</v>
      </c>
      <c r="K30" s="16">
        <f t="shared" si="4"/>
        <v>6059415.4289359534</v>
      </c>
      <c r="L30" s="23">
        <f t="shared" si="5"/>
        <v>60.720829891632974</v>
      </c>
    </row>
    <row r="31" spans="1:12" x14ac:dyDescent="0.2">
      <c r="A31" s="19">
        <v>22</v>
      </c>
      <c r="B31" s="11">
        <v>0</v>
      </c>
      <c r="C31" s="11">
        <v>943</v>
      </c>
      <c r="D31" s="11">
        <v>938</v>
      </c>
      <c r="E31" s="20">
        <v>0.5</v>
      </c>
      <c r="F31" s="21">
        <f t="shared" si="2"/>
        <v>0</v>
      </c>
      <c r="G31" s="21">
        <f t="shared" si="0"/>
        <v>0</v>
      </c>
      <c r="H31" s="16">
        <f t="shared" si="6"/>
        <v>99679.943823990616</v>
      </c>
      <c r="I31" s="16">
        <f t="shared" si="3"/>
        <v>0</v>
      </c>
      <c r="J31" s="16">
        <f t="shared" si="1"/>
        <v>99679.943823990616</v>
      </c>
      <c r="K31" s="16">
        <f t="shared" si="4"/>
        <v>5959679.7668649955</v>
      </c>
      <c r="L31" s="23">
        <f t="shared" si="5"/>
        <v>59.788153345955649</v>
      </c>
    </row>
    <row r="32" spans="1:12" x14ac:dyDescent="0.2">
      <c r="A32" s="19">
        <v>23</v>
      </c>
      <c r="B32" s="13">
        <v>0</v>
      </c>
      <c r="C32" s="11">
        <v>1014</v>
      </c>
      <c r="D32" s="11">
        <v>961</v>
      </c>
      <c r="E32" s="20">
        <v>0.5</v>
      </c>
      <c r="F32" s="21">
        <f t="shared" si="2"/>
        <v>0</v>
      </c>
      <c r="G32" s="21">
        <f t="shared" si="0"/>
        <v>0</v>
      </c>
      <c r="H32" s="16">
        <f t="shared" si="6"/>
        <v>99679.943823990616</v>
      </c>
      <c r="I32" s="16">
        <f t="shared" si="3"/>
        <v>0</v>
      </c>
      <c r="J32" s="16">
        <f t="shared" si="1"/>
        <v>99679.943823990616</v>
      </c>
      <c r="K32" s="16">
        <f t="shared" si="4"/>
        <v>5859999.8230410051</v>
      </c>
      <c r="L32" s="23">
        <f t="shared" si="5"/>
        <v>58.788153345955649</v>
      </c>
    </row>
    <row r="33" spans="1:12" x14ac:dyDescent="0.2">
      <c r="A33" s="19">
        <v>24</v>
      </c>
      <c r="B33" s="13">
        <v>0</v>
      </c>
      <c r="C33" s="11">
        <v>979</v>
      </c>
      <c r="D33" s="11">
        <v>1011</v>
      </c>
      <c r="E33" s="20">
        <v>0.5</v>
      </c>
      <c r="F33" s="21">
        <f t="shared" si="2"/>
        <v>0</v>
      </c>
      <c r="G33" s="21">
        <f t="shared" si="0"/>
        <v>0</v>
      </c>
      <c r="H33" s="16">
        <f t="shared" si="6"/>
        <v>99679.943823990616</v>
      </c>
      <c r="I33" s="16">
        <f t="shared" si="3"/>
        <v>0</v>
      </c>
      <c r="J33" s="16">
        <f t="shared" si="1"/>
        <v>99679.943823990616</v>
      </c>
      <c r="K33" s="16">
        <f t="shared" si="4"/>
        <v>5760319.8792170146</v>
      </c>
      <c r="L33" s="23">
        <f t="shared" si="5"/>
        <v>57.788153345955649</v>
      </c>
    </row>
    <row r="34" spans="1:12" x14ac:dyDescent="0.2">
      <c r="A34" s="19">
        <v>25</v>
      </c>
      <c r="B34" s="11">
        <v>0</v>
      </c>
      <c r="C34" s="11">
        <v>1025</v>
      </c>
      <c r="D34" s="11">
        <v>981</v>
      </c>
      <c r="E34" s="20">
        <v>0.5</v>
      </c>
      <c r="F34" s="21">
        <f t="shared" si="2"/>
        <v>0</v>
      </c>
      <c r="G34" s="21">
        <f t="shared" si="0"/>
        <v>0</v>
      </c>
      <c r="H34" s="16">
        <f t="shared" si="6"/>
        <v>99679.943823990616</v>
      </c>
      <c r="I34" s="16">
        <f t="shared" si="3"/>
        <v>0</v>
      </c>
      <c r="J34" s="16">
        <f t="shared" si="1"/>
        <v>99679.943823990616</v>
      </c>
      <c r="K34" s="16">
        <f t="shared" si="4"/>
        <v>5660639.9353930242</v>
      </c>
      <c r="L34" s="23">
        <f t="shared" si="5"/>
        <v>56.788153345955656</v>
      </c>
    </row>
    <row r="35" spans="1:12" x14ac:dyDescent="0.2">
      <c r="A35" s="19">
        <v>26</v>
      </c>
      <c r="B35" s="13">
        <v>0</v>
      </c>
      <c r="C35" s="11">
        <v>1079</v>
      </c>
      <c r="D35" s="11">
        <v>1006</v>
      </c>
      <c r="E35" s="20">
        <v>0.5</v>
      </c>
      <c r="F35" s="21">
        <f t="shared" si="2"/>
        <v>0</v>
      </c>
      <c r="G35" s="21">
        <f t="shared" si="0"/>
        <v>0</v>
      </c>
      <c r="H35" s="16">
        <f t="shared" si="6"/>
        <v>99679.943823990616</v>
      </c>
      <c r="I35" s="16">
        <f t="shared" si="3"/>
        <v>0</v>
      </c>
      <c r="J35" s="16">
        <f t="shared" si="1"/>
        <v>99679.943823990616</v>
      </c>
      <c r="K35" s="16">
        <f t="shared" si="4"/>
        <v>5560959.9915690338</v>
      </c>
      <c r="L35" s="23">
        <f t="shared" si="5"/>
        <v>55.788153345955656</v>
      </c>
    </row>
    <row r="36" spans="1:12" x14ac:dyDescent="0.2">
      <c r="A36" s="19">
        <v>27</v>
      </c>
      <c r="B36" s="13">
        <v>0</v>
      </c>
      <c r="C36" s="11">
        <v>1162</v>
      </c>
      <c r="D36" s="11">
        <v>1072</v>
      </c>
      <c r="E36" s="20">
        <v>0.5</v>
      </c>
      <c r="F36" s="21">
        <f t="shared" si="2"/>
        <v>0</v>
      </c>
      <c r="G36" s="21">
        <f t="shared" si="0"/>
        <v>0</v>
      </c>
      <c r="H36" s="16">
        <f t="shared" si="6"/>
        <v>99679.943823990616</v>
      </c>
      <c r="I36" s="16">
        <f t="shared" si="3"/>
        <v>0</v>
      </c>
      <c r="J36" s="16">
        <f t="shared" si="1"/>
        <v>99679.943823990616</v>
      </c>
      <c r="K36" s="16">
        <f t="shared" si="4"/>
        <v>5461280.0477450434</v>
      </c>
      <c r="L36" s="23">
        <f t="shared" si="5"/>
        <v>54.788153345955656</v>
      </c>
    </row>
    <row r="37" spans="1:12" x14ac:dyDescent="0.2">
      <c r="A37" s="19">
        <v>28</v>
      </c>
      <c r="B37" s="13">
        <v>1</v>
      </c>
      <c r="C37" s="11">
        <v>1234</v>
      </c>
      <c r="D37" s="11">
        <v>1124</v>
      </c>
      <c r="E37" s="20">
        <v>0.5</v>
      </c>
      <c r="F37" s="21">
        <f t="shared" si="2"/>
        <v>8.4817642069550466E-4</v>
      </c>
      <c r="G37" s="21">
        <f t="shared" si="0"/>
        <v>8.4781687155574407E-4</v>
      </c>
      <c r="H37" s="16">
        <f t="shared" si="6"/>
        <v>99679.943823990616</v>
      </c>
      <c r="I37" s="16">
        <f t="shared" si="3"/>
        <v>84.510338129708032</v>
      </c>
      <c r="J37" s="16">
        <f t="shared" si="1"/>
        <v>99637.688654925762</v>
      </c>
      <c r="K37" s="16">
        <f t="shared" si="4"/>
        <v>5361600.103921053</v>
      </c>
      <c r="L37" s="23">
        <f t="shared" si="5"/>
        <v>53.788153345955656</v>
      </c>
    </row>
    <row r="38" spans="1:12" x14ac:dyDescent="0.2">
      <c r="A38" s="19">
        <v>29</v>
      </c>
      <c r="B38" s="11">
        <v>1</v>
      </c>
      <c r="C38" s="11">
        <v>1329</v>
      </c>
      <c r="D38" s="11">
        <v>1158</v>
      </c>
      <c r="E38" s="20">
        <v>0.5</v>
      </c>
      <c r="F38" s="21">
        <f t="shared" si="2"/>
        <v>8.0418174507438679E-4</v>
      </c>
      <c r="G38" s="21">
        <f t="shared" si="0"/>
        <v>8.0385852090032143E-4</v>
      </c>
      <c r="H38" s="16">
        <f t="shared" si="6"/>
        <v>99595.433485860907</v>
      </c>
      <c r="I38" s="16">
        <f t="shared" si="3"/>
        <v>80.060637850370497</v>
      </c>
      <c r="J38" s="16">
        <f t="shared" si="1"/>
        <v>99555.403166935721</v>
      </c>
      <c r="K38" s="16">
        <f t="shared" si="4"/>
        <v>5261962.4152661273</v>
      </c>
      <c r="L38" s="23">
        <f t="shared" si="5"/>
        <v>52.833370277093508</v>
      </c>
    </row>
    <row r="39" spans="1:12" x14ac:dyDescent="0.2">
      <c r="A39" s="19">
        <v>30</v>
      </c>
      <c r="B39" s="11">
        <v>0</v>
      </c>
      <c r="C39" s="11">
        <v>1351</v>
      </c>
      <c r="D39" s="11">
        <v>1275</v>
      </c>
      <c r="E39" s="20">
        <v>0.5</v>
      </c>
      <c r="F39" s="21">
        <f t="shared" si="2"/>
        <v>0</v>
      </c>
      <c r="G39" s="21">
        <f t="shared" si="0"/>
        <v>0</v>
      </c>
      <c r="H39" s="16">
        <f t="shared" si="6"/>
        <v>99515.372848010535</v>
      </c>
      <c r="I39" s="16">
        <f t="shared" si="3"/>
        <v>0</v>
      </c>
      <c r="J39" s="16">
        <f t="shared" si="1"/>
        <v>99515.372848010535</v>
      </c>
      <c r="K39" s="16">
        <f t="shared" si="4"/>
        <v>5162407.0120991915</v>
      </c>
      <c r="L39" s="23">
        <f t="shared" si="5"/>
        <v>51.875472747147491</v>
      </c>
    </row>
    <row r="40" spans="1:12" x14ac:dyDescent="0.2">
      <c r="A40" s="19">
        <v>31</v>
      </c>
      <c r="B40" s="11">
        <v>0</v>
      </c>
      <c r="C40" s="11">
        <v>1472</v>
      </c>
      <c r="D40" s="11">
        <v>1314</v>
      </c>
      <c r="E40" s="20">
        <v>0.5</v>
      </c>
      <c r="F40" s="21">
        <f t="shared" si="2"/>
        <v>0</v>
      </c>
      <c r="G40" s="21">
        <f t="shared" si="0"/>
        <v>0</v>
      </c>
      <c r="H40" s="16">
        <f t="shared" si="6"/>
        <v>99515.372848010535</v>
      </c>
      <c r="I40" s="16">
        <f t="shared" si="3"/>
        <v>0</v>
      </c>
      <c r="J40" s="16">
        <f t="shared" si="1"/>
        <v>99515.372848010535</v>
      </c>
      <c r="K40" s="16">
        <f t="shared" si="4"/>
        <v>5062891.6392511809</v>
      </c>
      <c r="L40" s="23">
        <f t="shared" si="5"/>
        <v>50.875472747147484</v>
      </c>
    </row>
    <row r="41" spans="1:12" x14ac:dyDescent="0.2">
      <c r="A41" s="19">
        <v>32</v>
      </c>
      <c r="B41" s="11">
        <v>0</v>
      </c>
      <c r="C41" s="11">
        <v>1571</v>
      </c>
      <c r="D41" s="11">
        <v>1418</v>
      </c>
      <c r="E41" s="20">
        <v>0.5</v>
      </c>
      <c r="F41" s="21">
        <f t="shared" si="2"/>
        <v>0</v>
      </c>
      <c r="G41" s="21">
        <f t="shared" si="0"/>
        <v>0</v>
      </c>
      <c r="H41" s="16">
        <f t="shared" si="6"/>
        <v>99515.372848010535</v>
      </c>
      <c r="I41" s="16">
        <f t="shared" si="3"/>
        <v>0</v>
      </c>
      <c r="J41" s="16">
        <f t="shared" si="1"/>
        <v>99515.372848010535</v>
      </c>
      <c r="K41" s="16">
        <f t="shared" si="4"/>
        <v>4963376.2664031703</v>
      </c>
      <c r="L41" s="23">
        <f t="shared" si="5"/>
        <v>49.875472747147484</v>
      </c>
    </row>
    <row r="42" spans="1:12" x14ac:dyDescent="0.2">
      <c r="A42" s="19">
        <v>33</v>
      </c>
      <c r="B42" s="11">
        <v>0</v>
      </c>
      <c r="C42" s="11">
        <v>1650</v>
      </c>
      <c r="D42" s="11">
        <v>1547</v>
      </c>
      <c r="E42" s="20">
        <v>0.5</v>
      </c>
      <c r="F42" s="21">
        <f t="shared" si="2"/>
        <v>0</v>
      </c>
      <c r="G42" s="21">
        <f t="shared" si="0"/>
        <v>0</v>
      </c>
      <c r="H42" s="16">
        <f t="shared" si="6"/>
        <v>99515.372848010535</v>
      </c>
      <c r="I42" s="16">
        <f t="shared" si="3"/>
        <v>0</v>
      </c>
      <c r="J42" s="16">
        <f t="shared" si="1"/>
        <v>99515.372848010535</v>
      </c>
      <c r="K42" s="16">
        <f t="shared" si="4"/>
        <v>4863860.8935551597</v>
      </c>
      <c r="L42" s="23">
        <f t="shared" si="5"/>
        <v>48.875472747147484</v>
      </c>
    </row>
    <row r="43" spans="1:12" x14ac:dyDescent="0.2">
      <c r="A43" s="19">
        <v>34</v>
      </c>
      <c r="B43" s="11">
        <v>1</v>
      </c>
      <c r="C43" s="11">
        <v>1855</v>
      </c>
      <c r="D43" s="11">
        <v>1616</v>
      </c>
      <c r="E43" s="20">
        <v>0.5</v>
      </c>
      <c r="F43" s="21">
        <f t="shared" si="2"/>
        <v>5.7620282339383461E-4</v>
      </c>
      <c r="G43" s="21">
        <f t="shared" si="0"/>
        <v>5.76036866359447E-4</v>
      </c>
      <c r="H43" s="16">
        <f t="shared" si="6"/>
        <v>99515.372848010535</v>
      </c>
      <c r="I43" s="16">
        <f t="shared" si="3"/>
        <v>57.324523529959983</v>
      </c>
      <c r="J43" s="16">
        <f t="shared" si="1"/>
        <v>99486.710586245565</v>
      </c>
      <c r="K43" s="16">
        <f t="shared" si="4"/>
        <v>4764345.5207071491</v>
      </c>
      <c r="L43" s="23">
        <f t="shared" si="5"/>
        <v>47.875472747147484</v>
      </c>
    </row>
    <row r="44" spans="1:12" x14ac:dyDescent="0.2">
      <c r="A44" s="19">
        <v>35</v>
      </c>
      <c r="B44" s="11">
        <v>0</v>
      </c>
      <c r="C44" s="11">
        <v>1985</v>
      </c>
      <c r="D44" s="11">
        <v>1804</v>
      </c>
      <c r="E44" s="20">
        <v>0.5</v>
      </c>
      <c r="F44" s="21">
        <f t="shared" si="2"/>
        <v>0</v>
      </c>
      <c r="G44" s="21">
        <f t="shared" si="0"/>
        <v>0</v>
      </c>
      <c r="H44" s="16">
        <f t="shared" si="6"/>
        <v>99458.04832448058</v>
      </c>
      <c r="I44" s="16">
        <f t="shared" si="3"/>
        <v>0</v>
      </c>
      <c r="J44" s="16">
        <f t="shared" si="1"/>
        <v>99458.04832448058</v>
      </c>
      <c r="K44" s="16">
        <f t="shared" si="4"/>
        <v>4664858.8101209039</v>
      </c>
      <c r="L44" s="23">
        <f t="shared" si="5"/>
        <v>46.902778495128551</v>
      </c>
    </row>
    <row r="45" spans="1:12" x14ac:dyDescent="0.2">
      <c r="A45" s="19">
        <v>36</v>
      </c>
      <c r="B45" s="11">
        <v>1</v>
      </c>
      <c r="C45" s="11">
        <v>2001</v>
      </c>
      <c r="D45" s="11">
        <v>1939</v>
      </c>
      <c r="E45" s="20">
        <v>0.5</v>
      </c>
      <c r="F45" s="21">
        <f t="shared" si="2"/>
        <v>5.0761421319796957E-4</v>
      </c>
      <c r="G45" s="21">
        <f t="shared" si="0"/>
        <v>5.0748540979446844E-4</v>
      </c>
      <c r="H45" s="16">
        <f t="shared" si="6"/>
        <v>99458.04832448058</v>
      </c>
      <c r="I45" s="16">
        <f t="shared" si="3"/>
        <v>50.473508411307073</v>
      </c>
      <c r="J45" s="16">
        <f t="shared" si="1"/>
        <v>99432.811570274935</v>
      </c>
      <c r="K45" s="16">
        <f t="shared" si="4"/>
        <v>4565400.7617964232</v>
      </c>
      <c r="L45" s="23">
        <f t="shared" si="5"/>
        <v>45.902778495128551</v>
      </c>
    </row>
    <row r="46" spans="1:12" x14ac:dyDescent="0.2">
      <c r="A46" s="19">
        <v>37</v>
      </c>
      <c r="B46" s="11">
        <v>1</v>
      </c>
      <c r="C46" s="11">
        <v>2076</v>
      </c>
      <c r="D46" s="11">
        <v>1961</v>
      </c>
      <c r="E46" s="20">
        <v>0.5</v>
      </c>
      <c r="F46" s="21">
        <f t="shared" si="2"/>
        <v>4.9541738915035913E-4</v>
      </c>
      <c r="G46" s="21">
        <f t="shared" si="0"/>
        <v>4.9529470034670627E-4</v>
      </c>
      <c r="H46" s="16">
        <f t="shared" si="6"/>
        <v>99407.574816069275</v>
      </c>
      <c r="I46" s="16">
        <f t="shared" si="3"/>
        <v>49.236044980717814</v>
      </c>
      <c r="J46" s="16">
        <f t="shared" si="1"/>
        <v>99382.956793578924</v>
      </c>
      <c r="K46" s="16">
        <f t="shared" si="4"/>
        <v>4465967.9502261486</v>
      </c>
      <c r="L46" s="23">
        <f t="shared" si="5"/>
        <v>44.925831441813052</v>
      </c>
    </row>
    <row r="47" spans="1:12" x14ac:dyDescent="0.2">
      <c r="A47" s="19">
        <v>38</v>
      </c>
      <c r="B47" s="11">
        <v>2</v>
      </c>
      <c r="C47" s="11">
        <v>1903</v>
      </c>
      <c r="D47" s="11">
        <v>2043</v>
      </c>
      <c r="E47" s="20">
        <v>0.5</v>
      </c>
      <c r="F47" s="21">
        <f t="shared" si="2"/>
        <v>1.0136847440446021E-3</v>
      </c>
      <c r="G47" s="21">
        <f t="shared" si="0"/>
        <v>1.0131712259371835E-3</v>
      </c>
      <c r="H47" s="16">
        <f t="shared" si="6"/>
        <v>99358.338771088558</v>
      </c>
      <c r="I47" s="16">
        <f t="shared" si="3"/>
        <v>100.66700989978578</v>
      </c>
      <c r="J47" s="16">
        <f t="shared" si="1"/>
        <v>99308.005266138673</v>
      </c>
      <c r="K47" s="16">
        <f t="shared" si="4"/>
        <v>4366584.9934325693</v>
      </c>
      <c r="L47" s="23">
        <f t="shared" si="5"/>
        <v>43.947846224489865</v>
      </c>
    </row>
    <row r="48" spans="1:12" x14ac:dyDescent="0.2">
      <c r="A48" s="19">
        <v>39</v>
      </c>
      <c r="B48" s="11">
        <v>3</v>
      </c>
      <c r="C48" s="11">
        <v>1748</v>
      </c>
      <c r="D48" s="11">
        <v>1886</v>
      </c>
      <c r="E48" s="20">
        <v>0.5</v>
      </c>
      <c r="F48" s="21">
        <f t="shared" si="2"/>
        <v>1.6510731975784259E-3</v>
      </c>
      <c r="G48" s="21">
        <f t="shared" si="0"/>
        <v>1.6497113005224085E-3</v>
      </c>
      <c r="H48" s="16">
        <f t="shared" si="6"/>
        <v>99257.671761188773</v>
      </c>
      <c r="I48" s="16">
        <f t="shared" si="3"/>
        <v>163.74650276797706</v>
      </c>
      <c r="J48" s="16">
        <f t="shared" si="1"/>
        <v>99175.798509804794</v>
      </c>
      <c r="K48" s="16">
        <f t="shared" si="4"/>
        <v>4267276.988166431</v>
      </c>
      <c r="L48" s="23">
        <f t="shared" si="5"/>
        <v>42.991910977253042</v>
      </c>
    </row>
    <row r="49" spans="1:12" x14ac:dyDescent="0.2">
      <c r="A49" s="19">
        <v>40</v>
      </c>
      <c r="B49" s="11">
        <v>0</v>
      </c>
      <c r="C49" s="11">
        <v>1633</v>
      </c>
      <c r="D49" s="11">
        <v>1724</v>
      </c>
      <c r="E49" s="20">
        <v>0.5</v>
      </c>
      <c r="F49" s="21">
        <f t="shared" si="2"/>
        <v>0</v>
      </c>
      <c r="G49" s="21">
        <f t="shared" si="0"/>
        <v>0</v>
      </c>
      <c r="H49" s="16">
        <f t="shared" si="6"/>
        <v>99093.925258420801</v>
      </c>
      <c r="I49" s="16">
        <f t="shared" si="3"/>
        <v>0</v>
      </c>
      <c r="J49" s="16">
        <f t="shared" si="1"/>
        <v>99093.925258420801</v>
      </c>
      <c r="K49" s="16">
        <f t="shared" si="4"/>
        <v>4168101.1896566264</v>
      </c>
      <c r="L49" s="23">
        <f t="shared" si="5"/>
        <v>42.062126197815843</v>
      </c>
    </row>
    <row r="50" spans="1:12" x14ac:dyDescent="0.2">
      <c r="A50" s="19">
        <v>41</v>
      </c>
      <c r="B50" s="11">
        <v>1</v>
      </c>
      <c r="C50" s="11">
        <v>1678</v>
      </c>
      <c r="D50" s="11">
        <v>1633</v>
      </c>
      <c r="E50" s="20">
        <v>0.5</v>
      </c>
      <c r="F50" s="21">
        <f t="shared" si="2"/>
        <v>6.0404711567502265E-4</v>
      </c>
      <c r="G50" s="21">
        <f t="shared" si="0"/>
        <v>6.0386473429951688E-4</v>
      </c>
      <c r="H50" s="16">
        <f t="shared" si="6"/>
        <v>99093.925258420801</v>
      </c>
      <c r="I50" s="16">
        <f t="shared" si="3"/>
        <v>59.83932684687246</v>
      </c>
      <c r="J50" s="16">
        <f t="shared" si="1"/>
        <v>99064.005594997361</v>
      </c>
      <c r="K50" s="16">
        <f t="shared" si="4"/>
        <v>4069007.2643982056</v>
      </c>
      <c r="L50" s="23">
        <f t="shared" si="5"/>
        <v>41.062126197815843</v>
      </c>
    </row>
    <row r="51" spans="1:12" x14ac:dyDescent="0.2">
      <c r="A51" s="19">
        <v>42</v>
      </c>
      <c r="B51" s="11">
        <v>0</v>
      </c>
      <c r="C51" s="11">
        <v>1569</v>
      </c>
      <c r="D51" s="11">
        <v>1660</v>
      </c>
      <c r="E51" s="20">
        <v>0.5</v>
      </c>
      <c r="F51" s="21">
        <f t="shared" si="2"/>
        <v>0</v>
      </c>
      <c r="G51" s="21">
        <f t="shared" si="0"/>
        <v>0</v>
      </c>
      <c r="H51" s="16">
        <f t="shared" si="6"/>
        <v>99034.085931573922</v>
      </c>
      <c r="I51" s="16">
        <f t="shared" si="3"/>
        <v>0</v>
      </c>
      <c r="J51" s="16">
        <f t="shared" si="1"/>
        <v>99034.085931573922</v>
      </c>
      <c r="K51" s="16">
        <f t="shared" si="4"/>
        <v>3969943.2588032084</v>
      </c>
      <c r="L51" s="23">
        <f t="shared" si="5"/>
        <v>40.086635035397606</v>
      </c>
    </row>
    <row r="52" spans="1:12" x14ac:dyDescent="0.2">
      <c r="A52" s="19">
        <v>43</v>
      </c>
      <c r="B52" s="11">
        <v>2</v>
      </c>
      <c r="C52" s="11">
        <v>1493</v>
      </c>
      <c r="D52" s="11">
        <v>1555</v>
      </c>
      <c r="E52" s="20">
        <v>0.5</v>
      </c>
      <c r="F52" s="21">
        <f t="shared" si="2"/>
        <v>1.3123359580052493E-3</v>
      </c>
      <c r="G52" s="21">
        <f t="shared" si="0"/>
        <v>1.3114754098360654E-3</v>
      </c>
      <c r="H52" s="16">
        <f t="shared" si="6"/>
        <v>99034.085931573922</v>
      </c>
      <c r="I52" s="16">
        <f t="shared" si="3"/>
        <v>129.88076843485103</v>
      </c>
      <c r="J52" s="16">
        <f t="shared" si="1"/>
        <v>98969.145547356486</v>
      </c>
      <c r="K52" s="16">
        <f t="shared" si="4"/>
        <v>3870909.1728716344</v>
      </c>
      <c r="L52" s="23">
        <f t="shared" si="5"/>
        <v>39.086635035397606</v>
      </c>
    </row>
    <row r="53" spans="1:12" x14ac:dyDescent="0.2">
      <c r="A53" s="19">
        <v>44</v>
      </c>
      <c r="B53" s="11">
        <v>2</v>
      </c>
      <c r="C53" s="11">
        <v>1442</v>
      </c>
      <c r="D53" s="11">
        <v>1476</v>
      </c>
      <c r="E53" s="20">
        <v>0.5</v>
      </c>
      <c r="F53" s="21">
        <f t="shared" si="2"/>
        <v>1.3708019191226869E-3</v>
      </c>
      <c r="G53" s="21">
        <f t="shared" si="0"/>
        <v>1.3698630136986301E-3</v>
      </c>
      <c r="H53" s="16">
        <f t="shared" si="6"/>
        <v>98904.205163139064</v>
      </c>
      <c r="I53" s="16">
        <f t="shared" si="3"/>
        <v>135.48521255224529</v>
      </c>
      <c r="J53" s="16">
        <f t="shared" si="1"/>
        <v>98836.462556862942</v>
      </c>
      <c r="K53" s="16">
        <f t="shared" si="4"/>
        <v>3771940.0273242779</v>
      </c>
      <c r="L53" s="23">
        <f t="shared" si="5"/>
        <v>38.137306913316714</v>
      </c>
    </row>
    <row r="54" spans="1:12" x14ac:dyDescent="0.2">
      <c r="A54" s="19">
        <v>45</v>
      </c>
      <c r="B54" s="11">
        <v>5</v>
      </c>
      <c r="C54" s="11">
        <v>1388</v>
      </c>
      <c r="D54" s="11">
        <v>1422</v>
      </c>
      <c r="E54" s="20">
        <v>0.5</v>
      </c>
      <c r="F54" s="21">
        <f t="shared" si="2"/>
        <v>3.5587188612099642E-3</v>
      </c>
      <c r="G54" s="21">
        <f t="shared" si="0"/>
        <v>3.5523978685612786E-3</v>
      </c>
      <c r="H54" s="16">
        <f t="shared" si="6"/>
        <v>98768.719950586819</v>
      </c>
      <c r="I54" s="16">
        <f t="shared" si="3"/>
        <v>350.86579023299043</v>
      </c>
      <c r="J54" s="16">
        <f t="shared" si="1"/>
        <v>98593.287055470326</v>
      </c>
      <c r="K54" s="16">
        <f t="shared" si="4"/>
        <v>3673103.5647674152</v>
      </c>
      <c r="L54" s="23">
        <f t="shared" si="5"/>
        <v>37.18893559221015</v>
      </c>
    </row>
    <row r="55" spans="1:12" x14ac:dyDescent="0.2">
      <c r="A55" s="19">
        <v>46</v>
      </c>
      <c r="B55" s="11">
        <v>0</v>
      </c>
      <c r="C55" s="11">
        <v>1274</v>
      </c>
      <c r="D55" s="11">
        <v>1358</v>
      </c>
      <c r="E55" s="20">
        <v>0.5</v>
      </c>
      <c r="F55" s="21">
        <f t="shared" si="2"/>
        <v>0</v>
      </c>
      <c r="G55" s="21">
        <f t="shared" si="0"/>
        <v>0</v>
      </c>
      <c r="H55" s="16">
        <f t="shared" si="6"/>
        <v>98417.854160353832</v>
      </c>
      <c r="I55" s="16">
        <f t="shared" si="3"/>
        <v>0</v>
      </c>
      <c r="J55" s="16">
        <f t="shared" si="1"/>
        <v>98417.854160353832</v>
      </c>
      <c r="K55" s="16">
        <f t="shared" si="4"/>
        <v>3574510.2777119447</v>
      </c>
      <c r="L55" s="23">
        <f t="shared" si="5"/>
        <v>36.319733936567403</v>
      </c>
    </row>
    <row r="56" spans="1:12" x14ac:dyDescent="0.2">
      <c r="A56" s="19">
        <v>47</v>
      </c>
      <c r="B56" s="11">
        <v>1</v>
      </c>
      <c r="C56" s="11">
        <v>1260</v>
      </c>
      <c r="D56" s="11">
        <v>1268</v>
      </c>
      <c r="E56" s="20">
        <v>0.5</v>
      </c>
      <c r="F56" s="21">
        <f t="shared" si="2"/>
        <v>7.911392405063291E-4</v>
      </c>
      <c r="G56" s="21">
        <f t="shared" si="0"/>
        <v>7.9082641360221433E-4</v>
      </c>
      <c r="H56" s="16">
        <f t="shared" si="6"/>
        <v>98417.854160353832</v>
      </c>
      <c r="I56" s="16">
        <f t="shared" si="3"/>
        <v>77.831438640058394</v>
      </c>
      <c r="J56" s="16">
        <f t="shared" si="1"/>
        <v>98378.938441033795</v>
      </c>
      <c r="K56" s="16">
        <f t="shared" si="4"/>
        <v>3476092.4235515906</v>
      </c>
      <c r="L56" s="23">
        <f t="shared" si="5"/>
        <v>35.319733936567403</v>
      </c>
    </row>
    <row r="57" spans="1:12" x14ac:dyDescent="0.2">
      <c r="A57" s="19">
        <v>48</v>
      </c>
      <c r="B57" s="11">
        <v>1</v>
      </c>
      <c r="C57" s="11">
        <v>1239</v>
      </c>
      <c r="D57" s="11">
        <v>1229</v>
      </c>
      <c r="E57" s="20">
        <v>0.5</v>
      </c>
      <c r="F57" s="21">
        <f t="shared" si="2"/>
        <v>8.1037277147487841E-4</v>
      </c>
      <c r="G57" s="21">
        <f t="shared" si="0"/>
        <v>8.100445524503847E-4</v>
      </c>
      <c r="H57" s="16">
        <f t="shared" si="6"/>
        <v>98340.022721713773</v>
      </c>
      <c r="I57" s="16">
        <f t="shared" si="3"/>
        <v>79.659799693571301</v>
      </c>
      <c r="J57" s="16">
        <f t="shared" si="1"/>
        <v>98300.192821866978</v>
      </c>
      <c r="K57" s="16">
        <f t="shared" si="4"/>
        <v>3377713.4851105567</v>
      </c>
      <c r="L57" s="23">
        <f t="shared" si="5"/>
        <v>34.347292095599116</v>
      </c>
    </row>
    <row r="58" spans="1:12" x14ac:dyDescent="0.2">
      <c r="A58" s="19">
        <v>49</v>
      </c>
      <c r="B58" s="11">
        <v>2</v>
      </c>
      <c r="C58" s="11">
        <v>1245</v>
      </c>
      <c r="D58" s="11">
        <v>1235</v>
      </c>
      <c r="E58" s="20">
        <v>0.5</v>
      </c>
      <c r="F58" s="21">
        <f t="shared" si="2"/>
        <v>1.6129032258064516E-3</v>
      </c>
      <c r="G58" s="21">
        <f t="shared" si="0"/>
        <v>1.6116035455278003E-3</v>
      </c>
      <c r="H58" s="16">
        <f t="shared" si="6"/>
        <v>98260.362922020198</v>
      </c>
      <c r="I58" s="16">
        <f t="shared" si="3"/>
        <v>158.35674926997615</v>
      </c>
      <c r="J58" s="16">
        <f t="shared" si="1"/>
        <v>98181.184547385201</v>
      </c>
      <c r="K58" s="16">
        <f t="shared" si="4"/>
        <v>3279413.2922886899</v>
      </c>
      <c r="L58" s="23">
        <f t="shared" si="5"/>
        <v>33.374732137833085</v>
      </c>
    </row>
    <row r="59" spans="1:12" x14ac:dyDescent="0.2">
      <c r="A59" s="19">
        <v>50</v>
      </c>
      <c r="B59" s="11">
        <v>1</v>
      </c>
      <c r="C59" s="11">
        <v>1183</v>
      </c>
      <c r="D59" s="11">
        <v>1244</v>
      </c>
      <c r="E59" s="20">
        <v>0.5</v>
      </c>
      <c r="F59" s="21">
        <f t="shared" si="2"/>
        <v>8.2406262875978574E-4</v>
      </c>
      <c r="G59" s="21">
        <f t="shared" si="0"/>
        <v>8.2372322899505767E-4</v>
      </c>
      <c r="H59" s="16">
        <f t="shared" si="6"/>
        <v>98102.006172750218</v>
      </c>
      <c r="I59" s="16">
        <f t="shared" si="3"/>
        <v>80.808901295510893</v>
      </c>
      <c r="J59" s="16">
        <f t="shared" si="1"/>
        <v>98061.601722102452</v>
      </c>
      <c r="K59" s="16">
        <f t="shared" si="4"/>
        <v>3181232.1077413047</v>
      </c>
      <c r="L59" s="23">
        <f t="shared" si="5"/>
        <v>32.427798694956302</v>
      </c>
    </row>
    <row r="60" spans="1:12" x14ac:dyDescent="0.2">
      <c r="A60" s="19">
        <v>51</v>
      </c>
      <c r="B60" s="11">
        <v>2</v>
      </c>
      <c r="C60" s="11">
        <v>1171</v>
      </c>
      <c r="D60" s="11">
        <v>1169</v>
      </c>
      <c r="E60" s="20">
        <v>0.5</v>
      </c>
      <c r="F60" s="21">
        <f t="shared" si="2"/>
        <v>1.7094017094017094E-3</v>
      </c>
      <c r="G60" s="21">
        <f t="shared" si="0"/>
        <v>1.7079419299743809E-3</v>
      </c>
      <c r="H60" s="16">
        <f t="shared" si="6"/>
        <v>98021.197271454701</v>
      </c>
      <c r="I60" s="16">
        <f t="shared" si="3"/>
        <v>167.41451284620786</v>
      </c>
      <c r="J60" s="16">
        <f t="shared" si="1"/>
        <v>97937.490015031595</v>
      </c>
      <c r="K60" s="16">
        <f t="shared" si="4"/>
        <v>3083170.5060192021</v>
      </c>
      <c r="L60" s="23">
        <f t="shared" si="5"/>
        <v>31.454120045900208</v>
      </c>
    </row>
    <row r="61" spans="1:12" x14ac:dyDescent="0.2">
      <c r="A61" s="19">
        <v>52</v>
      </c>
      <c r="B61" s="11">
        <v>4</v>
      </c>
      <c r="C61" s="11">
        <v>1171</v>
      </c>
      <c r="D61" s="11">
        <v>1149</v>
      </c>
      <c r="E61" s="20">
        <v>0.5</v>
      </c>
      <c r="F61" s="21">
        <f t="shared" si="2"/>
        <v>3.4482758620689655E-3</v>
      </c>
      <c r="G61" s="21">
        <f t="shared" si="0"/>
        <v>3.4423407917383822E-3</v>
      </c>
      <c r="H61" s="16">
        <f t="shared" si="6"/>
        <v>97853.78275860849</v>
      </c>
      <c r="I61" s="16">
        <f t="shared" si="3"/>
        <v>336.84606801586398</v>
      </c>
      <c r="J61" s="16">
        <f t="shared" si="1"/>
        <v>97685.359724600567</v>
      </c>
      <c r="K61" s="16">
        <f t="shared" si="4"/>
        <v>2985233.0160041703</v>
      </c>
      <c r="L61" s="23">
        <f t="shared" si="5"/>
        <v>30.507078335114748</v>
      </c>
    </row>
    <row r="62" spans="1:12" x14ac:dyDescent="0.2">
      <c r="A62" s="19">
        <v>53</v>
      </c>
      <c r="B62" s="11">
        <v>3</v>
      </c>
      <c r="C62" s="11">
        <v>1117</v>
      </c>
      <c r="D62" s="11">
        <v>1158</v>
      </c>
      <c r="E62" s="20">
        <v>0.5</v>
      </c>
      <c r="F62" s="21">
        <f t="shared" si="2"/>
        <v>2.6373626373626374E-3</v>
      </c>
      <c r="G62" s="21">
        <f t="shared" si="0"/>
        <v>2.6338893766461808E-3</v>
      </c>
      <c r="H62" s="16">
        <f t="shared" si="6"/>
        <v>97516.936690592629</v>
      </c>
      <c r="I62" s="16">
        <f t="shared" si="3"/>
        <v>256.84882359243011</v>
      </c>
      <c r="J62" s="16">
        <f t="shared" si="1"/>
        <v>97388.512278796406</v>
      </c>
      <c r="K62" s="16">
        <f t="shared" si="4"/>
        <v>2887547.6562795695</v>
      </c>
      <c r="L62" s="23">
        <f t="shared" si="5"/>
        <v>29.610729728327577</v>
      </c>
    </row>
    <row r="63" spans="1:12" x14ac:dyDescent="0.2">
      <c r="A63" s="19">
        <v>54</v>
      </c>
      <c r="B63" s="11">
        <v>5</v>
      </c>
      <c r="C63" s="11">
        <v>1015</v>
      </c>
      <c r="D63" s="11">
        <v>1115</v>
      </c>
      <c r="E63" s="20">
        <v>0.5</v>
      </c>
      <c r="F63" s="21">
        <f t="shared" si="2"/>
        <v>4.6948356807511738E-3</v>
      </c>
      <c r="G63" s="21">
        <f t="shared" si="0"/>
        <v>4.6838407494145208E-3</v>
      </c>
      <c r="H63" s="16">
        <f t="shared" si="6"/>
        <v>97260.087867000198</v>
      </c>
      <c r="I63" s="16">
        <f t="shared" si="3"/>
        <v>455.55076284309234</v>
      </c>
      <c r="J63" s="16">
        <f t="shared" si="1"/>
        <v>97032.312485578645</v>
      </c>
      <c r="K63" s="16">
        <f t="shared" si="4"/>
        <v>2790159.1440007733</v>
      </c>
      <c r="L63" s="23">
        <f t="shared" si="5"/>
        <v>28.687606655427036</v>
      </c>
    </row>
    <row r="64" spans="1:12" x14ac:dyDescent="0.2">
      <c r="A64" s="19">
        <v>55</v>
      </c>
      <c r="B64" s="11">
        <v>2</v>
      </c>
      <c r="C64" s="11">
        <v>995</v>
      </c>
      <c r="D64" s="11">
        <v>1003</v>
      </c>
      <c r="E64" s="20">
        <v>0.5</v>
      </c>
      <c r="F64" s="21">
        <f t="shared" si="2"/>
        <v>2.002002002002002E-3</v>
      </c>
      <c r="G64" s="21">
        <f t="shared" si="0"/>
        <v>1.9999999999999996E-3</v>
      </c>
      <c r="H64" s="16">
        <f t="shared" si="6"/>
        <v>96804.537104157105</v>
      </c>
      <c r="I64" s="16">
        <f t="shared" si="3"/>
        <v>193.60907420831418</v>
      </c>
      <c r="J64" s="16">
        <f t="shared" si="1"/>
        <v>96707.732567052939</v>
      </c>
      <c r="K64" s="16">
        <f t="shared" si="4"/>
        <v>2693126.8315151948</v>
      </c>
      <c r="L64" s="23">
        <f t="shared" si="5"/>
        <v>27.82025421615846</v>
      </c>
    </row>
    <row r="65" spans="1:12" x14ac:dyDescent="0.2">
      <c r="A65" s="19">
        <v>56</v>
      </c>
      <c r="B65" s="11">
        <v>8</v>
      </c>
      <c r="C65" s="11">
        <v>902</v>
      </c>
      <c r="D65" s="11">
        <v>970</v>
      </c>
      <c r="E65" s="20">
        <v>0.5</v>
      </c>
      <c r="F65" s="21">
        <f t="shared" si="2"/>
        <v>8.5470085470085479E-3</v>
      </c>
      <c r="G65" s="21">
        <f t="shared" si="0"/>
        <v>8.5106382978723406E-3</v>
      </c>
      <c r="H65" s="16">
        <f t="shared" si="6"/>
        <v>96610.928029948787</v>
      </c>
      <c r="I65" s="16">
        <f t="shared" si="3"/>
        <v>822.22066408467049</v>
      </c>
      <c r="J65" s="16">
        <f t="shared" si="1"/>
        <v>96199.817697906445</v>
      </c>
      <c r="K65" s="16">
        <f t="shared" si="4"/>
        <v>2596419.098948142</v>
      </c>
      <c r="L65" s="23">
        <f t="shared" si="5"/>
        <v>26.875004224607679</v>
      </c>
    </row>
    <row r="66" spans="1:12" x14ac:dyDescent="0.2">
      <c r="A66" s="19">
        <v>57</v>
      </c>
      <c r="B66" s="11">
        <v>6</v>
      </c>
      <c r="C66" s="11">
        <v>845</v>
      </c>
      <c r="D66" s="11">
        <v>894</v>
      </c>
      <c r="E66" s="20">
        <v>0.5</v>
      </c>
      <c r="F66" s="21">
        <f t="shared" si="2"/>
        <v>6.9005175388154108E-3</v>
      </c>
      <c r="G66" s="21">
        <f t="shared" si="0"/>
        <v>6.8767908309455587E-3</v>
      </c>
      <c r="H66" s="16">
        <f t="shared" si="6"/>
        <v>95788.707365864117</v>
      </c>
      <c r="I66" s="16">
        <f t="shared" si="3"/>
        <v>658.71890452170169</v>
      </c>
      <c r="J66" s="16">
        <f t="shared" si="1"/>
        <v>95459.347913603269</v>
      </c>
      <c r="K66" s="16">
        <f t="shared" si="4"/>
        <v>2500219.2812502356</v>
      </c>
      <c r="L66" s="23">
        <f t="shared" si="5"/>
        <v>26.101399110655812</v>
      </c>
    </row>
    <row r="67" spans="1:12" x14ac:dyDescent="0.2">
      <c r="A67" s="19">
        <v>58</v>
      </c>
      <c r="B67" s="11">
        <v>5</v>
      </c>
      <c r="C67" s="11">
        <v>851</v>
      </c>
      <c r="D67" s="11">
        <v>834</v>
      </c>
      <c r="E67" s="20">
        <v>0.5</v>
      </c>
      <c r="F67" s="21">
        <f t="shared" si="2"/>
        <v>5.9347181008902079E-3</v>
      </c>
      <c r="G67" s="21">
        <f t="shared" si="0"/>
        <v>5.9171597633136093E-3</v>
      </c>
      <c r="H67" s="16">
        <f t="shared" si="6"/>
        <v>95129.988461342422</v>
      </c>
      <c r="I67" s="16">
        <f t="shared" si="3"/>
        <v>562.89934000794335</v>
      </c>
      <c r="J67" s="16">
        <f t="shared" si="1"/>
        <v>94848.538791338447</v>
      </c>
      <c r="K67" s="16">
        <f t="shared" si="4"/>
        <v>2404759.9333366323</v>
      </c>
      <c r="L67" s="23">
        <f t="shared" si="5"/>
        <v>25.278673657296245</v>
      </c>
    </row>
    <row r="68" spans="1:12" x14ac:dyDescent="0.2">
      <c r="A68" s="19">
        <v>59</v>
      </c>
      <c r="B68" s="11">
        <v>7</v>
      </c>
      <c r="C68" s="11">
        <v>974</v>
      </c>
      <c r="D68" s="11">
        <v>842</v>
      </c>
      <c r="E68" s="20">
        <v>0.5</v>
      </c>
      <c r="F68" s="21">
        <f t="shared" si="2"/>
        <v>7.709251101321586E-3</v>
      </c>
      <c r="G68" s="21">
        <f t="shared" si="0"/>
        <v>7.679648930334613E-3</v>
      </c>
      <c r="H68" s="16">
        <f t="shared" si="6"/>
        <v>94567.089121334473</v>
      </c>
      <c r="I68" s="16">
        <f t="shared" si="3"/>
        <v>726.2420448155143</v>
      </c>
      <c r="J68" s="16">
        <f t="shared" si="1"/>
        <v>94203.968098926707</v>
      </c>
      <c r="K68" s="16">
        <f t="shared" si="4"/>
        <v>2309911.3945452939</v>
      </c>
      <c r="L68" s="23">
        <f t="shared" si="5"/>
        <v>24.426165762399201</v>
      </c>
    </row>
    <row r="69" spans="1:12" x14ac:dyDescent="0.2">
      <c r="A69" s="19">
        <v>60</v>
      </c>
      <c r="B69" s="11">
        <v>8</v>
      </c>
      <c r="C69" s="11">
        <v>1040</v>
      </c>
      <c r="D69" s="11">
        <v>974</v>
      </c>
      <c r="E69" s="20">
        <v>0.5</v>
      </c>
      <c r="F69" s="21">
        <f t="shared" si="2"/>
        <v>7.9443892750744784E-3</v>
      </c>
      <c r="G69" s="21">
        <f t="shared" si="0"/>
        <v>7.91295746785361E-3</v>
      </c>
      <c r="H69" s="16">
        <f t="shared" si="6"/>
        <v>93840.847076518956</v>
      </c>
      <c r="I69" s="16">
        <f t="shared" si="3"/>
        <v>742.55863166384927</v>
      </c>
      <c r="J69" s="16">
        <f t="shared" si="1"/>
        <v>93469.56776068703</v>
      </c>
      <c r="K69" s="16">
        <f t="shared" si="4"/>
        <v>2215707.4264463671</v>
      </c>
      <c r="L69" s="23">
        <f t="shared" si="5"/>
        <v>23.611332329935731</v>
      </c>
    </row>
    <row r="70" spans="1:12" x14ac:dyDescent="0.2">
      <c r="A70" s="19">
        <v>61</v>
      </c>
      <c r="B70" s="11">
        <v>7</v>
      </c>
      <c r="C70" s="11">
        <v>1017</v>
      </c>
      <c r="D70" s="11">
        <v>1025</v>
      </c>
      <c r="E70" s="20">
        <v>0.5</v>
      </c>
      <c r="F70" s="21">
        <f t="shared" si="2"/>
        <v>6.8560235063663075E-3</v>
      </c>
      <c r="G70" s="21">
        <f t="shared" si="0"/>
        <v>6.8326012689116644E-3</v>
      </c>
      <c r="H70" s="16">
        <f t="shared" si="6"/>
        <v>93098.288444855105</v>
      </c>
      <c r="I70" s="16">
        <f t="shared" si="3"/>
        <v>636.10348376182117</v>
      </c>
      <c r="J70" s="16">
        <f t="shared" si="1"/>
        <v>92780.236702974202</v>
      </c>
      <c r="K70" s="16">
        <f t="shared" si="4"/>
        <v>2122237.8586856802</v>
      </c>
      <c r="L70" s="23">
        <f t="shared" si="5"/>
        <v>22.795669975638113</v>
      </c>
    </row>
    <row r="71" spans="1:12" x14ac:dyDescent="0.2">
      <c r="A71" s="19">
        <v>62</v>
      </c>
      <c r="B71" s="11">
        <v>9</v>
      </c>
      <c r="C71" s="11">
        <v>1148</v>
      </c>
      <c r="D71" s="11">
        <v>1016</v>
      </c>
      <c r="E71" s="20">
        <v>0.5</v>
      </c>
      <c r="F71" s="21">
        <f t="shared" si="2"/>
        <v>8.3179297597042508E-3</v>
      </c>
      <c r="G71" s="21">
        <f t="shared" si="0"/>
        <v>8.2834790612057053E-3</v>
      </c>
      <c r="H71" s="16">
        <f t="shared" si="6"/>
        <v>92462.184961093284</v>
      </c>
      <c r="I71" s="16">
        <f t="shared" si="3"/>
        <v>765.90857307854526</v>
      </c>
      <c r="J71" s="16">
        <f t="shared" si="1"/>
        <v>92079.230674554012</v>
      </c>
      <c r="K71" s="16">
        <f t="shared" si="4"/>
        <v>2029457.6219827058</v>
      </c>
      <c r="L71" s="23">
        <f t="shared" si="5"/>
        <v>21.949055420187957</v>
      </c>
    </row>
    <row r="72" spans="1:12" x14ac:dyDescent="0.2">
      <c r="A72" s="19">
        <v>63</v>
      </c>
      <c r="B72" s="11">
        <v>7</v>
      </c>
      <c r="C72" s="11">
        <v>1286</v>
      </c>
      <c r="D72" s="11">
        <v>1130</v>
      </c>
      <c r="E72" s="20">
        <v>0.5</v>
      </c>
      <c r="F72" s="21">
        <f t="shared" si="2"/>
        <v>5.794701986754967E-3</v>
      </c>
      <c r="G72" s="21">
        <f t="shared" si="0"/>
        <v>5.7779612051176233E-3</v>
      </c>
      <c r="H72" s="16">
        <f t="shared" si="6"/>
        <v>91696.276388014739</v>
      </c>
      <c r="I72" s="16">
        <f t="shared" si="3"/>
        <v>529.81752762369229</v>
      </c>
      <c r="J72" s="16">
        <f t="shared" si="1"/>
        <v>91431.367624202903</v>
      </c>
      <c r="K72" s="16">
        <f t="shared" si="4"/>
        <v>1937378.3913081519</v>
      </c>
      <c r="L72" s="23">
        <f t="shared" si="5"/>
        <v>21.128212263604841</v>
      </c>
    </row>
    <row r="73" spans="1:12" x14ac:dyDescent="0.2">
      <c r="A73" s="19">
        <v>64</v>
      </c>
      <c r="B73" s="11">
        <v>14</v>
      </c>
      <c r="C73" s="11">
        <v>1440</v>
      </c>
      <c r="D73" s="11">
        <v>1273</v>
      </c>
      <c r="E73" s="20">
        <v>0.5</v>
      </c>
      <c r="F73" s="21">
        <f t="shared" si="2"/>
        <v>1.0320678215997052E-2</v>
      </c>
      <c r="G73" s="21">
        <f t="shared" ref="G73:G108" si="7">F73/((1+(1-E73)*F73))</f>
        <v>1.0267693436010267E-2</v>
      </c>
      <c r="H73" s="16">
        <f t="shared" si="6"/>
        <v>91166.458860391052</v>
      </c>
      <c r="I73" s="16">
        <f t="shared" si="3"/>
        <v>936.06925122513735</v>
      </c>
      <c r="J73" s="16">
        <f t="shared" ref="J73:J108" si="8">H74+I73*E73</f>
        <v>90698.424234778475</v>
      </c>
      <c r="K73" s="16">
        <f t="shared" ref="K73:K97" si="9">K74+J73</f>
        <v>1845947.0236839489</v>
      </c>
      <c r="L73" s="23">
        <f t="shared" si="5"/>
        <v>20.248093945502085</v>
      </c>
    </row>
    <row r="74" spans="1:12" x14ac:dyDescent="0.2">
      <c r="A74" s="19">
        <v>65</v>
      </c>
      <c r="B74" s="11">
        <v>19</v>
      </c>
      <c r="C74" s="11">
        <v>1269</v>
      </c>
      <c r="D74" s="11">
        <v>1408</v>
      </c>
      <c r="E74" s="20">
        <v>0.5</v>
      </c>
      <c r="F74" s="21">
        <f t="shared" ref="F74:F108" si="10">B74/((C74+D74)/2)</f>
        <v>1.4194994396712738E-2</v>
      </c>
      <c r="G74" s="21">
        <f t="shared" si="7"/>
        <v>1.4094955489614243E-2</v>
      </c>
      <c r="H74" s="16">
        <f t="shared" si="6"/>
        <v>90230.389609165912</v>
      </c>
      <c r="I74" s="16">
        <f t="shared" ref="I74:I108" si="11">H74*G74</f>
        <v>1271.7933253517449</v>
      </c>
      <c r="J74" s="16">
        <f t="shared" si="8"/>
        <v>89594.492946490049</v>
      </c>
      <c r="K74" s="16">
        <f t="shared" si="9"/>
        <v>1755248.5994491705</v>
      </c>
      <c r="L74" s="23">
        <f t="shared" ref="L74:L108" si="12">K74/H74</f>
        <v>19.452964871946715</v>
      </c>
    </row>
    <row r="75" spans="1:12" x14ac:dyDescent="0.2">
      <c r="A75" s="19">
        <v>66</v>
      </c>
      <c r="B75" s="11">
        <v>15</v>
      </c>
      <c r="C75" s="11">
        <v>1149</v>
      </c>
      <c r="D75" s="11">
        <v>1246</v>
      </c>
      <c r="E75" s="20">
        <v>0.5</v>
      </c>
      <c r="F75" s="21">
        <f t="shared" si="10"/>
        <v>1.2526096033402923E-2</v>
      </c>
      <c r="G75" s="21">
        <f t="shared" si="7"/>
        <v>1.2448132780082988E-2</v>
      </c>
      <c r="H75" s="16">
        <f t="shared" ref="H75:H108" si="13">H74-I74</f>
        <v>88958.596283814171</v>
      </c>
      <c r="I75" s="16">
        <f t="shared" si="11"/>
        <v>1107.3684184707158</v>
      </c>
      <c r="J75" s="16">
        <f t="shared" si="8"/>
        <v>88404.912074578824</v>
      </c>
      <c r="K75" s="16">
        <f t="shared" si="9"/>
        <v>1665654.1065026806</v>
      </c>
      <c r="L75" s="23">
        <f t="shared" si="12"/>
        <v>18.723925242576506</v>
      </c>
    </row>
    <row r="76" spans="1:12" x14ac:dyDescent="0.2">
      <c r="A76" s="19">
        <v>67</v>
      </c>
      <c r="B76" s="11">
        <v>14</v>
      </c>
      <c r="C76" s="11">
        <v>1248</v>
      </c>
      <c r="D76" s="11">
        <v>1123</v>
      </c>
      <c r="E76" s="20">
        <v>0.5</v>
      </c>
      <c r="F76" s="21">
        <f t="shared" si="10"/>
        <v>1.1809363137916491E-2</v>
      </c>
      <c r="G76" s="21">
        <f t="shared" si="7"/>
        <v>1.1740041928721173E-2</v>
      </c>
      <c r="H76" s="16">
        <f t="shared" si="13"/>
        <v>87851.227865343462</v>
      </c>
      <c r="I76" s="16">
        <f t="shared" si="11"/>
        <v>1031.37709862877</v>
      </c>
      <c r="J76" s="16">
        <f t="shared" si="8"/>
        <v>87335.53931602907</v>
      </c>
      <c r="K76" s="16">
        <f t="shared" si="9"/>
        <v>1577249.1944281016</v>
      </c>
      <c r="L76" s="23">
        <f t="shared" si="12"/>
        <v>17.953638585970324</v>
      </c>
    </row>
    <row r="77" spans="1:12" x14ac:dyDescent="0.2">
      <c r="A77" s="19">
        <v>68</v>
      </c>
      <c r="B77" s="11">
        <v>10</v>
      </c>
      <c r="C77" s="11">
        <v>1133</v>
      </c>
      <c r="D77" s="11">
        <v>1234</v>
      </c>
      <c r="E77" s="20">
        <v>0.5</v>
      </c>
      <c r="F77" s="21">
        <f t="shared" si="10"/>
        <v>8.4495141529362053E-3</v>
      </c>
      <c r="G77" s="21">
        <f t="shared" si="7"/>
        <v>8.4139671855279746E-3</v>
      </c>
      <c r="H77" s="16">
        <f t="shared" si="13"/>
        <v>86819.850766714691</v>
      </c>
      <c r="I77" s="16">
        <f t="shared" si="11"/>
        <v>730.49937540357314</v>
      </c>
      <c r="J77" s="16">
        <f t="shared" si="8"/>
        <v>86454.601079012908</v>
      </c>
      <c r="K77" s="16">
        <f t="shared" si="9"/>
        <v>1489913.6551120726</v>
      </c>
      <c r="L77" s="23">
        <f t="shared" si="12"/>
        <v>17.160979222545279</v>
      </c>
    </row>
    <row r="78" spans="1:12" x14ac:dyDescent="0.2">
      <c r="A78" s="19">
        <v>69</v>
      </c>
      <c r="B78" s="11">
        <v>16</v>
      </c>
      <c r="C78" s="11">
        <v>1154</v>
      </c>
      <c r="D78" s="11">
        <v>1113</v>
      </c>
      <c r="E78" s="20">
        <v>0.5</v>
      </c>
      <c r="F78" s="21">
        <f t="shared" si="10"/>
        <v>1.4115571239523599E-2</v>
      </c>
      <c r="G78" s="21">
        <f t="shared" si="7"/>
        <v>1.401664476565922E-2</v>
      </c>
      <c r="H78" s="16">
        <f t="shared" si="13"/>
        <v>86089.351391311124</v>
      </c>
      <c r="I78" s="16">
        <f t="shared" si="11"/>
        <v>1206.6838565580183</v>
      </c>
      <c r="J78" s="16">
        <f t="shared" si="8"/>
        <v>85486.009463032111</v>
      </c>
      <c r="K78" s="16">
        <f t="shared" si="9"/>
        <v>1403459.0540330596</v>
      </c>
      <c r="L78" s="23">
        <f t="shared" si="12"/>
        <v>16.302353675006415</v>
      </c>
    </row>
    <row r="79" spans="1:12" x14ac:dyDescent="0.2">
      <c r="A79" s="19">
        <v>70</v>
      </c>
      <c r="B79" s="11">
        <v>14</v>
      </c>
      <c r="C79" s="11">
        <v>906</v>
      </c>
      <c r="D79" s="11">
        <v>1130</v>
      </c>
      <c r="E79" s="20">
        <v>0.5</v>
      </c>
      <c r="F79" s="21">
        <f t="shared" si="10"/>
        <v>1.37524557956778E-2</v>
      </c>
      <c r="G79" s="21">
        <f t="shared" si="7"/>
        <v>1.3658536585365854E-2</v>
      </c>
      <c r="H79" s="16">
        <f t="shared" si="13"/>
        <v>84882.667534753098</v>
      </c>
      <c r="I79" s="16">
        <f t="shared" si="11"/>
        <v>1159.3730199868717</v>
      </c>
      <c r="J79" s="16">
        <f t="shared" si="8"/>
        <v>84302.981024759662</v>
      </c>
      <c r="K79" s="16">
        <f t="shared" si="9"/>
        <v>1317973.0445700276</v>
      </c>
      <c r="L79" s="23">
        <f t="shared" si="12"/>
        <v>15.526998418498291</v>
      </c>
    </row>
    <row r="80" spans="1:12" x14ac:dyDescent="0.2">
      <c r="A80" s="19">
        <v>71</v>
      </c>
      <c r="B80" s="11">
        <v>14</v>
      </c>
      <c r="C80" s="11">
        <v>797</v>
      </c>
      <c r="D80" s="11">
        <v>895</v>
      </c>
      <c r="E80" s="20">
        <v>0.5</v>
      </c>
      <c r="F80" s="21">
        <f t="shared" si="10"/>
        <v>1.6548463356973995E-2</v>
      </c>
      <c r="G80" s="21">
        <f t="shared" si="7"/>
        <v>1.6412661195779603E-2</v>
      </c>
      <c r="H80" s="16">
        <f t="shared" si="13"/>
        <v>83723.294514766225</v>
      </c>
      <c r="I80" s="16">
        <f t="shared" si="11"/>
        <v>1374.1220670653308</v>
      </c>
      <c r="J80" s="16">
        <f t="shared" si="8"/>
        <v>83036.233481233561</v>
      </c>
      <c r="K80" s="16">
        <f t="shared" si="9"/>
        <v>1233670.063545268</v>
      </c>
      <c r="L80" s="23">
        <f t="shared" si="12"/>
        <v>14.735087417369684</v>
      </c>
    </row>
    <row r="81" spans="1:12" x14ac:dyDescent="0.2">
      <c r="A81" s="19">
        <v>72</v>
      </c>
      <c r="B81" s="11">
        <v>13</v>
      </c>
      <c r="C81" s="11">
        <v>1021</v>
      </c>
      <c r="D81" s="11">
        <v>783</v>
      </c>
      <c r="E81" s="20">
        <v>0.5</v>
      </c>
      <c r="F81" s="21">
        <f t="shared" si="10"/>
        <v>1.4412416851441241E-2</v>
      </c>
      <c r="G81" s="21">
        <f t="shared" si="7"/>
        <v>1.4309301045679689E-2</v>
      </c>
      <c r="H81" s="16">
        <f t="shared" si="13"/>
        <v>82349.172447700897</v>
      </c>
      <c r="I81" s="16">
        <f t="shared" si="11"/>
        <v>1178.3590994167434</v>
      </c>
      <c r="J81" s="16">
        <f t="shared" si="8"/>
        <v>81759.992897992517</v>
      </c>
      <c r="K81" s="16">
        <f t="shared" si="9"/>
        <v>1150633.8300640346</v>
      </c>
      <c r="L81" s="23">
        <f t="shared" si="12"/>
        <v>13.972621653177997</v>
      </c>
    </row>
    <row r="82" spans="1:12" x14ac:dyDescent="0.2">
      <c r="A82" s="19">
        <v>73</v>
      </c>
      <c r="B82" s="11">
        <v>23</v>
      </c>
      <c r="C82" s="11">
        <v>554</v>
      </c>
      <c r="D82" s="11">
        <v>991</v>
      </c>
      <c r="E82" s="20">
        <v>0.5</v>
      </c>
      <c r="F82" s="21">
        <f t="shared" si="10"/>
        <v>2.9773462783171521E-2</v>
      </c>
      <c r="G82" s="21">
        <f t="shared" si="7"/>
        <v>2.9336734693877552E-2</v>
      </c>
      <c r="H82" s="16">
        <f t="shared" si="13"/>
        <v>81170.813348284151</v>
      </c>
      <c r="I82" s="16">
        <f t="shared" si="11"/>
        <v>2381.2866160848666</v>
      </c>
      <c r="J82" s="16">
        <f t="shared" si="8"/>
        <v>79980.170040241719</v>
      </c>
      <c r="K82" s="16">
        <f t="shared" si="9"/>
        <v>1068873.8371660421</v>
      </c>
      <c r="L82" s="23">
        <f t="shared" si="12"/>
        <v>13.168204100404481</v>
      </c>
    </row>
    <row r="83" spans="1:12" x14ac:dyDescent="0.2">
      <c r="A83" s="19">
        <v>74</v>
      </c>
      <c r="B83" s="11">
        <v>15</v>
      </c>
      <c r="C83" s="11">
        <v>611</v>
      </c>
      <c r="D83" s="11">
        <v>536</v>
      </c>
      <c r="E83" s="20">
        <v>0.5</v>
      </c>
      <c r="F83" s="21">
        <f t="shared" si="10"/>
        <v>2.6155187445510025E-2</v>
      </c>
      <c r="G83" s="21">
        <f t="shared" si="7"/>
        <v>2.5817555938037865E-2</v>
      </c>
      <c r="H83" s="16">
        <f t="shared" si="13"/>
        <v>78789.526732199287</v>
      </c>
      <c r="I83" s="16">
        <f t="shared" si="11"/>
        <v>2034.1530137400848</v>
      </c>
      <c r="J83" s="16">
        <f t="shared" si="8"/>
        <v>77772.450225329245</v>
      </c>
      <c r="K83" s="16">
        <f t="shared" si="9"/>
        <v>988893.66712580039</v>
      </c>
      <c r="L83" s="23">
        <f t="shared" si="12"/>
        <v>12.55108017702643</v>
      </c>
    </row>
    <row r="84" spans="1:12" x14ac:dyDescent="0.2">
      <c r="A84" s="19">
        <v>75</v>
      </c>
      <c r="B84" s="11">
        <v>11</v>
      </c>
      <c r="C84" s="11">
        <v>681</v>
      </c>
      <c r="D84" s="11">
        <v>598</v>
      </c>
      <c r="E84" s="20">
        <v>0.5</v>
      </c>
      <c r="F84" s="21">
        <f t="shared" si="10"/>
        <v>1.7200938232994525E-2</v>
      </c>
      <c r="G84" s="21">
        <f t="shared" si="7"/>
        <v>1.7054263565891469E-2</v>
      </c>
      <c r="H84" s="16">
        <f t="shared" si="13"/>
        <v>76755.373718459203</v>
      </c>
      <c r="I84" s="16">
        <f t="shared" si="11"/>
        <v>1309.0063734931025</v>
      </c>
      <c r="J84" s="16">
        <f t="shared" si="8"/>
        <v>76100.870531712644</v>
      </c>
      <c r="K84" s="16">
        <f t="shared" si="9"/>
        <v>911121.21690047113</v>
      </c>
      <c r="L84" s="23">
        <f t="shared" si="12"/>
        <v>11.87045509337872</v>
      </c>
    </row>
    <row r="85" spans="1:12" x14ac:dyDescent="0.2">
      <c r="A85" s="19">
        <v>76</v>
      </c>
      <c r="B85" s="11">
        <v>24</v>
      </c>
      <c r="C85" s="11">
        <v>667</v>
      </c>
      <c r="D85" s="11">
        <v>656</v>
      </c>
      <c r="E85" s="20">
        <v>0.5</v>
      </c>
      <c r="F85" s="21">
        <f t="shared" si="10"/>
        <v>3.6281179138321996E-2</v>
      </c>
      <c r="G85" s="21">
        <f t="shared" si="7"/>
        <v>3.5634743875278395E-2</v>
      </c>
      <c r="H85" s="16">
        <f t="shared" si="13"/>
        <v>75446.3673449661</v>
      </c>
      <c r="I85" s="16">
        <f t="shared" si="11"/>
        <v>2688.5119766580347</v>
      </c>
      <c r="J85" s="16">
        <f t="shared" si="8"/>
        <v>74102.111356637091</v>
      </c>
      <c r="K85" s="16">
        <f t="shared" si="9"/>
        <v>835020.34636875847</v>
      </c>
      <c r="L85" s="23">
        <f t="shared" si="12"/>
        <v>11.067734282696016</v>
      </c>
    </row>
    <row r="86" spans="1:12" x14ac:dyDescent="0.2">
      <c r="A86" s="19">
        <v>77</v>
      </c>
      <c r="B86" s="11">
        <v>28</v>
      </c>
      <c r="C86" s="11">
        <v>535</v>
      </c>
      <c r="D86" s="11">
        <v>635</v>
      </c>
      <c r="E86" s="20">
        <v>0.5</v>
      </c>
      <c r="F86" s="21">
        <f t="shared" si="10"/>
        <v>4.7863247863247867E-2</v>
      </c>
      <c r="G86" s="21">
        <f t="shared" si="7"/>
        <v>4.6744574290484148E-2</v>
      </c>
      <c r="H86" s="16">
        <f t="shared" si="13"/>
        <v>72757.855368308068</v>
      </c>
      <c r="I86" s="16">
        <f t="shared" si="11"/>
        <v>3401.0349754801773</v>
      </c>
      <c r="J86" s="16">
        <f t="shared" si="8"/>
        <v>71057.337880567982</v>
      </c>
      <c r="K86" s="16">
        <f t="shared" si="9"/>
        <v>760918.23501212138</v>
      </c>
      <c r="L86" s="23">
        <f t="shared" si="12"/>
        <v>10.458227928245984</v>
      </c>
    </row>
    <row r="87" spans="1:12" x14ac:dyDescent="0.2">
      <c r="A87" s="19">
        <v>78</v>
      </c>
      <c r="B87" s="11">
        <v>23</v>
      </c>
      <c r="C87" s="11">
        <v>448</v>
      </c>
      <c r="D87" s="11">
        <v>510</v>
      </c>
      <c r="E87" s="20">
        <v>0.5</v>
      </c>
      <c r="F87" s="21">
        <f t="shared" si="10"/>
        <v>4.8016701461377868E-2</v>
      </c>
      <c r="G87" s="21">
        <f t="shared" si="7"/>
        <v>4.6890927624872576E-2</v>
      </c>
      <c r="H87" s="16">
        <f t="shared" si="13"/>
        <v>69356.820392827896</v>
      </c>
      <c r="I87" s="16">
        <f t="shared" si="11"/>
        <v>3252.2056453313794</v>
      </c>
      <c r="J87" s="16">
        <f t="shared" si="8"/>
        <v>67730.717570162204</v>
      </c>
      <c r="K87" s="16">
        <f t="shared" si="9"/>
        <v>689860.89713155339</v>
      </c>
      <c r="L87" s="23">
        <f t="shared" si="12"/>
        <v>9.9465473362860664</v>
      </c>
    </row>
    <row r="88" spans="1:12" x14ac:dyDescent="0.2">
      <c r="A88" s="19">
        <v>79</v>
      </c>
      <c r="B88" s="11">
        <v>14</v>
      </c>
      <c r="C88" s="11">
        <v>436</v>
      </c>
      <c r="D88" s="11">
        <v>430</v>
      </c>
      <c r="E88" s="20">
        <v>0.5</v>
      </c>
      <c r="F88" s="21">
        <f t="shared" si="10"/>
        <v>3.2332563510392612E-2</v>
      </c>
      <c r="G88" s="21">
        <f t="shared" si="7"/>
        <v>3.1818181818181815E-2</v>
      </c>
      <c r="H88" s="16">
        <f t="shared" si="13"/>
        <v>66104.614747496511</v>
      </c>
      <c r="I88" s="16">
        <f t="shared" si="11"/>
        <v>2103.3286510567068</v>
      </c>
      <c r="J88" s="16">
        <f t="shared" si="8"/>
        <v>65052.950421968162</v>
      </c>
      <c r="K88" s="16">
        <f t="shared" si="9"/>
        <v>622130.17956139124</v>
      </c>
      <c r="L88" s="23">
        <f t="shared" si="12"/>
        <v>9.4112972587129757</v>
      </c>
    </row>
    <row r="89" spans="1:12" x14ac:dyDescent="0.2">
      <c r="A89" s="19">
        <v>80</v>
      </c>
      <c r="B89" s="11">
        <v>18</v>
      </c>
      <c r="C89" s="11">
        <v>417</v>
      </c>
      <c r="D89" s="11">
        <v>417</v>
      </c>
      <c r="E89" s="20">
        <v>0.5</v>
      </c>
      <c r="F89" s="21">
        <f t="shared" si="10"/>
        <v>4.3165467625899283E-2</v>
      </c>
      <c r="G89" s="21">
        <f t="shared" si="7"/>
        <v>4.2253521126760563E-2</v>
      </c>
      <c r="H89" s="16">
        <f t="shared" si="13"/>
        <v>64001.286096439806</v>
      </c>
      <c r="I89" s="16">
        <f t="shared" si="11"/>
        <v>2704.2796942157665</v>
      </c>
      <c r="J89" s="16">
        <f t="shared" si="8"/>
        <v>62649.146249331927</v>
      </c>
      <c r="K89" s="16">
        <f t="shared" si="9"/>
        <v>557077.22913942311</v>
      </c>
      <c r="L89" s="23">
        <f t="shared" si="12"/>
        <v>8.7041567930368764</v>
      </c>
    </row>
    <row r="90" spans="1:12" x14ac:dyDescent="0.2">
      <c r="A90" s="19">
        <v>81</v>
      </c>
      <c r="B90" s="11">
        <v>24</v>
      </c>
      <c r="C90" s="11">
        <v>328</v>
      </c>
      <c r="D90" s="11">
        <v>398</v>
      </c>
      <c r="E90" s="20">
        <v>0.5</v>
      </c>
      <c r="F90" s="21">
        <f t="shared" si="10"/>
        <v>6.6115702479338845E-2</v>
      </c>
      <c r="G90" s="21">
        <f t="shared" si="7"/>
        <v>6.4000000000000015E-2</v>
      </c>
      <c r="H90" s="16">
        <f t="shared" si="13"/>
        <v>61297.00640222404</v>
      </c>
      <c r="I90" s="16">
        <f t="shared" si="11"/>
        <v>3923.0084097423396</v>
      </c>
      <c r="J90" s="16">
        <f t="shared" si="8"/>
        <v>59335.502197352871</v>
      </c>
      <c r="K90" s="16">
        <f t="shared" si="9"/>
        <v>494428.08289009123</v>
      </c>
      <c r="L90" s="23">
        <f t="shared" si="12"/>
        <v>8.0661048868473273</v>
      </c>
    </row>
    <row r="91" spans="1:12" x14ac:dyDescent="0.2">
      <c r="A91" s="19">
        <v>82</v>
      </c>
      <c r="B91" s="11">
        <v>18</v>
      </c>
      <c r="C91" s="11">
        <v>294</v>
      </c>
      <c r="D91" s="11">
        <v>306</v>
      </c>
      <c r="E91" s="20">
        <v>0.5</v>
      </c>
      <c r="F91" s="21">
        <f t="shared" si="10"/>
        <v>0.06</v>
      </c>
      <c r="G91" s="21">
        <f t="shared" si="7"/>
        <v>5.8252427184466014E-2</v>
      </c>
      <c r="H91" s="16">
        <f t="shared" si="13"/>
        <v>57373.997992481702</v>
      </c>
      <c r="I91" s="16">
        <f t="shared" si="11"/>
        <v>3342.1746403387397</v>
      </c>
      <c r="J91" s="16">
        <f t="shared" si="8"/>
        <v>55702.910672312333</v>
      </c>
      <c r="K91" s="16">
        <f t="shared" si="9"/>
        <v>435092.58069273835</v>
      </c>
      <c r="L91" s="23">
        <f t="shared" si="12"/>
        <v>7.5834453919309048</v>
      </c>
    </row>
    <row r="92" spans="1:12" x14ac:dyDescent="0.2">
      <c r="A92" s="19">
        <v>83</v>
      </c>
      <c r="B92" s="11">
        <v>19</v>
      </c>
      <c r="C92" s="11">
        <v>264</v>
      </c>
      <c r="D92" s="11">
        <v>275</v>
      </c>
      <c r="E92" s="20">
        <v>0.5</v>
      </c>
      <c r="F92" s="21">
        <f t="shared" si="10"/>
        <v>7.050092764378478E-2</v>
      </c>
      <c r="G92" s="21">
        <f t="shared" si="7"/>
        <v>6.8100358422939059E-2</v>
      </c>
      <c r="H92" s="16">
        <f t="shared" si="13"/>
        <v>54031.823352142965</v>
      </c>
      <c r="I92" s="16">
        <f t="shared" si="11"/>
        <v>3679.5865365258646</v>
      </c>
      <c r="J92" s="16">
        <f t="shared" si="8"/>
        <v>52192.030083880032</v>
      </c>
      <c r="K92" s="16">
        <f t="shared" si="9"/>
        <v>379389.67002042604</v>
      </c>
      <c r="L92" s="23">
        <f t="shared" si="12"/>
        <v>7.0215966532874559</v>
      </c>
    </row>
    <row r="93" spans="1:12" x14ac:dyDescent="0.2">
      <c r="A93" s="19">
        <v>84</v>
      </c>
      <c r="B93" s="11">
        <v>18</v>
      </c>
      <c r="C93" s="11">
        <v>195</v>
      </c>
      <c r="D93" s="11">
        <v>247</v>
      </c>
      <c r="E93" s="20">
        <v>0.5</v>
      </c>
      <c r="F93" s="21">
        <f t="shared" si="10"/>
        <v>8.1447963800904979E-2</v>
      </c>
      <c r="G93" s="21">
        <f t="shared" si="7"/>
        <v>7.8260869565217384E-2</v>
      </c>
      <c r="H93" s="16">
        <f t="shared" si="13"/>
        <v>50352.2368156171</v>
      </c>
      <c r="I93" s="16">
        <f t="shared" si="11"/>
        <v>3940.6098377439466</v>
      </c>
      <c r="J93" s="16">
        <f t="shared" si="8"/>
        <v>48381.931896745125</v>
      </c>
      <c r="K93" s="16">
        <f t="shared" si="9"/>
        <v>327197.63993654598</v>
      </c>
      <c r="L93" s="23">
        <f t="shared" si="12"/>
        <v>6.4981748702584614</v>
      </c>
    </row>
    <row r="94" spans="1:12" x14ac:dyDescent="0.2">
      <c r="A94" s="19">
        <v>85</v>
      </c>
      <c r="B94" s="11">
        <v>21</v>
      </c>
      <c r="C94" s="11">
        <v>198</v>
      </c>
      <c r="D94" s="11">
        <v>179</v>
      </c>
      <c r="E94" s="20">
        <v>0.5</v>
      </c>
      <c r="F94" s="21">
        <f t="shared" si="10"/>
        <v>0.11140583554376658</v>
      </c>
      <c r="G94" s="21">
        <f t="shared" si="7"/>
        <v>0.10552763819095477</v>
      </c>
      <c r="H94" s="16">
        <f t="shared" si="13"/>
        <v>46411.626977873151</v>
      </c>
      <c r="I94" s="16">
        <f t="shared" si="11"/>
        <v>4897.7093795745532</v>
      </c>
      <c r="J94" s="16">
        <f t="shared" si="8"/>
        <v>43962.772288085878</v>
      </c>
      <c r="K94" s="16">
        <f t="shared" si="9"/>
        <v>278815.70803980087</v>
      </c>
      <c r="L94" s="23">
        <f t="shared" si="12"/>
        <v>6.0074538686766337</v>
      </c>
    </row>
    <row r="95" spans="1:12" x14ac:dyDescent="0.2">
      <c r="A95" s="19">
        <v>86</v>
      </c>
      <c r="B95" s="11">
        <v>16</v>
      </c>
      <c r="C95" s="11">
        <v>154</v>
      </c>
      <c r="D95" s="11">
        <v>178</v>
      </c>
      <c r="E95" s="20">
        <v>0.5</v>
      </c>
      <c r="F95" s="21">
        <f t="shared" si="10"/>
        <v>9.6385542168674704E-2</v>
      </c>
      <c r="G95" s="21">
        <f t="shared" si="7"/>
        <v>9.195402298850576E-2</v>
      </c>
      <c r="H95" s="16">
        <f t="shared" si="13"/>
        <v>41513.917598298598</v>
      </c>
      <c r="I95" s="16">
        <f t="shared" si="11"/>
        <v>3817.371733176883</v>
      </c>
      <c r="J95" s="16">
        <f t="shared" si="8"/>
        <v>39605.231731710155</v>
      </c>
      <c r="K95" s="16">
        <f t="shared" si="9"/>
        <v>234852.93575171498</v>
      </c>
      <c r="L95" s="23">
        <f t="shared" si="12"/>
        <v>5.6572096621721908</v>
      </c>
    </row>
    <row r="96" spans="1:12" x14ac:dyDescent="0.2">
      <c r="A96" s="19">
        <v>87</v>
      </c>
      <c r="B96" s="11">
        <v>20</v>
      </c>
      <c r="C96" s="11">
        <v>128</v>
      </c>
      <c r="D96" s="11">
        <v>131</v>
      </c>
      <c r="E96" s="20">
        <v>0.5</v>
      </c>
      <c r="F96" s="21">
        <f t="shared" si="10"/>
        <v>0.15444015444015444</v>
      </c>
      <c r="G96" s="21">
        <f t="shared" si="7"/>
        <v>0.14336917562724014</v>
      </c>
      <c r="H96" s="16">
        <f t="shared" si="13"/>
        <v>37696.545865121712</v>
      </c>
      <c r="I96" s="16">
        <f t="shared" si="11"/>
        <v>5404.5227046769478</v>
      </c>
      <c r="J96" s="16">
        <f t="shared" si="8"/>
        <v>34994.284512783241</v>
      </c>
      <c r="K96" s="16">
        <f t="shared" si="9"/>
        <v>195247.70402000484</v>
      </c>
      <c r="L96" s="23">
        <f t="shared" si="12"/>
        <v>5.1794587418858313</v>
      </c>
    </row>
    <row r="97" spans="1:12" x14ac:dyDescent="0.2">
      <c r="A97" s="19">
        <v>88</v>
      </c>
      <c r="B97" s="11">
        <v>15</v>
      </c>
      <c r="C97" s="11">
        <v>89</v>
      </c>
      <c r="D97" s="11">
        <v>119</v>
      </c>
      <c r="E97" s="20">
        <v>0.5</v>
      </c>
      <c r="F97" s="21">
        <f t="shared" si="10"/>
        <v>0.14423076923076922</v>
      </c>
      <c r="G97" s="21">
        <f t="shared" si="7"/>
        <v>0.13452914798206278</v>
      </c>
      <c r="H97" s="16">
        <f t="shared" si="13"/>
        <v>32292.023160444765</v>
      </c>
      <c r="I97" s="16">
        <f t="shared" si="11"/>
        <v>4344.2183623916726</v>
      </c>
      <c r="J97" s="16">
        <f t="shared" si="8"/>
        <v>30119.91397924893</v>
      </c>
      <c r="K97" s="16">
        <f t="shared" si="9"/>
        <v>160253.41950722158</v>
      </c>
      <c r="L97" s="23">
        <f t="shared" si="12"/>
        <v>4.9626317530801121</v>
      </c>
    </row>
    <row r="98" spans="1:12" x14ac:dyDescent="0.2">
      <c r="A98" s="19">
        <v>89</v>
      </c>
      <c r="B98" s="11">
        <v>9</v>
      </c>
      <c r="C98" s="11">
        <v>94</v>
      </c>
      <c r="D98" s="11">
        <v>81</v>
      </c>
      <c r="E98" s="20">
        <v>0.5</v>
      </c>
      <c r="F98" s="21">
        <f t="shared" si="10"/>
        <v>0.10285714285714286</v>
      </c>
      <c r="G98" s="21">
        <f t="shared" si="7"/>
        <v>9.7826086956521743E-2</v>
      </c>
      <c r="H98" s="16">
        <f t="shared" si="13"/>
        <v>27947.804798053094</v>
      </c>
      <c r="I98" s="16">
        <f t="shared" si="11"/>
        <v>2734.0243824182376</v>
      </c>
      <c r="J98" s="16">
        <f t="shared" si="8"/>
        <v>26580.792606843977</v>
      </c>
      <c r="K98" s="16">
        <f>K99+J98</f>
        <v>130133.50552797265</v>
      </c>
      <c r="L98" s="23">
        <f t="shared" si="12"/>
        <v>4.6563050825744297</v>
      </c>
    </row>
    <row r="99" spans="1:12" x14ac:dyDescent="0.2">
      <c r="A99" s="19">
        <v>90</v>
      </c>
      <c r="B99" s="11">
        <v>11</v>
      </c>
      <c r="C99" s="11">
        <v>62</v>
      </c>
      <c r="D99" s="11">
        <v>87</v>
      </c>
      <c r="E99" s="24">
        <v>0.5</v>
      </c>
      <c r="F99" s="25">
        <f t="shared" si="10"/>
        <v>0.1476510067114094</v>
      </c>
      <c r="G99" s="25">
        <f t="shared" si="7"/>
        <v>0.13750000000000001</v>
      </c>
      <c r="H99" s="26">
        <f t="shared" si="13"/>
        <v>25213.780415634857</v>
      </c>
      <c r="I99" s="26">
        <f t="shared" si="11"/>
        <v>3466.894807149793</v>
      </c>
      <c r="J99" s="26">
        <f t="shared" si="8"/>
        <v>23480.33301205996</v>
      </c>
      <c r="K99" s="26">
        <f t="shared" ref="K99:K108" si="14">K100+J99</f>
        <v>103552.71292112868</v>
      </c>
      <c r="L99" s="27">
        <f t="shared" si="12"/>
        <v>4.1069887662270785</v>
      </c>
    </row>
    <row r="100" spans="1:12" x14ac:dyDescent="0.2">
      <c r="A100" s="19">
        <v>91</v>
      </c>
      <c r="B100" s="11">
        <v>10</v>
      </c>
      <c r="C100" s="11">
        <v>43</v>
      </c>
      <c r="D100" s="11">
        <v>45</v>
      </c>
      <c r="E100" s="24">
        <v>0.5</v>
      </c>
      <c r="F100" s="25">
        <f t="shared" si="10"/>
        <v>0.22727272727272727</v>
      </c>
      <c r="G100" s="25">
        <f t="shared" si="7"/>
        <v>0.20408163265306123</v>
      </c>
      <c r="H100" s="26">
        <f t="shared" si="13"/>
        <v>21746.885608485063</v>
      </c>
      <c r="I100" s="26">
        <f t="shared" si="11"/>
        <v>4438.1399200989927</v>
      </c>
      <c r="J100" s="26">
        <f t="shared" si="8"/>
        <v>19527.815648435568</v>
      </c>
      <c r="K100" s="26">
        <f t="shared" si="14"/>
        <v>80072.379909068724</v>
      </c>
      <c r="L100" s="27">
        <f t="shared" si="12"/>
        <v>3.6820159608429903</v>
      </c>
    </row>
    <row r="101" spans="1:12" x14ac:dyDescent="0.2">
      <c r="A101" s="19">
        <v>92</v>
      </c>
      <c r="B101" s="11">
        <v>3</v>
      </c>
      <c r="C101" s="11">
        <v>34</v>
      </c>
      <c r="D101" s="11">
        <v>37</v>
      </c>
      <c r="E101" s="24">
        <v>0.5</v>
      </c>
      <c r="F101" s="25">
        <f t="shared" si="10"/>
        <v>8.4507042253521125E-2</v>
      </c>
      <c r="G101" s="25">
        <f t="shared" si="7"/>
        <v>8.1081081081081086E-2</v>
      </c>
      <c r="H101" s="26">
        <f t="shared" si="13"/>
        <v>17308.745688386072</v>
      </c>
      <c r="I101" s="26">
        <f t="shared" si="11"/>
        <v>1403.4118125718437</v>
      </c>
      <c r="J101" s="26">
        <f t="shared" si="8"/>
        <v>16607.03978210015</v>
      </c>
      <c r="K101" s="26">
        <f t="shared" si="14"/>
        <v>60544.564260633153</v>
      </c>
      <c r="L101" s="27">
        <f t="shared" si="12"/>
        <v>3.4979174892642693</v>
      </c>
    </row>
    <row r="102" spans="1:12" x14ac:dyDescent="0.2">
      <c r="A102" s="19">
        <v>93</v>
      </c>
      <c r="B102" s="11">
        <v>9</v>
      </c>
      <c r="C102" s="11">
        <v>26</v>
      </c>
      <c r="D102" s="11">
        <v>23</v>
      </c>
      <c r="E102" s="24">
        <v>0.5</v>
      </c>
      <c r="F102" s="25">
        <f t="shared" si="10"/>
        <v>0.36734693877551022</v>
      </c>
      <c r="G102" s="25">
        <f t="shared" si="7"/>
        <v>0.31034482758620691</v>
      </c>
      <c r="H102" s="26">
        <f t="shared" si="13"/>
        <v>15905.333875814229</v>
      </c>
      <c r="I102" s="26">
        <f t="shared" si="11"/>
        <v>4936.1380993906232</v>
      </c>
      <c r="J102" s="26">
        <f t="shared" si="8"/>
        <v>13437.264826118919</v>
      </c>
      <c r="K102" s="26">
        <f t="shared" si="14"/>
        <v>43937.524478533</v>
      </c>
      <c r="L102" s="27">
        <f t="shared" si="12"/>
        <v>2.7624396206699395</v>
      </c>
    </row>
    <row r="103" spans="1:12" x14ac:dyDescent="0.2">
      <c r="A103" s="19">
        <v>94</v>
      </c>
      <c r="B103" s="11">
        <v>7</v>
      </c>
      <c r="C103" s="11">
        <v>24</v>
      </c>
      <c r="D103" s="11">
        <v>22</v>
      </c>
      <c r="E103" s="24">
        <v>0.5</v>
      </c>
      <c r="F103" s="25">
        <f t="shared" si="10"/>
        <v>0.30434782608695654</v>
      </c>
      <c r="G103" s="25">
        <f t="shared" si="7"/>
        <v>0.26415094339622641</v>
      </c>
      <c r="H103" s="26">
        <f t="shared" si="13"/>
        <v>10969.195776423607</v>
      </c>
      <c r="I103" s="26">
        <f t="shared" si="11"/>
        <v>2897.5234126401979</v>
      </c>
      <c r="J103" s="26">
        <f t="shared" si="8"/>
        <v>9520.4340701035089</v>
      </c>
      <c r="K103" s="26">
        <f t="shared" si="14"/>
        <v>30500.259652414083</v>
      </c>
      <c r="L103" s="27">
        <f t="shared" si="12"/>
        <v>2.7805374499714124</v>
      </c>
    </row>
    <row r="104" spans="1:12" x14ac:dyDescent="0.2">
      <c r="A104" s="19">
        <v>95</v>
      </c>
      <c r="B104" s="11">
        <v>5</v>
      </c>
      <c r="C104" s="11">
        <v>9</v>
      </c>
      <c r="D104" s="11">
        <v>16</v>
      </c>
      <c r="E104" s="24">
        <v>0.5</v>
      </c>
      <c r="F104" s="25">
        <f t="shared" si="10"/>
        <v>0.4</v>
      </c>
      <c r="G104" s="25">
        <f t="shared" si="7"/>
        <v>0.33333333333333337</v>
      </c>
      <c r="H104" s="26">
        <f t="shared" si="13"/>
        <v>8071.6723637834093</v>
      </c>
      <c r="I104" s="26">
        <f t="shared" si="11"/>
        <v>2690.5574545944701</v>
      </c>
      <c r="J104" s="26">
        <f t="shared" si="8"/>
        <v>6726.3936364861747</v>
      </c>
      <c r="K104" s="26">
        <f t="shared" si="14"/>
        <v>20979.825582310572</v>
      </c>
      <c r="L104" s="27">
        <f t="shared" si="12"/>
        <v>2.5991919191919188</v>
      </c>
    </row>
    <row r="105" spans="1:12" x14ac:dyDescent="0.2">
      <c r="A105" s="19">
        <v>96</v>
      </c>
      <c r="B105" s="11">
        <v>0</v>
      </c>
      <c r="C105" s="11">
        <v>14</v>
      </c>
      <c r="D105" s="11">
        <v>8</v>
      </c>
      <c r="E105" s="24">
        <v>0.5</v>
      </c>
      <c r="F105" s="25">
        <f t="shared" si="10"/>
        <v>0</v>
      </c>
      <c r="G105" s="25">
        <f t="shared" si="7"/>
        <v>0</v>
      </c>
      <c r="H105" s="26">
        <f t="shared" si="13"/>
        <v>5381.1149091889392</v>
      </c>
      <c r="I105" s="26">
        <f t="shared" si="11"/>
        <v>0</v>
      </c>
      <c r="J105" s="26">
        <f t="shared" si="8"/>
        <v>5381.1149091889392</v>
      </c>
      <c r="K105" s="26">
        <f t="shared" si="14"/>
        <v>14253.431945824399</v>
      </c>
      <c r="L105" s="27">
        <f t="shared" si="12"/>
        <v>2.6487878787878789</v>
      </c>
    </row>
    <row r="106" spans="1:12" x14ac:dyDescent="0.2">
      <c r="A106" s="19">
        <v>97</v>
      </c>
      <c r="B106" s="11">
        <v>4</v>
      </c>
      <c r="C106" s="11">
        <v>10</v>
      </c>
      <c r="D106" s="11">
        <v>11</v>
      </c>
      <c r="E106" s="24">
        <v>0.5</v>
      </c>
      <c r="F106" s="25">
        <f t="shared" si="10"/>
        <v>0.38095238095238093</v>
      </c>
      <c r="G106" s="25">
        <f t="shared" si="7"/>
        <v>0.32</v>
      </c>
      <c r="H106" s="26">
        <f t="shared" si="13"/>
        <v>5381.1149091889392</v>
      </c>
      <c r="I106" s="26">
        <f t="shared" si="11"/>
        <v>1721.9567709404605</v>
      </c>
      <c r="J106" s="26">
        <f t="shared" si="8"/>
        <v>4520.1365237187092</v>
      </c>
      <c r="K106" s="26">
        <f t="shared" si="14"/>
        <v>8872.3170366354607</v>
      </c>
      <c r="L106" s="27">
        <f t="shared" si="12"/>
        <v>1.6487878787878789</v>
      </c>
    </row>
    <row r="107" spans="1:12" x14ac:dyDescent="0.2">
      <c r="A107" s="19">
        <v>98</v>
      </c>
      <c r="B107" s="11">
        <v>4</v>
      </c>
      <c r="C107" s="11">
        <v>6</v>
      </c>
      <c r="D107" s="11">
        <v>5</v>
      </c>
      <c r="E107" s="24">
        <v>0.5</v>
      </c>
      <c r="F107" s="25">
        <f t="shared" si="10"/>
        <v>0.72727272727272729</v>
      </c>
      <c r="G107" s="25">
        <f t="shared" si="7"/>
        <v>0.53333333333333333</v>
      </c>
      <c r="H107" s="26">
        <f t="shared" si="13"/>
        <v>3659.1581382484787</v>
      </c>
      <c r="I107" s="26">
        <f t="shared" si="11"/>
        <v>1951.5510070658554</v>
      </c>
      <c r="J107" s="26">
        <f t="shared" si="8"/>
        <v>2683.3826347155509</v>
      </c>
      <c r="K107" s="26">
        <f t="shared" si="14"/>
        <v>4352.1805129167506</v>
      </c>
      <c r="L107" s="27">
        <f t="shared" si="12"/>
        <v>1.1893939393939392</v>
      </c>
    </row>
    <row r="108" spans="1:12" x14ac:dyDescent="0.2">
      <c r="A108" s="19">
        <v>99</v>
      </c>
      <c r="B108" s="11">
        <v>1</v>
      </c>
      <c r="C108" s="11">
        <v>5</v>
      </c>
      <c r="D108" s="11">
        <v>5</v>
      </c>
      <c r="E108" s="24">
        <v>0.5</v>
      </c>
      <c r="F108" s="25">
        <f t="shared" si="10"/>
        <v>0.2</v>
      </c>
      <c r="G108" s="25">
        <f t="shared" si="7"/>
        <v>0.18181818181818182</v>
      </c>
      <c r="H108" s="26">
        <f t="shared" si="13"/>
        <v>1707.6071311826233</v>
      </c>
      <c r="I108" s="26">
        <f t="shared" si="11"/>
        <v>310.47402385138605</v>
      </c>
      <c r="J108" s="26">
        <f t="shared" si="8"/>
        <v>1552.3701192569301</v>
      </c>
      <c r="K108" s="26">
        <f t="shared" si="14"/>
        <v>1668.7978782011999</v>
      </c>
      <c r="L108" s="27">
        <f t="shared" si="12"/>
        <v>0.97727272727272718</v>
      </c>
    </row>
    <row r="109" spans="1:12" x14ac:dyDescent="0.2">
      <c r="A109" s="19" t="s">
        <v>24</v>
      </c>
      <c r="B109" s="26">
        <v>1</v>
      </c>
      <c r="C109" s="26">
        <v>12</v>
      </c>
      <c r="D109" s="26">
        <v>12</v>
      </c>
      <c r="E109" s="24"/>
      <c r="F109" s="25">
        <f>B109/((C109+D109)/2)</f>
        <v>8.3333333333333329E-2</v>
      </c>
      <c r="G109" s="25">
        <v>1</v>
      </c>
      <c r="H109" s="26">
        <f>H108-I108</f>
        <v>1397.1331073312372</v>
      </c>
      <c r="I109" s="26">
        <f>H109*G109</f>
        <v>1397.1331073312372</v>
      </c>
      <c r="J109" s="26">
        <f>H109*F109</f>
        <v>116.42775894426975</v>
      </c>
      <c r="K109" s="26">
        <f>J109</f>
        <v>116.42775894426975</v>
      </c>
      <c r="L109" s="27">
        <f>K109/H109</f>
        <v>8.3333333333333329E-2</v>
      </c>
    </row>
    <row r="110" spans="1:12" x14ac:dyDescent="0.2">
      <c r="A110" s="28"/>
      <c r="B110" s="28"/>
      <c r="C110" s="28"/>
      <c r="D110" s="28"/>
      <c r="E110" s="29"/>
      <c r="F110" s="29"/>
      <c r="G110" s="29"/>
      <c r="H110" s="28"/>
      <c r="I110" s="28"/>
      <c r="J110" s="28"/>
      <c r="K110" s="28"/>
      <c r="L110" s="29"/>
    </row>
    <row r="111" spans="1:12" x14ac:dyDescent="0.2">
      <c r="A111" s="16"/>
      <c r="B111" s="16"/>
      <c r="C111" s="16"/>
      <c r="D111" s="16"/>
      <c r="E111" s="17"/>
      <c r="F111" s="17"/>
      <c r="G111" s="17"/>
      <c r="H111" s="16"/>
      <c r="I111" s="16"/>
      <c r="J111" s="16"/>
      <c r="K111" s="16"/>
      <c r="L111" s="17"/>
    </row>
    <row r="112" spans="1:12" s="33" customFormat="1" ht="11.25" x14ac:dyDescent="0.2">
      <c r="A112" s="30" t="s">
        <v>11</v>
      </c>
      <c r="B112" s="31"/>
      <c r="C112" s="31"/>
      <c r="D112" s="31"/>
      <c r="E112" s="32"/>
      <c r="F112" s="32"/>
      <c r="G112" s="32"/>
      <c r="H112" s="31"/>
      <c r="I112" s="31"/>
      <c r="J112" s="31"/>
      <c r="K112" s="31"/>
      <c r="L112" s="32"/>
    </row>
    <row r="113" spans="1:12" s="33" customFormat="1" ht="11.25" x14ac:dyDescent="0.2">
      <c r="A113" s="34" t="s">
        <v>25</v>
      </c>
      <c r="B113" s="35"/>
      <c r="C113" s="35"/>
      <c r="D113" s="35"/>
      <c r="H113" s="35"/>
      <c r="I113" s="35"/>
      <c r="J113" s="35"/>
      <c r="K113" s="35"/>
      <c r="L113" s="32"/>
    </row>
    <row r="114" spans="1:12" s="33" customFormat="1" ht="11.25" x14ac:dyDescent="0.2">
      <c r="A114" s="36" t="s">
        <v>12</v>
      </c>
      <c r="B114" s="37"/>
      <c r="C114" s="37"/>
      <c r="D114" s="37"/>
      <c r="E114" s="38"/>
      <c r="F114" s="38"/>
      <c r="G114" s="38"/>
      <c r="H114" s="37"/>
      <c r="I114" s="37"/>
      <c r="J114" s="37"/>
      <c r="K114" s="37"/>
      <c r="L114" s="32"/>
    </row>
    <row r="115" spans="1:12" s="33" customFormat="1" ht="11.25" x14ac:dyDescent="0.2">
      <c r="A115" s="34" t="s">
        <v>13</v>
      </c>
      <c r="B115" s="37"/>
      <c r="C115" s="37"/>
      <c r="D115" s="37"/>
      <c r="E115" s="38"/>
      <c r="F115" s="38"/>
      <c r="G115" s="38"/>
      <c r="H115" s="37"/>
      <c r="I115" s="37"/>
      <c r="J115" s="37"/>
      <c r="K115" s="37"/>
      <c r="L115" s="32"/>
    </row>
    <row r="116" spans="1:12" s="33" customFormat="1" ht="11.25" x14ac:dyDescent="0.2">
      <c r="A116" s="34" t="s">
        <v>14</v>
      </c>
      <c r="B116" s="37"/>
      <c r="C116" s="37"/>
      <c r="D116" s="37"/>
      <c r="E116" s="38"/>
      <c r="F116" s="38"/>
      <c r="G116" s="38"/>
      <c r="H116" s="37"/>
      <c r="I116" s="37"/>
      <c r="J116" s="37"/>
      <c r="K116" s="37"/>
      <c r="L116" s="32"/>
    </row>
    <row r="117" spans="1:12" s="33" customFormat="1" ht="11.25" x14ac:dyDescent="0.2">
      <c r="A117" s="34" t="s">
        <v>15</v>
      </c>
      <c r="B117" s="37"/>
      <c r="C117" s="37"/>
      <c r="D117" s="37"/>
      <c r="E117" s="38"/>
      <c r="F117" s="38"/>
      <c r="G117" s="38"/>
      <c r="H117" s="37"/>
      <c r="I117" s="37"/>
      <c r="J117" s="37"/>
      <c r="K117" s="37"/>
      <c r="L117" s="32"/>
    </row>
    <row r="118" spans="1:12" s="33" customFormat="1" ht="11.25" x14ac:dyDescent="0.2">
      <c r="A118" s="34" t="s">
        <v>16</v>
      </c>
      <c r="B118" s="37"/>
      <c r="C118" s="37"/>
      <c r="D118" s="37"/>
      <c r="E118" s="38"/>
      <c r="F118" s="38"/>
      <c r="G118" s="38"/>
      <c r="H118" s="37"/>
      <c r="I118" s="37"/>
      <c r="J118" s="37"/>
      <c r="K118" s="37"/>
      <c r="L118" s="32"/>
    </row>
    <row r="119" spans="1:12" s="33" customFormat="1" ht="11.25" x14ac:dyDescent="0.2">
      <c r="A119" s="34" t="s">
        <v>17</v>
      </c>
      <c r="B119" s="37"/>
      <c r="C119" s="37"/>
      <c r="D119" s="37"/>
      <c r="E119" s="38"/>
      <c r="F119" s="38"/>
      <c r="G119" s="38"/>
      <c r="H119" s="37"/>
      <c r="I119" s="37"/>
      <c r="J119" s="37"/>
      <c r="K119" s="37"/>
      <c r="L119" s="32"/>
    </row>
    <row r="120" spans="1:12" s="33" customFormat="1" ht="11.25" x14ac:dyDescent="0.2">
      <c r="A120" s="34" t="s">
        <v>18</v>
      </c>
      <c r="B120" s="37"/>
      <c r="C120" s="37"/>
      <c r="D120" s="37"/>
      <c r="E120" s="38"/>
      <c r="F120" s="38"/>
      <c r="G120" s="38"/>
      <c r="H120" s="37"/>
      <c r="I120" s="37"/>
      <c r="J120" s="37"/>
      <c r="K120" s="37"/>
      <c r="L120" s="32"/>
    </row>
    <row r="121" spans="1:12" s="33" customFormat="1" ht="11.25" x14ac:dyDescent="0.2">
      <c r="A121" s="34" t="s">
        <v>19</v>
      </c>
      <c r="B121" s="37"/>
      <c r="C121" s="37"/>
      <c r="D121" s="37"/>
      <c r="E121" s="38"/>
      <c r="F121" s="38"/>
      <c r="G121" s="38"/>
      <c r="H121" s="37"/>
      <c r="I121" s="37"/>
      <c r="J121" s="37"/>
      <c r="K121" s="37"/>
      <c r="L121" s="32"/>
    </row>
    <row r="122" spans="1:12" s="33" customFormat="1" ht="11.25" x14ac:dyDescent="0.2">
      <c r="A122" s="34" t="s">
        <v>20</v>
      </c>
      <c r="B122" s="37"/>
      <c r="C122" s="37"/>
      <c r="D122" s="37"/>
      <c r="E122" s="38"/>
      <c r="F122" s="38"/>
      <c r="G122" s="38"/>
      <c r="H122" s="37"/>
      <c r="I122" s="37"/>
      <c r="J122" s="37"/>
      <c r="K122" s="37"/>
      <c r="L122" s="32"/>
    </row>
    <row r="123" spans="1:12" s="33" customFormat="1" ht="11.25" x14ac:dyDescent="0.2">
      <c r="A123" s="34" t="s">
        <v>21</v>
      </c>
      <c r="B123" s="37"/>
      <c r="C123" s="37"/>
      <c r="D123" s="37"/>
      <c r="E123" s="38"/>
      <c r="F123" s="38"/>
      <c r="G123" s="38"/>
      <c r="H123" s="37"/>
      <c r="I123" s="37"/>
      <c r="J123" s="37"/>
      <c r="K123" s="37"/>
      <c r="L123" s="32"/>
    </row>
    <row r="124" spans="1:12" s="33" customFormat="1" ht="11.25" x14ac:dyDescent="0.2">
      <c r="A124" s="34" t="s">
        <v>22</v>
      </c>
      <c r="B124" s="37"/>
      <c r="C124" s="37"/>
      <c r="D124" s="37"/>
      <c r="E124" s="38"/>
      <c r="F124" s="38"/>
      <c r="G124" s="38"/>
      <c r="H124" s="37"/>
      <c r="I124" s="37"/>
      <c r="J124" s="37"/>
      <c r="K124" s="37"/>
      <c r="L124" s="32"/>
    </row>
    <row r="125" spans="1:12" s="33" customFormat="1" ht="11.25" x14ac:dyDescent="0.2">
      <c r="A125" s="31"/>
      <c r="B125" s="31"/>
      <c r="C125" s="31"/>
      <c r="D125" s="31"/>
      <c r="E125" s="32"/>
      <c r="F125" s="32"/>
      <c r="G125" s="32"/>
      <c r="H125" s="31"/>
      <c r="I125" s="31"/>
      <c r="J125" s="31"/>
      <c r="K125" s="31"/>
      <c r="L125" s="32"/>
    </row>
    <row r="126" spans="1:12" s="33" customFormat="1" ht="11.25" x14ac:dyDescent="0.2">
      <c r="A126" s="8" t="s">
        <v>49</v>
      </c>
      <c r="B126" s="35"/>
      <c r="C126" s="35"/>
      <c r="D126" s="35"/>
      <c r="H126" s="35"/>
      <c r="I126" s="35"/>
      <c r="J126" s="35"/>
      <c r="K126" s="35"/>
      <c r="L126" s="32"/>
    </row>
    <row r="127" spans="1:12" s="33" customFormat="1" ht="11.25" x14ac:dyDescent="0.2">
      <c r="A127" s="35"/>
      <c r="B127" s="35"/>
      <c r="C127" s="35"/>
      <c r="D127" s="35"/>
      <c r="H127" s="35"/>
      <c r="I127" s="35"/>
      <c r="J127" s="35"/>
      <c r="K127" s="35"/>
      <c r="L127" s="32"/>
    </row>
    <row r="128" spans="1:12" s="33" customFormat="1" ht="11.25" x14ac:dyDescent="0.2">
      <c r="A128" s="35"/>
      <c r="B128" s="35"/>
      <c r="C128" s="35"/>
      <c r="D128" s="35"/>
      <c r="H128" s="35"/>
      <c r="I128" s="35"/>
      <c r="J128" s="35"/>
      <c r="K128" s="35"/>
      <c r="L128" s="32"/>
    </row>
    <row r="129" spans="1:12" s="33" customFormat="1" ht="11.25" x14ac:dyDescent="0.2">
      <c r="A129" s="35"/>
      <c r="B129" s="35"/>
      <c r="C129" s="35"/>
      <c r="D129" s="35"/>
      <c r="H129" s="35"/>
      <c r="I129" s="35"/>
      <c r="J129" s="35"/>
      <c r="K129" s="35"/>
      <c r="L129" s="32"/>
    </row>
    <row r="130" spans="1:12" s="33" customFormat="1" ht="11.25" x14ac:dyDescent="0.2">
      <c r="A130" s="35"/>
      <c r="B130" s="35"/>
      <c r="C130" s="35"/>
      <c r="D130" s="35"/>
      <c r="H130" s="35"/>
      <c r="I130" s="35"/>
      <c r="J130" s="35"/>
      <c r="K130" s="35"/>
      <c r="L130" s="32"/>
    </row>
    <row r="131" spans="1:12" s="33" customFormat="1" ht="11.25" x14ac:dyDescent="0.2">
      <c r="A131" s="35"/>
      <c r="B131" s="35"/>
      <c r="C131" s="35"/>
      <c r="D131" s="35"/>
      <c r="H131" s="35"/>
      <c r="I131" s="35"/>
      <c r="J131" s="35"/>
      <c r="K131" s="35"/>
      <c r="L131" s="32"/>
    </row>
    <row r="132" spans="1:12" s="33" customFormat="1" ht="11.25" x14ac:dyDescent="0.2">
      <c r="A132" s="35"/>
      <c r="B132" s="35"/>
      <c r="C132" s="35"/>
      <c r="D132" s="35"/>
      <c r="H132" s="35"/>
      <c r="I132" s="35"/>
      <c r="J132" s="35"/>
      <c r="K132" s="35"/>
      <c r="L132" s="32"/>
    </row>
    <row r="133" spans="1:12" s="33" customFormat="1" ht="11.25" x14ac:dyDescent="0.2">
      <c r="A133" s="35"/>
      <c r="B133" s="35"/>
      <c r="C133" s="35"/>
      <c r="D133" s="35"/>
      <c r="H133" s="35"/>
      <c r="I133" s="35"/>
      <c r="J133" s="35"/>
      <c r="K133" s="35"/>
      <c r="L133" s="32"/>
    </row>
    <row r="134" spans="1:12" s="33" customFormat="1" ht="11.25" x14ac:dyDescent="0.2">
      <c r="A134" s="35"/>
      <c r="B134" s="35"/>
      <c r="C134" s="35"/>
      <c r="D134" s="35"/>
      <c r="H134" s="35"/>
      <c r="I134" s="35"/>
      <c r="J134" s="35"/>
      <c r="K134" s="35"/>
      <c r="L134" s="32"/>
    </row>
    <row r="135" spans="1:12" s="33" customFormat="1" ht="11.25" x14ac:dyDescent="0.2">
      <c r="A135" s="35"/>
      <c r="B135" s="35"/>
      <c r="C135" s="35"/>
      <c r="D135" s="35"/>
      <c r="H135" s="35"/>
      <c r="I135" s="35"/>
      <c r="J135" s="35"/>
      <c r="K135" s="35"/>
      <c r="L135" s="32"/>
    </row>
    <row r="136" spans="1:12" s="33" customFormat="1" ht="11.25" x14ac:dyDescent="0.2">
      <c r="A136" s="35"/>
      <c r="B136" s="35"/>
      <c r="C136" s="35"/>
      <c r="D136" s="35"/>
      <c r="H136" s="35"/>
      <c r="I136" s="35"/>
      <c r="J136" s="35"/>
      <c r="K136" s="35"/>
      <c r="L136" s="32"/>
    </row>
    <row r="137" spans="1:12" s="33" customFormat="1" ht="11.25" x14ac:dyDescent="0.2">
      <c r="A137" s="35"/>
      <c r="B137" s="35"/>
      <c r="C137" s="35"/>
      <c r="D137" s="35"/>
      <c r="H137" s="35"/>
      <c r="I137" s="35"/>
      <c r="J137" s="35"/>
      <c r="K137" s="35"/>
      <c r="L137" s="32"/>
    </row>
    <row r="138" spans="1:12" s="33" customFormat="1" ht="11.25" x14ac:dyDescent="0.2">
      <c r="A138" s="35"/>
      <c r="B138" s="35"/>
      <c r="C138" s="35"/>
      <c r="D138" s="35"/>
      <c r="H138" s="35"/>
      <c r="I138" s="35"/>
      <c r="J138" s="35"/>
      <c r="K138" s="35"/>
      <c r="L138" s="32"/>
    </row>
    <row r="139" spans="1:12" s="33" customFormat="1" ht="11.25" x14ac:dyDescent="0.2">
      <c r="A139" s="35"/>
      <c r="B139" s="35"/>
      <c r="C139" s="35"/>
      <c r="D139" s="35"/>
      <c r="H139" s="35"/>
      <c r="I139" s="35"/>
      <c r="J139" s="35"/>
      <c r="K139" s="35"/>
      <c r="L139" s="32"/>
    </row>
    <row r="140" spans="1:12" s="33" customFormat="1" ht="11.25" x14ac:dyDescent="0.2">
      <c r="A140" s="35"/>
      <c r="B140" s="35"/>
      <c r="C140" s="35"/>
      <c r="D140" s="35"/>
      <c r="H140" s="35"/>
      <c r="I140" s="35"/>
      <c r="J140" s="35"/>
      <c r="K140" s="35"/>
      <c r="L140" s="32"/>
    </row>
    <row r="141" spans="1:12" s="33" customFormat="1" ht="11.25" x14ac:dyDescent="0.2">
      <c r="A141" s="35"/>
      <c r="B141" s="35"/>
      <c r="C141" s="35"/>
      <c r="D141" s="35"/>
      <c r="H141" s="35"/>
      <c r="I141" s="35"/>
      <c r="J141" s="35"/>
      <c r="K141" s="35"/>
      <c r="L141" s="32"/>
    </row>
    <row r="142" spans="1:12" s="33" customFormat="1" ht="11.25" x14ac:dyDescent="0.2">
      <c r="A142" s="35"/>
      <c r="B142" s="35"/>
      <c r="C142" s="35"/>
      <c r="D142" s="35"/>
      <c r="H142" s="35"/>
      <c r="I142" s="35"/>
      <c r="J142" s="35"/>
      <c r="K142" s="35"/>
      <c r="L142" s="32"/>
    </row>
    <row r="143" spans="1:12" s="33" customFormat="1" ht="11.25" x14ac:dyDescent="0.2">
      <c r="A143" s="35"/>
      <c r="B143" s="35"/>
      <c r="C143" s="35"/>
      <c r="D143" s="35"/>
      <c r="H143" s="35"/>
      <c r="I143" s="35"/>
      <c r="J143" s="35"/>
      <c r="K143" s="35"/>
      <c r="L143" s="32"/>
    </row>
    <row r="144" spans="1:12" s="33" customFormat="1" ht="11.25" x14ac:dyDescent="0.2">
      <c r="A144" s="35"/>
      <c r="B144" s="35"/>
      <c r="C144" s="35"/>
      <c r="D144" s="35"/>
      <c r="H144" s="35"/>
      <c r="I144" s="35"/>
      <c r="J144" s="35"/>
      <c r="K144" s="35"/>
      <c r="L144" s="32"/>
    </row>
    <row r="145" spans="1:12" s="33" customFormat="1" ht="11.25" x14ac:dyDescent="0.2">
      <c r="A145" s="35"/>
      <c r="B145" s="35"/>
      <c r="C145" s="35"/>
      <c r="D145" s="35"/>
      <c r="H145" s="35"/>
      <c r="I145" s="35"/>
      <c r="J145" s="35"/>
      <c r="K145" s="35"/>
      <c r="L145" s="32"/>
    </row>
    <row r="146" spans="1:12" s="33" customFormat="1" ht="11.25" x14ac:dyDescent="0.2">
      <c r="A146" s="35"/>
      <c r="B146" s="35"/>
      <c r="C146" s="35"/>
      <c r="D146" s="35"/>
      <c r="H146" s="35"/>
      <c r="I146" s="35"/>
      <c r="J146" s="35"/>
      <c r="K146" s="35"/>
      <c r="L146" s="32"/>
    </row>
    <row r="147" spans="1:12" s="33" customFormat="1" ht="11.25" x14ac:dyDescent="0.2">
      <c r="A147" s="35"/>
      <c r="B147" s="35"/>
      <c r="C147" s="35"/>
      <c r="D147" s="35"/>
      <c r="H147" s="35"/>
      <c r="I147" s="35"/>
      <c r="J147" s="35"/>
      <c r="K147" s="35"/>
      <c r="L147" s="32"/>
    </row>
    <row r="148" spans="1:12" s="33" customFormat="1" ht="11.25" x14ac:dyDescent="0.2">
      <c r="A148" s="35"/>
      <c r="B148" s="35"/>
      <c r="C148" s="35"/>
      <c r="D148" s="35"/>
      <c r="H148" s="35"/>
      <c r="I148" s="35"/>
      <c r="J148" s="35"/>
      <c r="K148" s="35"/>
      <c r="L148" s="32"/>
    </row>
    <row r="149" spans="1:12" s="33" customFormat="1" ht="11.25" x14ac:dyDescent="0.2">
      <c r="A149" s="35"/>
      <c r="B149" s="35"/>
      <c r="C149" s="35"/>
      <c r="D149" s="35"/>
      <c r="H149" s="35"/>
      <c r="I149" s="35"/>
      <c r="J149" s="35"/>
      <c r="K149" s="35"/>
      <c r="L149" s="32"/>
    </row>
    <row r="150" spans="1:12" s="33" customFormat="1" ht="11.25" x14ac:dyDescent="0.2">
      <c r="A150" s="35"/>
      <c r="B150" s="35"/>
      <c r="C150" s="35"/>
      <c r="D150" s="35"/>
      <c r="H150" s="35"/>
      <c r="I150" s="35"/>
      <c r="J150" s="35"/>
      <c r="K150" s="35"/>
      <c r="L150" s="32"/>
    </row>
    <row r="151" spans="1:12" s="33" customFormat="1" ht="11.25" x14ac:dyDescent="0.2">
      <c r="A151" s="35"/>
      <c r="B151" s="35"/>
      <c r="C151" s="35"/>
      <c r="D151" s="35"/>
      <c r="H151" s="35"/>
      <c r="I151" s="35"/>
      <c r="J151" s="35"/>
      <c r="K151" s="35"/>
      <c r="L151" s="32"/>
    </row>
    <row r="152" spans="1:12" s="33" customFormat="1" ht="11.25" x14ac:dyDescent="0.2">
      <c r="A152" s="35"/>
      <c r="B152" s="35"/>
      <c r="C152" s="35"/>
      <c r="D152" s="35"/>
      <c r="H152" s="35"/>
      <c r="I152" s="35"/>
      <c r="J152" s="35"/>
      <c r="K152" s="35"/>
      <c r="L152" s="32"/>
    </row>
    <row r="153" spans="1:12" s="33" customFormat="1" ht="11.25" x14ac:dyDescent="0.2">
      <c r="A153" s="35"/>
      <c r="B153" s="35"/>
      <c r="C153" s="35"/>
      <c r="D153" s="35"/>
      <c r="H153" s="35"/>
      <c r="I153" s="35"/>
      <c r="J153" s="35"/>
      <c r="K153" s="35"/>
      <c r="L153" s="32"/>
    </row>
    <row r="154" spans="1:12" s="33" customFormat="1" ht="11.25" x14ac:dyDescent="0.2">
      <c r="A154" s="35"/>
      <c r="B154" s="35"/>
      <c r="C154" s="35"/>
      <c r="D154" s="35"/>
      <c r="H154" s="35"/>
      <c r="I154" s="35"/>
      <c r="J154" s="35"/>
      <c r="K154" s="35"/>
      <c r="L154" s="32"/>
    </row>
    <row r="155" spans="1:12" s="33" customFormat="1" ht="11.25" x14ac:dyDescent="0.2">
      <c r="A155" s="35"/>
      <c r="B155" s="35"/>
      <c r="C155" s="35"/>
      <c r="D155" s="35"/>
      <c r="H155" s="35"/>
      <c r="I155" s="35"/>
      <c r="J155" s="35"/>
      <c r="K155" s="35"/>
      <c r="L155" s="32"/>
    </row>
    <row r="156" spans="1:12" s="33" customFormat="1" ht="11.25" x14ac:dyDescent="0.2">
      <c r="A156" s="35"/>
      <c r="B156" s="35"/>
      <c r="C156" s="35"/>
      <c r="D156" s="35"/>
      <c r="H156" s="35"/>
      <c r="I156" s="35"/>
      <c r="J156" s="35"/>
      <c r="K156" s="35"/>
      <c r="L156" s="32"/>
    </row>
    <row r="157" spans="1:12" s="33" customFormat="1" ht="11.25" x14ac:dyDescent="0.2">
      <c r="A157" s="35"/>
      <c r="B157" s="35"/>
      <c r="C157" s="35"/>
      <c r="D157" s="35"/>
      <c r="H157" s="35"/>
      <c r="I157" s="35"/>
      <c r="J157" s="35"/>
      <c r="K157" s="35"/>
      <c r="L157" s="32"/>
    </row>
    <row r="158" spans="1:12" s="33" customFormat="1" ht="11.25" x14ac:dyDescent="0.2">
      <c r="A158" s="35"/>
      <c r="B158" s="35"/>
      <c r="C158" s="35"/>
      <c r="D158" s="35"/>
      <c r="H158" s="35"/>
      <c r="I158" s="35"/>
      <c r="J158" s="35"/>
      <c r="K158" s="35"/>
      <c r="L158" s="32"/>
    </row>
    <row r="159" spans="1:12" s="33" customFormat="1" ht="11.25" x14ac:dyDescent="0.2">
      <c r="A159" s="35"/>
      <c r="B159" s="35"/>
      <c r="C159" s="35"/>
      <c r="D159" s="35"/>
      <c r="H159" s="35"/>
      <c r="I159" s="35"/>
      <c r="J159" s="35"/>
      <c r="K159" s="35"/>
      <c r="L159" s="32"/>
    </row>
    <row r="160" spans="1:12" s="33" customFormat="1" ht="11.25" x14ac:dyDescent="0.2">
      <c r="A160" s="35"/>
      <c r="B160" s="35"/>
      <c r="C160" s="35"/>
      <c r="D160" s="35"/>
      <c r="H160" s="35"/>
      <c r="I160" s="35"/>
      <c r="J160" s="35"/>
      <c r="K160" s="35"/>
      <c r="L160" s="32"/>
    </row>
    <row r="161" spans="1:12" s="33" customFormat="1" ht="11.25" x14ac:dyDescent="0.2">
      <c r="A161" s="35"/>
      <c r="B161" s="35"/>
      <c r="C161" s="35"/>
      <c r="D161" s="35"/>
      <c r="H161" s="35"/>
      <c r="I161" s="35"/>
      <c r="J161" s="35"/>
      <c r="K161" s="35"/>
      <c r="L161" s="32"/>
    </row>
    <row r="162" spans="1:12" s="33" customFormat="1" ht="11.25" x14ac:dyDescent="0.2">
      <c r="A162" s="35"/>
      <c r="B162" s="35"/>
      <c r="C162" s="35"/>
      <c r="D162" s="35"/>
      <c r="H162" s="35"/>
      <c r="I162" s="35"/>
      <c r="J162" s="35"/>
      <c r="K162" s="35"/>
      <c r="L162" s="32"/>
    </row>
    <row r="163" spans="1:12" s="33" customFormat="1" ht="11.25" x14ac:dyDescent="0.2">
      <c r="A163" s="35"/>
      <c r="B163" s="35"/>
      <c r="C163" s="35"/>
      <c r="D163" s="35"/>
      <c r="H163" s="35"/>
      <c r="I163" s="35"/>
      <c r="J163" s="35"/>
      <c r="K163" s="35"/>
      <c r="L163" s="32"/>
    </row>
    <row r="164" spans="1:12" s="33" customFormat="1" ht="11.25" x14ac:dyDescent="0.2">
      <c r="A164" s="35"/>
      <c r="B164" s="35"/>
      <c r="C164" s="35"/>
      <c r="D164" s="35"/>
      <c r="H164" s="35"/>
      <c r="I164" s="35"/>
      <c r="J164" s="35"/>
      <c r="K164" s="35"/>
      <c r="L164" s="32"/>
    </row>
    <row r="165" spans="1:12" s="33" customFormat="1" ht="11.25" x14ac:dyDescent="0.2">
      <c r="A165" s="35"/>
      <c r="B165" s="35"/>
      <c r="C165" s="35"/>
      <c r="D165" s="35"/>
      <c r="H165" s="35"/>
      <c r="I165" s="35"/>
      <c r="J165" s="35"/>
      <c r="K165" s="35"/>
      <c r="L165" s="32"/>
    </row>
    <row r="166" spans="1:12" s="33" customFormat="1" ht="11.25" x14ac:dyDescent="0.2">
      <c r="A166" s="35"/>
      <c r="B166" s="35"/>
      <c r="C166" s="35"/>
      <c r="D166" s="35"/>
      <c r="H166" s="35"/>
      <c r="I166" s="35"/>
      <c r="J166" s="35"/>
      <c r="K166" s="35"/>
      <c r="L166" s="32"/>
    </row>
    <row r="167" spans="1:12" s="33" customFormat="1" ht="11.25" x14ac:dyDescent="0.2">
      <c r="A167" s="35"/>
      <c r="B167" s="35"/>
      <c r="C167" s="35"/>
      <c r="D167" s="35"/>
      <c r="H167" s="35"/>
      <c r="I167" s="35"/>
      <c r="J167" s="35"/>
      <c r="K167" s="35"/>
      <c r="L167" s="32"/>
    </row>
    <row r="168" spans="1:12" s="33" customFormat="1" ht="11.25" x14ac:dyDescent="0.2">
      <c r="A168" s="35"/>
      <c r="B168" s="35"/>
      <c r="C168" s="35"/>
      <c r="D168" s="35"/>
      <c r="H168" s="35"/>
      <c r="I168" s="35"/>
      <c r="J168" s="35"/>
      <c r="K168" s="35"/>
      <c r="L168" s="32"/>
    </row>
    <row r="169" spans="1:12" s="33" customFormat="1" ht="11.25" x14ac:dyDescent="0.2">
      <c r="A169" s="35"/>
      <c r="B169" s="35"/>
      <c r="C169" s="35"/>
      <c r="D169" s="35"/>
      <c r="H169" s="35"/>
      <c r="I169" s="35"/>
      <c r="J169" s="35"/>
      <c r="K169" s="35"/>
      <c r="L169" s="32"/>
    </row>
    <row r="170" spans="1:12" s="33" customFormat="1" ht="11.25" x14ac:dyDescent="0.2">
      <c r="A170" s="35"/>
      <c r="B170" s="35"/>
      <c r="C170" s="35"/>
      <c r="D170" s="35"/>
      <c r="H170" s="35"/>
      <c r="I170" s="35"/>
      <c r="J170" s="35"/>
      <c r="K170" s="35"/>
      <c r="L170" s="32"/>
    </row>
    <row r="171" spans="1:12" s="33" customFormat="1" ht="11.25" x14ac:dyDescent="0.2">
      <c r="A171" s="35"/>
      <c r="B171" s="35"/>
      <c r="C171" s="35"/>
      <c r="D171" s="35"/>
      <c r="H171" s="35"/>
      <c r="I171" s="35"/>
      <c r="J171" s="35"/>
      <c r="K171" s="35"/>
      <c r="L171" s="32"/>
    </row>
    <row r="172" spans="1:12" s="33" customFormat="1" ht="11.25" x14ac:dyDescent="0.2">
      <c r="A172" s="35"/>
      <c r="B172" s="35"/>
      <c r="C172" s="35"/>
      <c r="D172" s="35"/>
      <c r="H172" s="35"/>
      <c r="I172" s="35"/>
      <c r="J172" s="35"/>
      <c r="K172" s="35"/>
      <c r="L172" s="32"/>
    </row>
    <row r="173" spans="1:12" s="33" customFormat="1" ht="11.25" x14ac:dyDescent="0.2">
      <c r="A173" s="35"/>
      <c r="B173" s="35"/>
      <c r="C173" s="35"/>
      <c r="D173" s="35"/>
      <c r="H173" s="35"/>
      <c r="I173" s="35"/>
      <c r="J173" s="35"/>
      <c r="K173" s="35"/>
      <c r="L173" s="32"/>
    </row>
    <row r="174" spans="1:12" s="33" customFormat="1" ht="11.25" x14ac:dyDescent="0.2">
      <c r="A174" s="35"/>
      <c r="B174" s="35"/>
      <c r="C174" s="35"/>
      <c r="D174" s="35"/>
      <c r="H174" s="35"/>
      <c r="I174" s="35"/>
      <c r="J174" s="35"/>
      <c r="K174" s="35"/>
      <c r="L174" s="32"/>
    </row>
    <row r="175" spans="1:12" s="33" customFormat="1" ht="11.25" x14ac:dyDescent="0.2">
      <c r="A175" s="35"/>
      <c r="B175" s="35"/>
      <c r="C175" s="35"/>
      <c r="D175" s="35"/>
      <c r="H175" s="35"/>
      <c r="I175" s="35"/>
      <c r="J175" s="35"/>
      <c r="K175" s="35"/>
      <c r="L175" s="32"/>
    </row>
    <row r="176" spans="1:12" s="33" customFormat="1" ht="11.25" x14ac:dyDescent="0.2">
      <c r="A176" s="35"/>
      <c r="B176" s="35"/>
      <c r="C176" s="35"/>
      <c r="D176" s="35"/>
      <c r="H176" s="35"/>
      <c r="I176" s="35"/>
      <c r="J176" s="35"/>
      <c r="K176" s="35"/>
      <c r="L176" s="32"/>
    </row>
    <row r="177" spans="1:12" s="33" customFormat="1" ht="11.25" x14ac:dyDescent="0.2">
      <c r="A177" s="35"/>
      <c r="B177" s="35"/>
      <c r="C177" s="35"/>
      <c r="D177" s="35"/>
      <c r="H177" s="35"/>
      <c r="I177" s="35"/>
      <c r="J177" s="35"/>
      <c r="K177" s="35"/>
      <c r="L177" s="32"/>
    </row>
    <row r="178" spans="1:12" s="33" customFormat="1" ht="11.25" x14ac:dyDescent="0.2">
      <c r="A178" s="35"/>
      <c r="B178" s="35"/>
      <c r="C178" s="35"/>
      <c r="D178" s="35"/>
      <c r="H178" s="35"/>
      <c r="I178" s="35"/>
      <c r="J178" s="35"/>
      <c r="K178" s="35"/>
      <c r="L178" s="32"/>
    </row>
    <row r="179" spans="1:12" s="33" customFormat="1" ht="11.25" x14ac:dyDescent="0.2">
      <c r="A179" s="35"/>
      <c r="B179" s="35"/>
      <c r="C179" s="35"/>
      <c r="D179" s="35"/>
      <c r="H179" s="35"/>
      <c r="I179" s="35"/>
      <c r="J179" s="35"/>
      <c r="K179" s="35"/>
      <c r="L179" s="32"/>
    </row>
    <row r="180" spans="1:12" s="33" customFormat="1" ht="11.25" x14ac:dyDescent="0.2">
      <c r="A180" s="35"/>
      <c r="B180" s="35"/>
      <c r="C180" s="35"/>
      <c r="D180" s="35"/>
      <c r="H180" s="35"/>
      <c r="I180" s="35"/>
      <c r="J180" s="35"/>
      <c r="K180" s="35"/>
      <c r="L180" s="32"/>
    </row>
    <row r="181" spans="1:12" s="33" customFormat="1" ht="11.25" x14ac:dyDescent="0.2">
      <c r="A181" s="35"/>
      <c r="B181" s="35"/>
      <c r="C181" s="35"/>
      <c r="D181" s="35"/>
      <c r="H181" s="35"/>
      <c r="I181" s="35"/>
      <c r="J181" s="35"/>
      <c r="K181" s="35"/>
      <c r="L181" s="32"/>
    </row>
    <row r="182" spans="1:12" s="33" customFormat="1" ht="11.25" x14ac:dyDescent="0.2">
      <c r="A182" s="35"/>
      <c r="B182" s="35"/>
      <c r="C182" s="35"/>
      <c r="D182" s="35"/>
      <c r="H182" s="35"/>
      <c r="I182" s="35"/>
      <c r="J182" s="35"/>
      <c r="K182" s="35"/>
      <c r="L182" s="32"/>
    </row>
    <row r="183" spans="1:12" s="33" customFormat="1" ht="11.25" x14ac:dyDescent="0.2">
      <c r="A183" s="35"/>
      <c r="B183" s="35"/>
      <c r="C183" s="35"/>
      <c r="D183" s="35"/>
      <c r="H183" s="35"/>
      <c r="I183" s="35"/>
      <c r="J183" s="35"/>
      <c r="K183" s="35"/>
      <c r="L183" s="32"/>
    </row>
    <row r="184" spans="1:12" s="33" customFormat="1" ht="11.25" x14ac:dyDescent="0.2">
      <c r="A184" s="35"/>
      <c r="B184" s="35"/>
      <c r="C184" s="35"/>
      <c r="D184" s="35"/>
      <c r="H184" s="35"/>
      <c r="I184" s="35"/>
      <c r="J184" s="35"/>
      <c r="K184" s="35"/>
      <c r="L184" s="32"/>
    </row>
    <row r="185" spans="1:12" s="33" customFormat="1" ht="11.25" x14ac:dyDescent="0.2">
      <c r="A185" s="35"/>
      <c r="B185" s="35"/>
      <c r="C185" s="35"/>
      <c r="D185" s="35"/>
      <c r="H185" s="35"/>
      <c r="I185" s="35"/>
      <c r="J185" s="35"/>
      <c r="K185" s="35"/>
      <c r="L185" s="32"/>
    </row>
    <row r="186" spans="1:12" s="33" customFormat="1" ht="11.25" x14ac:dyDescent="0.2">
      <c r="A186" s="35"/>
      <c r="B186" s="35"/>
      <c r="C186" s="35"/>
      <c r="D186" s="35"/>
      <c r="H186" s="35"/>
      <c r="I186" s="35"/>
      <c r="J186" s="35"/>
      <c r="K186" s="35"/>
      <c r="L186" s="32"/>
    </row>
    <row r="187" spans="1:12" s="33" customFormat="1" ht="11.25" x14ac:dyDescent="0.2">
      <c r="A187" s="35"/>
      <c r="B187" s="35"/>
      <c r="C187" s="35"/>
      <c r="D187" s="35"/>
      <c r="H187" s="35"/>
      <c r="I187" s="35"/>
      <c r="J187" s="35"/>
      <c r="K187" s="35"/>
      <c r="L187" s="32"/>
    </row>
    <row r="188" spans="1:12" s="33" customFormat="1" ht="11.25" x14ac:dyDescent="0.2">
      <c r="A188" s="35"/>
      <c r="B188" s="35"/>
      <c r="C188" s="35"/>
      <c r="D188" s="35"/>
      <c r="H188" s="35"/>
      <c r="I188" s="35"/>
      <c r="J188" s="35"/>
      <c r="K188" s="35"/>
      <c r="L188" s="32"/>
    </row>
    <row r="189" spans="1:12" s="33" customFormat="1" ht="11.25" x14ac:dyDescent="0.2">
      <c r="A189" s="35"/>
      <c r="B189" s="35"/>
      <c r="C189" s="35"/>
      <c r="D189" s="35"/>
      <c r="H189" s="35"/>
      <c r="I189" s="35"/>
      <c r="J189" s="35"/>
      <c r="K189" s="35"/>
      <c r="L189" s="32"/>
    </row>
    <row r="190" spans="1:12" s="33" customFormat="1" ht="11.25" x14ac:dyDescent="0.2">
      <c r="A190" s="35"/>
      <c r="B190" s="35"/>
      <c r="C190" s="35"/>
      <c r="D190" s="35"/>
      <c r="H190" s="35"/>
      <c r="I190" s="35"/>
      <c r="J190" s="35"/>
      <c r="K190" s="35"/>
      <c r="L190" s="32"/>
    </row>
    <row r="191" spans="1:12" s="33" customFormat="1" ht="11.25" x14ac:dyDescent="0.2">
      <c r="A191" s="35"/>
      <c r="B191" s="35"/>
      <c r="C191" s="35"/>
      <c r="D191" s="35"/>
      <c r="H191" s="35"/>
      <c r="I191" s="35"/>
      <c r="J191" s="35"/>
      <c r="K191" s="35"/>
      <c r="L191" s="32"/>
    </row>
    <row r="192" spans="1:12" s="33" customFormat="1" ht="11.25" x14ac:dyDescent="0.2">
      <c r="A192" s="35"/>
      <c r="B192" s="35"/>
      <c r="C192" s="35"/>
      <c r="D192" s="35"/>
      <c r="H192" s="35"/>
      <c r="I192" s="35"/>
      <c r="J192" s="35"/>
      <c r="K192" s="35"/>
      <c r="L192" s="32"/>
    </row>
    <row r="193" spans="1:12" s="33" customFormat="1" ht="11.25" x14ac:dyDescent="0.2">
      <c r="A193" s="35"/>
      <c r="B193" s="35"/>
      <c r="C193" s="35"/>
      <c r="D193" s="35"/>
      <c r="H193" s="35"/>
      <c r="I193" s="35"/>
      <c r="J193" s="35"/>
      <c r="K193" s="35"/>
      <c r="L193" s="32"/>
    </row>
    <row r="194" spans="1:12" s="33" customFormat="1" ht="11.25" x14ac:dyDescent="0.2">
      <c r="A194" s="35"/>
      <c r="B194" s="35"/>
      <c r="C194" s="35"/>
      <c r="D194" s="35"/>
      <c r="H194" s="35"/>
      <c r="I194" s="35"/>
      <c r="J194" s="35"/>
      <c r="K194" s="35"/>
      <c r="L194" s="32"/>
    </row>
    <row r="195" spans="1:12" s="33" customFormat="1" ht="11.25" x14ac:dyDescent="0.2">
      <c r="A195" s="35"/>
      <c r="B195" s="35"/>
      <c r="C195" s="35"/>
      <c r="D195" s="35"/>
      <c r="H195" s="35"/>
      <c r="I195" s="35"/>
      <c r="J195" s="35"/>
      <c r="K195" s="35"/>
      <c r="L195" s="32"/>
    </row>
    <row r="196" spans="1:12" s="33" customFormat="1" ht="11.25" x14ac:dyDescent="0.2">
      <c r="A196" s="35"/>
      <c r="B196" s="35"/>
      <c r="C196" s="35"/>
      <c r="D196" s="35"/>
      <c r="H196" s="35"/>
      <c r="I196" s="35"/>
      <c r="J196" s="35"/>
      <c r="K196" s="35"/>
      <c r="L196" s="32"/>
    </row>
    <row r="197" spans="1:12" s="33" customFormat="1" ht="11.25" x14ac:dyDescent="0.2">
      <c r="A197" s="35"/>
      <c r="B197" s="35"/>
      <c r="C197" s="35"/>
      <c r="D197" s="35"/>
      <c r="H197" s="35"/>
      <c r="I197" s="35"/>
      <c r="J197" s="35"/>
      <c r="K197" s="35"/>
      <c r="L197" s="32"/>
    </row>
    <row r="198" spans="1:12" x14ac:dyDescent="0.2">
      <c r="L198" s="17"/>
    </row>
    <row r="199" spans="1:12" x14ac:dyDescent="0.2">
      <c r="L199" s="17"/>
    </row>
    <row r="200" spans="1:12" x14ac:dyDescent="0.2">
      <c r="L200" s="17"/>
    </row>
    <row r="201" spans="1:12" x14ac:dyDescent="0.2">
      <c r="L201" s="17"/>
    </row>
    <row r="202" spans="1:12" x14ac:dyDescent="0.2">
      <c r="L202" s="17"/>
    </row>
    <row r="203" spans="1:12" x14ac:dyDescent="0.2">
      <c r="L203" s="17"/>
    </row>
    <row r="204" spans="1:12" x14ac:dyDescent="0.2">
      <c r="L204" s="17"/>
    </row>
    <row r="205" spans="1:12" x14ac:dyDescent="0.2">
      <c r="L205" s="17"/>
    </row>
    <row r="206" spans="1:12" x14ac:dyDescent="0.2">
      <c r="L206" s="17"/>
    </row>
    <row r="207" spans="1:12" x14ac:dyDescent="0.2">
      <c r="L207" s="17"/>
    </row>
    <row r="208" spans="1:12" x14ac:dyDescent="0.2">
      <c r="L208" s="17"/>
    </row>
    <row r="209" spans="12:12" x14ac:dyDescent="0.2">
      <c r="L209" s="17"/>
    </row>
    <row r="210" spans="12:12" x14ac:dyDescent="0.2">
      <c r="L210" s="17"/>
    </row>
    <row r="211" spans="12:12" x14ac:dyDescent="0.2">
      <c r="L211" s="17"/>
    </row>
    <row r="212" spans="12:12" x14ac:dyDescent="0.2">
      <c r="L212" s="17"/>
    </row>
    <row r="213" spans="12:12" x14ac:dyDescent="0.2">
      <c r="L213" s="17"/>
    </row>
    <row r="214" spans="12:12" x14ac:dyDescent="0.2">
      <c r="L214" s="17"/>
    </row>
    <row r="215" spans="12:12" x14ac:dyDescent="0.2">
      <c r="L215" s="17"/>
    </row>
    <row r="216" spans="12:12" x14ac:dyDescent="0.2">
      <c r="L216" s="17"/>
    </row>
    <row r="217" spans="12:12" x14ac:dyDescent="0.2">
      <c r="L217" s="17"/>
    </row>
    <row r="218" spans="12:12" x14ac:dyDescent="0.2">
      <c r="L218" s="17"/>
    </row>
    <row r="219" spans="12:12" x14ac:dyDescent="0.2">
      <c r="L219" s="17"/>
    </row>
    <row r="220" spans="12:12" x14ac:dyDescent="0.2">
      <c r="L220" s="17"/>
    </row>
    <row r="221" spans="12:12" x14ac:dyDescent="0.2">
      <c r="L221" s="17"/>
    </row>
    <row r="222" spans="12:12" x14ac:dyDescent="0.2">
      <c r="L222" s="17"/>
    </row>
    <row r="223" spans="12:12" x14ac:dyDescent="0.2">
      <c r="L223" s="17"/>
    </row>
    <row r="224" spans="12:12" x14ac:dyDescent="0.2">
      <c r="L224" s="17"/>
    </row>
    <row r="225" spans="12:12" x14ac:dyDescent="0.2">
      <c r="L225" s="17"/>
    </row>
    <row r="226" spans="12:12" x14ac:dyDescent="0.2">
      <c r="L226" s="17"/>
    </row>
    <row r="227" spans="12:12" x14ac:dyDescent="0.2">
      <c r="L227" s="17"/>
    </row>
    <row r="228" spans="12:12" x14ac:dyDescent="0.2">
      <c r="L228" s="17"/>
    </row>
    <row r="229" spans="12:12" x14ac:dyDescent="0.2">
      <c r="L229" s="17"/>
    </row>
    <row r="230" spans="12:12" x14ac:dyDescent="0.2">
      <c r="L230" s="17"/>
    </row>
    <row r="231" spans="12:12" x14ac:dyDescent="0.2">
      <c r="L231" s="17"/>
    </row>
    <row r="232" spans="12:12" x14ac:dyDescent="0.2">
      <c r="L232" s="17"/>
    </row>
    <row r="233" spans="12:12" x14ac:dyDescent="0.2">
      <c r="L233" s="17"/>
    </row>
    <row r="234" spans="12:12" x14ac:dyDescent="0.2">
      <c r="L234" s="17"/>
    </row>
    <row r="235" spans="12:12" x14ac:dyDescent="0.2">
      <c r="L235" s="17"/>
    </row>
    <row r="236" spans="12:12" x14ac:dyDescent="0.2">
      <c r="L236" s="17"/>
    </row>
    <row r="237" spans="12:12" x14ac:dyDescent="0.2">
      <c r="L237" s="17"/>
    </row>
    <row r="238" spans="12:12" x14ac:dyDescent="0.2">
      <c r="L238" s="17"/>
    </row>
    <row r="239" spans="12:12" x14ac:dyDescent="0.2">
      <c r="L239" s="17"/>
    </row>
    <row r="240" spans="12:12" x14ac:dyDescent="0.2">
      <c r="L240" s="17"/>
    </row>
    <row r="241" spans="12:12" x14ac:dyDescent="0.2">
      <c r="L241" s="17"/>
    </row>
    <row r="242" spans="12:12" x14ac:dyDescent="0.2">
      <c r="L242" s="17"/>
    </row>
    <row r="243" spans="12:12" x14ac:dyDescent="0.2">
      <c r="L243" s="17"/>
    </row>
    <row r="244" spans="12:12" x14ac:dyDescent="0.2">
      <c r="L244" s="17"/>
    </row>
    <row r="245" spans="12:12" x14ac:dyDescent="0.2">
      <c r="L245" s="17"/>
    </row>
    <row r="246" spans="12:12" x14ac:dyDescent="0.2">
      <c r="L246" s="17"/>
    </row>
    <row r="247" spans="12:12" x14ac:dyDescent="0.2">
      <c r="L247" s="17"/>
    </row>
    <row r="248" spans="12:12" x14ac:dyDescent="0.2">
      <c r="L248" s="17"/>
    </row>
    <row r="249" spans="12:12" x14ac:dyDescent="0.2">
      <c r="L249" s="17"/>
    </row>
    <row r="250" spans="12:12" x14ac:dyDescent="0.2">
      <c r="L250" s="17"/>
    </row>
    <row r="251" spans="12:12" x14ac:dyDescent="0.2">
      <c r="L251" s="17"/>
    </row>
    <row r="252" spans="12:12" x14ac:dyDescent="0.2">
      <c r="L252" s="17"/>
    </row>
    <row r="253" spans="12:12" x14ac:dyDescent="0.2">
      <c r="L253" s="17"/>
    </row>
    <row r="254" spans="12:12" x14ac:dyDescent="0.2">
      <c r="L254" s="17"/>
    </row>
    <row r="255" spans="12:12" x14ac:dyDescent="0.2">
      <c r="L255" s="17"/>
    </row>
    <row r="256" spans="12:12" x14ac:dyDescent="0.2">
      <c r="L256" s="17"/>
    </row>
    <row r="257" spans="12:12" x14ac:dyDescent="0.2">
      <c r="L257" s="17"/>
    </row>
    <row r="258" spans="12:12" x14ac:dyDescent="0.2">
      <c r="L258" s="17"/>
    </row>
    <row r="259" spans="12:12" x14ac:dyDescent="0.2">
      <c r="L259" s="17"/>
    </row>
    <row r="260" spans="12:12" x14ac:dyDescent="0.2">
      <c r="L260" s="17"/>
    </row>
    <row r="261" spans="12:12" x14ac:dyDescent="0.2">
      <c r="L261" s="17"/>
    </row>
    <row r="262" spans="12:12" x14ac:dyDescent="0.2">
      <c r="L262" s="17"/>
    </row>
    <row r="263" spans="12:12" x14ac:dyDescent="0.2">
      <c r="L263" s="17"/>
    </row>
    <row r="264" spans="12:12" x14ac:dyDescent="0.2">
      <c r="L264" s="17"/>
    </row>
    <row r="265" spans="12:12" x14ac:dyDescent="0.2">
      <c r="L265" s="17"/>
    </row>
    <row r="266" spans="12:12" x14ac:dyDescent="0.2">
      <c r="L266" s="17"/>
    </row>
    <row r="267" spans="12:12" x14ac:dyDescent="0.2">
      <c r="L267" s="17"/>
    </row>
    <row r="268" spans="12:12" x14ac:dyDescent="0.2">
      <c r="L268" s="17"/>
    </row>
    <row r="269" spans="12:12" x14ac:dyDescent="0.2">
      <c r="L269" s="17"/>
    </row>
    <row r="270" spans="12:12" x14ac:dyDescent="0.2">
      <c r="L270" s="17"/>
    </row>
    <row r="271" spans="12:12" x14ac:dyDescent="0.2">
      <c r="L271" s="17"/>
    </row>
    <row r="272" spans="12:12" x14ac:dyDescent="0.2">
      <c r="L272" s="17"/>
    </row>
    <row r="273" spans="12:12" x14ac:dyDescent="0.2">
      <c r="L273" s="17"/>
    </row>
    <row r="274" spans="12:12" x14ac:dyDescent="0.2">
      <c r="L274" s="17"/>
    </row>
    <row r="275" spans="12:12" x14ac:dyDescent="0.2">
      <c r="L275" s="17"/>
    </row>
    <row r="276" spans="12:12" x14ac:dyDescent="0.2">
      <c r="L276" s="17"/>
    </row>
    <row r="277" spans="12:12" x14ac:dyDescent="0.2">
      <c r="L277" s="17"/>
    </row>
    <row r="278" spans="12:12" x14ac:dyDescent="0.2">
      <c r="L278" s="17"/>
    </row>
    <row r="279" spans="12:12" x14ac:dyDescent="0.2">
      <c r="L279" s="17"/>
    </row>
    <row r="280" spans="12:12" x14ac:dyDescent="0.2">
      <c r="L280" s="17"/>
    </row>
    <row r="281" spans="12:12" x14ac:dyDescent="0.2">
      <c r="L281" s="17"/>
    </row>
    <row r="282" spans="12:12" x14ac:dyDescent="0.2">
      <c r="L282" s="17"/>
    </row>
    <row r="283" spans="12:12" x14ac:dyDescent="0.2">
      <c r="L283" s="17"/>
    </row>
    <row r="284" spans="12:12" x14ac:dyDescent="0.2">
      <c r="L284" s="17"/>
    </row>
    <row r="285" spans="12:12" x14ac:dyDescent="0.2">
      <c r="L285" s="17"/>
    </row>
    <row r="286" spans="12:12" x14ac:dyDescent="0.2">
      <c r="L286" s="17"/>
    </row>
    <row r="287" spans="12:12" x14ac:dyDescent="0.2">
      <c r="L287" s="17"/>
    </row>
    <row r="288" spans="12:12" x14ac:dyDescent="0.2">
      <c r="L288" s="17"/>
    </row>
    <row r="289" spans="12:12" x14ac:dyDescent="0.2">
      <c r="L289" s="17"/>
    </row>
    <row r="290" spans="12:12" x14ac:dyDescent="0.2">
      <c r="L290" s="17"/>
    </row>
    <row r="291" spans="12:12" x14ac:dyDescent="0.2">
      <c r="L291" s="17"/>
    </row>
    <row r="292" spans="12:12" x14ac:dyDescent="0.2">
      <c r="L292" s="17"/>
    </row>
    <row r="293" spans="12:12" x14ac:dyDescent="0.2">
      <c r="L293" s="17"/>
    </row>
    <row r="294" spans="12:12" x14ac:dyDescent="0.2">
      <c r="L294" s="17"/>
    </row>
    <row r="295" spans="12:12" x14ac:dyDescent="0.2">
      <c r="L295" s="17"/>
    </row>
    <row r="296" spans="12:12" x14ac:dyDescent="0.2">
      <c r="L296" s="17"/>
    </row>
    <row r="297" spans="12:12" x14ac:dyDescent="0.2">
      <c r="L297" s="17"/>
    </row>
    <row r="298" spans="12:12" x14ac:dyDescent="0.2">
      <c r="L298" s="17"/>
    </row>
    <row r="299" spans="12:12" x14ac:dyDescent="0.2">
      <c r="L299" s="17"/>
    </row>
    <row r="300" spans="12:12" x14ac:dyDescent="0.2">
      <c r="L300" s="17"/>
    </row>
    <row r="301" spans="12:12" x14ac:dyDescent="0.2">
      <c r="L301" s="17"/>
    </row>
    <row r="302" spans="12:12" x14ac:dyDescent="0.2">
      <c r="L302" s="17"/>
    </row>
    <row r="303" spans="12:12" x14ac:dyDescent="0.2">
      <c r="L303" s="17"/>
    </row>
    <row r="304" spans="12:12" x14ac:dyDescent="0.2">
      <c r="L304" s="17"/>
    </row>
    <row r="305" spans="12:12" x14ac:dyDescent="0.2">
      <c r="L305" s="17"/>
    </row>
    <row r="306" spans="12:12" x14ac:dyDescent="0.2">
      <c r="L306" s="17"/>
    </row>
    <row r="307" spans="12:12" x14ac:dyDescent="0.2">
      <c r="L307" s="17"/>
    </row>
    <row r="308" spans="12:12" x14ac:dyDescent="0.2">
      <c r="L308" s="17"/>
    </row>
    <row r="309" spans="12:12" x14ac:dyDescent="0.2">
      <c r="L309" s="17"/>
    </row>
    <row r="310" spans="12:12" x14ac:dyDescent="0.2">
      <c r="L310" s="17"/>
    </row>
    <row r="311" spans="12:12" x14ac:dyDescent="0.2">
      <c r="L311" s="17"/>
    </row>
    <row r="312" spans="12:12" x14ac:dyDescent="0.2">
      <c r="L312" s="17"/>
    </row>
    <row r="313" spans="12:12" x14ac:dyDescent="0.2">
      <c r="L313" s="17"/>
    </row>
    <row r="314" spans="12:12" x14ac:dyDescent="0.2">
      <c r="L314" s="17"/>
    </row>
    <row r="315" spans="12:12" x14ac:dyDescent="0.2">
      <c r="L315" s="17"/>
    </row>
    <row r="316" spans="12:12" x14ac:dyDescent="0.2">
      <c r="L316" s="17"/>
    </row>
    <row r="317" spans="12:12" x14ac:dyDescent="0.2">
      <c r="L317" s="17"/>
    </row>
    <row r="318" spans="12:12" x14ac:dyDescent="0.2">
      <c r="L318" s="17"/>
    </row>
    <row r="319" spans="12:12" x14ac:dyDescent="0.2">
      <c r="L319" s="17"/>
    </row>
    <row r="320" spans="12:12" x14ac:dyDescent="0.2">
      <c r="L320" s="17"/>
    </row>
    <row r="321" spans="12:12" x14ac:dyDescent="0.2">
      <c r="L321" s="17"/>
    </row>
    <row r="322" spans="12:12" x14ac:dyDescent="0.2">
      <c r="L322" s="17"/>
    </row>
    <row r="323" spans="12:12" x14ac:dyDescent="0.2">
      <c r="L323" s="17"/>
    </row>
    <row r="324" spans="12:12" x14ac:dyDescent="0.2">
      <c r="L324" s="17"/>
    </row>
    <row r="325" spans="12:12" x14ac:dyDescent="0.2">
      <c r="L325" s="17"/>
    </row>
    <row r="326" spans="12:12" x14ac:dyDescent="0.2">
      <c r="L326" s="17"/>
    </row>
    <row r="327" spans="12:12" x14ac:dyDescent="0.2">
      <c r="L327" s="17"/>
    </row>
    <row r="328" spans="12:12" x14ac:dyDescent="0.2">
      <c r="L328" s="17"/>
    </row>
    <row r="329" spans="12:12" x14ac:dyDescent="0.2">
      <c r="L329" s="17"/>
    </row>
    <row r="330" spans="12:12" x14ac:dyDescent="0.2">
      <c r="L330" s="17"/>
    </row>
    <row r="331" spans="12:12" x14ac:dyDescent="0.2">
      <c r="L331" s="17"/>
    </row>
    <row r="332" spans="12:12" x14ac:dyDescent="0.2">
      <c r="L332" s="17"/>
    </row>
    <row r="333" spans="12:12" x14ac:dyDescent="0.2">
      <c r="L333" s="17"/>
    </row>
    <row r="334" spans="12:12" x14ac:dyDescent="0.2">
      <c r="L334" s="17"/>
    </row>
    <row r="335" spans="12:12" x14ac:dyDescent="0.2">
      <c r="L335" s="17"/>
    </row>
    <row r="336" spans="12:12" x14ac:dyDescent="0.2">
      <c r="L336" s="17"/>
    </row>
    <row r="337" spans="12:12" x14ac:dyDescent="0.2">
      <c r="L337" s="17"/>
    </row>
    <row r="338" spans="12:12" x14ac:dyDescent="0.2">
      <c r="L338" s="17"/>
    </row>
    <row r="339" spans="12:12" x14ac:dyDescent="0.2">
      <c r="L339" s="17"/>
    </row>
    <row r="340" spans="12:12" x14ac:dyDescent="0.2">
      <c r="L340" s="17"/>
    </row>
    <row r="341" spans="12:12" x14ac:dyDescent="0.2">
      <c r="L341" s="17"/>
    </row>
    <row r="342" spans="12:12" x14ac:dyDescent="0.2">
      <c r="L342" s="17"/>
    </row>
    <row r="343" spans="12:12" x14ac:dyDescent="0.2">
      <c r="L343" s="17"/>
    </row>
    <row r="344" spans="12:12" x14ac:dyDescent="0.2">
      <c r="L344" s="17"/>
    </row>
    <row r="345" spans="12:12" x14ac:dyDescent="0.2">
      <c r="L345" s="17"/>
    </row>
    <row r="346" spans="12:12" x14ac:dyDescent="0.2">
      <c r="L346" s="17"/>
    </row>
    <row r="347" spans="12:12" x14ac:dyDescent="0.2">
      <c r="L347" s="17"/>
    </row>
    <row r="348" spans="12:12" x14ac:dyDescent="0.2">
      <c r="L348" s="17"/>
    </row>
    <row r="349" spans="12:12" x14ac:dyDescent="0.2">
      <c r="L349" s="17"/>
    </row>
    <row r="350" spans="12:12" x14ac:dyDescent="0.2">
      <c r="L350" s="17"/>
    </row>
    <row r="351" spans="12:12" x14ac:dyDescent="0.2">
      <c r="L351" s="17"/>
    </row>
    <row r="352" spans="12:12" x14ac:dyDescent="0.2">
      <c r="L352" s="17"/>
    </row>
    <row r="353" spans="12:12" x14ac:dyDescent="0.2">
      <c r="L353" s="17"/>
    </row>
    <row r="354" spans="12:12" x14ac:dyDescent="0.2">
      <c r="L354" s="17"/>
    </row>
    <row r="355" spans="12:12" x14ac:dyDescent="0.2">
      <c r="L355" s="17"/>
    </row>
    <row r="356" spans="12:12" x14ac:dyDescent="0.2">
      <c r="L356" s="17"/>
    </row>
    <row r="357" spans="12:12" x14ac:dyDescent="0.2">
      <c r="L357" s="17"/>
    </row>
    <row r="358" spans="12:12" x14ac:dyDescent="0.2">
      <c r="L358" s="17"/>
    </row>
    <row r="359" spans="12:12" x14ac:dyDescent="0.2">
      <c r="L359" s="17"/>
    </row>
    <row r="360" spans="12:12" x14ac:dyDescent="0.2">
      <c r="L360" s="17"/>
    </row>
    <row r="361" spans="12:12" x14ac:dyDescent="0.2">
      <c r="L361" s="17"/>
    </row>
    <row r="362" spans="12:12" x14ac:dyDescent="0.2">
      <c r="L362" s="17"/>
    </row>
    <row r="363" spans="12:12" x14ac:dyDescent="0.2">
      <c r="L363" s="17"/>
    </row>
    <row r="364" spans="12:12" x14ac:dyDescent="0.2">
      <c r="L364" s="17"/>
    </row>
    <row r="365" spans="12:12" x14ac:dyDescent="0.2">
      <c r="L365" s="17"/>
    </row>
    <row r="366" spans="12:12" x14ac:dyDescent="0.2">
      <c r="L366" s="17"/>
    </row>
    <row r="367" spans="12:12" x14ac:dyDescent="0.2">
      <c r="L367" s="17"/>
    </row>
    <row r="368" spans="12:12" x14ac:dyDescent="0.2">
      <c r="L368" s="17"/>
    </row>
    <row r="369" spans="12:12" x14ac:dyDescent="0.2">
      <c r="L369" s="17"/>
    </row>
    <row r="370" spans="12:12" x14ac:dyDescent="0.2">
      <c r="L370" s="17"/>
    </row>
    <row r="371" spans="12:12" x14ac:dyDescent="0.2">
      <c r="L371" s="17"/>
    </row>
    <row r="372" spans="12:12" x14ac:dyDescent="0.2">
      <c r="L372" s="17"/>
    </row>
    <row r="373" spans="12:12" x14ac:dyDescent="0.2">
      <c r="L373" s="17"/>
    </row>
    <row r="374" spans="12:12" x14ac:dyDescent="0.2">
      <c r="L374" s="17"/>
    </row>
    <row r="375" spans="12:12" x14ac:dyDescent="0.2">
      <c r="L375" s="17"/>
    </row>
    <row r="376" spans="12:12" x14ac:dyDescent="0.2">
      <c r="L376" s="17"/>
    </row>
    <row r="377" spans="12:12" x14ac:dyDescent="0.2">
      <c r="L377" s="17"/>
    </row>
    <row r="378" spans="12:12" x14ac:dyDescent="0.2">
      <c r="L378" s="17"/>
    </row>
    <row r="379" spans="12:12" x14ac:dyDescent="0.2">
      <c r="L379" s="17"/>
    </row>
    <row r="380" spans="12:12" x14ac:dyDescent="0.2">
      <c r="L380" s="17"/>
    </row>
    <row r="381" spans="12:12" x14ac:dyDescent="0.2">
      <c r="L381" s="17"/>
    </row>
    <row r="382" spans="12:12" x14ac:dyDescent="0.2">
      <c r="L382" s="17"/>
    </row>
    <row r="383" spans="12:12" x14ac:dyDescent="0.2">
      <c r="L383" s="17"/>
    </row>
    <row r="384" spans="12:12" x14ac:dyDescent="0.2">
      <c r="L384" s="17"/>
    </row>
    <row r="385" spans="12:12" x14ac:dyDescent="0.2">
      <c r="L385" s="17"/>
    </row>
    <row r="386" spans="12:12" x14ac:dyDescent="0.2">
      <c r="L386" s="17"/>
    </row>
    <row r="387" spans="12:12" x14ac:dyDescent="0.2">
      <c r="L387" s="17"/>
    </row>
    <row r="388" spans="12:12" x14ac:dyDescent="0.2">
      <c r="L388" s="17"/>
    </row>
    <row r="389" spans="12:12" x14ac:dyDescent="0.2">
      <c r="L389" s="17"/>
    </row>
    <row r="390" spans="12:12" x14ac:dyDescent="0.2">
      <c r="L390" s="17"/>
    </row>
    <row r="391" spans="12:12" x14ac:dyDescent="0.2">
      <c r="L391" s="17"/>
    </row>
    <row r="392" spans="12:12" x14ac:dyDescent="0.2">
      <c r="L392" s="17"/>
    </row>
    <row r="393" spans="12:12" x14ac:dyDescent="0.2">
      <c r="L393" s="17"/>
    </row>
    <row r="394" spans="12:12" x14ac:dyDescent="0.2">
      <c r="L394" s="17"/>
    </row>
    <row r="395" spans="12:12" x14ac:dyDescent="0.2">
      <c r="L395" s="17"/>
    </row>
    <row r="396" spans="12:12" x14ac:dyDescent="0.2">
      <c r="L396" s="17"/>
    </row>
    <row r="397" spans="12:12" x14ac:dyDescent="0.2">
      <c r="L397" s="17"/>
    </row>
    <row r="398" spans="12:12" x14ac:dyDescent="0.2">
      <c r="L398" s="17"/>
    </row>
    <row r="399" spans="12:12" x14ac:dyDescent="0.2">
      <c r="L399" s="17"/>
    </row>
    <row r="400" spans="12:12" x14ac:dyDescent="0.2">
      <c r="L400" s="17"/>
    </row>
    <row r="401" spans="12:12" x14ac:dyDescent="0.2">
      <c r="L401" s="17"/>
    </row>
    <row r="402" spans="12:12" x14ac:dyDescent="0.2">
      <c r="L402" s="17"/>
    </row>
    <row r="403" spans="12:12" x14ac:dyDescent="0.2">
      <c r="L403" s="17"/>
    </row>
    <row r="404" spans="12:12" x14ac:dyDescent="0.2">
      <c r="L404" s="17"/>
    </row>
    <row r="405" spans="12:12" x14ac:dyDescent="0.2">
      <c r="L405" s="17"/>
    </row>
    <row r="406" spans="12:12" x14ac:dyDescent="0.2">
      <c r="L406" s="17"/>
    </row>
    <row r="407" spans="12:12" x14ac:dyDescent="0.2">
      <c r="L407" s="17"/>
    </row>
    <row r="408" spans="12:12" x14ac:dyDescent="0.2">
      <c r="L408" s="17"/>
    </row>
    <row r="409" spans="12:12" x14ac:dyDescent="0.2">
      <c r="L409" s="17"/>
    </row>
    <row r="410" spans="12:12" x14ac:dyDescent="0.2">
      <c r="L410" s="17"/>
    </row>
    <row r="411" spans="12:12" x14ac:dyDescent="0.2">
      <c r="L411" s="17"/>
    </row>
    <row r="412" spans="12:12" x14ac:dyDescent="0.2">
      <c r="L412" s="17"/>
    </row>
    <row r="413" spans="12:12" x14ac:dyDescent="0.2">
      <c r="L413" s="17"/>
    </row>
    <row r="414" spans="12:12" x14ac:dyDescent="0.2">
      <c r="L414" s="17"/>
    </row>
    <row r="415" spans="12:12" x14ac:dyDescent="0.2">
      <c r="L415" s="17"/>
    </row>
    <row r="416" spans="12:12" x14ac:dyDescent="0.2">
      <c r="L416" s="17"/>
    </row>
    <row r="417" spans="12:12" x14ac:dyDescent="0.2">
      <c r="L417" s="17"/>
    </row>
    <row r="418" spans="12:12" x14ac:dyDescent="0.2">
      <c r="L418" s="17"/>
    </row>
    <row r="419" spans="12:12" x14ac:dyDescent="0.2">
      <c r="L419" s="17"/>
    </row>
    <row r="420" spans="12:12" x14ac:dyDescent="0.2">
      <c r="L420" s="17"/>
    </row>
    <row r="421" spans="12:12" x14ac:dyDescent="0.2">
      <c r="L421" s="17"/>
    </row>
    <row r="422" spans="12:12" x14ac:dyDescent="0.2">
      <c r="L422" s="17"/>
    </row>
    <row r="423" spans="12:12" x14ac:dyDescent="0.2">
      <c r="L423" s="17"/>
    </row>
    <row r="424" spans="12:12" x14ac:dyDescent="0.2">
      <c r="L424" s="17"/>
    </row>
    <row r="425" spans="12:12" x14ac:dyDescent="0.2">
      <c r="L425" s="17"/>
    </row>
    <row r="426" spans="12:12" x14ac:dyDescent="0.2">
      <c r="L426" s="17"/>
    </row>
    <row r="427" spans="12:12" x14ac:dyDescent="0.2">
      <c r="L427" s="17"/>
    </row>
    <row r="428" spans="12:12" x14ac:dyDescent="0.2">
      <c r="L428" s="17"/>
    </row>
    <row r="429" spans="12:12" x14ac:dyDescent="0.2">
      <c r="L429" s="17"/>
    </row>
    <row r="430" spans="12:12" x14ac:dyDescent="0.2">
      <c r="L430" s="17"/>
    </row>
    <row r="431" spans="12:12" x14ac:dyDescent="0.2">
      <c r="L431" s="17"/>
    </row>
    <row r="432" spans="12:12" x14ac:dyDescent="0.2">
      <c r="L432" s="17"/>
    </row>
    <row r="433" spans="12:12" x14ac:dyDescent="0.2">
      <c r="L433" s="17"/>
    </row>
    <row r="434" spans="12:12" x14ac:dyDescent="0.2">
      <c r="L434" s="17"/>
    </row>
    <row r="435" spans="12:12" x14ac:dyDescent="0.2">
      <c r="L435" s="17"/>
    </row>
    <row r="436" spans="12:12" x14ac:dyDescent="0.2">
      <c r="L436" s="17"/>
    </row>
    <row r="437" spans="12:12" x14ac:dyDescent="0.2">
      <c r="L437" s="17"/>
    </row>
    <row r="438" spans="12:12" x14ac:dyDescent="0.2">
      <c r="L438" s="17"/>
    </row>
    <row r="439" spans="12:12" x14ac:dyDescent="0.2">
      <c r="L439" s="17"/>
    </row>
    <row r="440" spans="12:12" x14ac:dyDescent="0.2">
      <c r="L440" s="17"/>
    </row>
    <row r="441" spans="12:12" x14ac:dyDescent="0.2">
      <c r="L441" s="17"/>
    </row>
    <row r="442" spans="12:12" x14ac:dyDescent="0.2">
      <c r="L442" s="17"/>
    </row>
    <row r="443" spans="12:12" x14ac:dyDescent="0.2">
      <c r="L443" s="17"/>
    </row>
    <row r="444" spans="12:12" x14ac:dyDescent="0.2">
      <c r="L444" s="17"/>
    </row>
    <row r="445" spans="12:12" x14ac:dyDescent="0.2">
      <c r="L445" s="17"/>
    </row>
    <row r="446" spans="12:12" x14ac:dyDescent="0.2">
      <c r="L446" s="17"/>
    </row>
    <row r="447" spans="12:12" x14ac:dyDescent="0.2">
      <c r="L447" s="17"/>
    </row>
    <row r="448" spans="12:12" x14ac:dyDescent="0.2">
      <c r="L448" s="17"/>
    </row>
    <row r="449" spans="12:12" x14ac:dyDescent="0.2">
      <c r="L449" s="17"/>
    </row>
    <row r="450" spans="12:12" x14ac:dyDescent="0.2">
      <c r="L450" s="17"/>
    </row>
    <row r="451" spans="12:12" x14ac:dyDescent="0.2">
      <c r="L451" s="17"/>
    </row>
    <row r="452" spans="12:12" x14ac:dyDescent="0.2">
      <c r="L452" s="17"/>
    </row>
    <row r="453" spans="12:12" x14ac:dyDescent="0.2">
      <c r="L453" s="17"/>
    </row>
    <row r="454" spans="12:12" x14ac:dyDescent="0.2">
      <c r="L454" s="17"/>
    </row>
    <row r="455" spans="12:12" x14ac:dyDescent="0.2">
      <c r="L455" s="17"/>
    </row>
    <row r="456" spans="12:12" x14ac:dyDescent="0.2">
      <c r="L456" s="17"/>
    </row>
    <row r="457" spans="12:12" x14ac:dyDescent="0.2">
      <c r="L457" s="17"/>
    </row>
    <row r="458" spans="12:12" x14ac:dyDescent="0.2">
      <c r="L458" s="17"/>
    </row>
    <row r="459" spans="12:12" x14ac:dyDescent="0.2">
      <c r="L459" s="17"/>
    </row>
    <row r="460" spans="12:12" x14ac:dyDescent="0.2">
      <c r="L460" s="17"/>
    </row>
    <row r="461" spans="12:12" x14ac:dyDescent="0.2">
      <c r="L461" s="17"/>
    </row>
    <row r="462" spans="12:12" x14ac:dyDescent="0.2">
      <c r="L462" s="17"/>
    </row>
    <row r="463" spans="12:12" x14ac:dyDescent="0.2">
      <c r="L463" s="17"/>
    </row>
    <row r="464" spans="12:12" x14ac:dyDescent="0.2">
      <c r="L464" s="17"/>
    </row>
    <row r="465" spans="12:12" x14ac:dyDescent="0.2">
      <c r="L465" s="17"/>
    </row>
    <row r="466" spans="12:12" x14ac:dyDescent="0.2">
      <c r="L466" s="17"/>
    </row>
    <row r="467" spans="12:12" x14ac:dyDescent="0.2">
      <c r="L467" s="17"/>
    </row>
    <row r="468" spans="12:12" x14ac:dyDescent="0.2">
      <c r="L468" s="17"/>
    </row>
    <row r="469" spans="12:12" x14ac:dyDescent="0.2">
      <c r="L469" s="17"/>
    </row>
    <row r="470" spans="12:12" x14ac:dyDescent="0.2">
      <c r="L470" s="17"/>
    </row>
    <row r="471" spans="12:12" x14ac:dyDescent="0.2">
      <c r="L471" s="17"/>
    </row>
    <row r="472" spans="12:12" x14ac:dyDescent="0.2">
      <c r="L472" s="17"/>
    </row>
    <row r="473" spans="12:12" x14ac:dyDescent="0.2">
      <c r="L473" s="17"/>
    </row>
    <row r="474" spans="12:12" x14ac:dyDescent="0.2">
      <c r="L474" s="17"/>
    </row>
    <row r="475" spans="12:12" x14ac:dyDescent="0.2">
      <c r="L475" s="17"/>
    </row>
    <row r="476" spans="12:12" x14ac:dyDescent="0.2">
      <c r="L476" s="17"/>
    </row>
    <row r="477" spans="12:12" x14ac:dyDescent="0.2">
      <c r="L477" s="17"/>
    </row>
    <row r="478" spans="12:12" x14ac:dyDescent="0.2">
      <c r="L478" s="17"/>
    </row>
    <row r="479" spans="12:12" x14ac:dyDescent="0.2">
      <c r="L479" s="17"/>
    </row>
    <row r="480" spans="12:12" x14ac:dyDescent="0.2">
      <c r="L480" s="17"/>
    </row>
    <row r="481" spans="12:12" x14ac:dyDescent="0.2">
      <c r="L481" s="17"/>
    </row>
    <row r="482" spans="12:12" x14ac:dyDescent="0.2">
      <c r="L482" s="17"/>
    </row>
    <row r="483" spans="12:12" x14ac:dyDescent="0.2">
      <c r="L483" s="17"/>
    </row>
    <row r="484" spans="12:12" x14ac:dyDescent="0.2">
      <c r="L484" s="17"/>
    </row>
    <row r="485" spans="12:12" x14ac:dyDescent="0.2">
      <c r="L485" s="17"/>
    </row>
    <row r="486" spans="12:12" x14ac:dyDescent="0.2">
      <c r="L486" s="17"/>
    </row>
    <row r="487" spans="12:12" x14ac:dyDescent="0.2">
      <c r="L487" s="17"/>
    </row>
    <row r="488" spans="12:12" x14ac:dyDescent="0.2">
      <c r="L488" s="17"/>
    </row>
    <row r="489" spans="12:12" x14ac:dyDescent="0.2">
      <c r="L489" s="17"/>
    </row>
    <row r="490" spans="12:12" x14ac:dyDescent="0.2">
      <c r="L490" s="17"/>
    </row>
    <row r="491" spans="12:12" x14ac:dyDescent="0.2">
      <c r="L491" s="17"/>
    </row>
    <row r="492" spans="12:12" x14ac:dyDescent="0.2">
      <c r="L492" s="17"/>
    </row>
    <row r="493" spans="12:12" x14ac:dyDescent="0.2">
      <c r="L493" s="17"/>
    </row>
    <row r="494" spans="12:12" x14ac:dyDescent="0.2">
      <c r="L494" s="17"/>
    </row>
    <row r="495" spans="12:12" x14ac:dyDescent="0.2">
      <c r="L495" s="17"/>
    </row>
    <row r="496" spans="12:12" x14ac:dyDescent="0.2">
      <c r="L496" s="17"/>
    </row>
    <row r="497" spans="12:12" x14ac:dyDescent="0.2">
      <c r="L497" s="17"/>
    </row>
    <row r="498" spans="12:12" x14ac:dyDescent="0.2">
      <c r="L498" s="17"/>
    </row>
    <row r="499" spans="12:12" x14ac:dyDescent="0.2">
      <c r="L499" s="17"/>
    </row>
    <row r="500" spans="12:12" x14ac:dyDescent="0.2">
      <c r="L500" s="17"/>
    </row>
    <row r="501" spans="12:12" x14ac:dyDescent="0.2">
      <c r="L501" s="17"/>
    </row>
    <row r="502" spans="12:12" x14ac:dyDescent="0.2">
      <c r="L502" s="17"/>
    </row>
    <row r="503" spans="12:12" x14ac:dyDescent="0.2">
      <c r="L503" s="17"/>
    </row>
    <row r="504" spans="12:12" x14ac:dyDescent="0.2">
      <c r="L504" s="17"/>
    </row>
    <row r="505" spans="12:12" x14ac:dyDescent="0.2">
      <c r="L505" s="17"/>
    </row>
    <row r="506" spans="12:12" x14ac:dyDescent="0.2">
      <c r="L506" s="17"/>
    </row>
    <row r="507" spans="12:12" x14ac:dyDescent="0.2">
      <c r="L507" s="17"/>
    </row>
    <row r="508" spans="12:12" x14ac:dyDescent="0.2">
      <c r="L508" s="17"/>
    </row>
    <row r="509" spans="12:12" x14ac:dyDescent="0.2">
      <c r="L509" s="17"/>
    </row>
    <row r="510" spans="12:12" x14ac:dyDescent="0.2">
      <c r="L510" s="17"/>
    </row>
    <row r="511" spans="12:12" x14ac:dyDescent="0.2">
      <c r="L511" s="17"/>
    </row>
    <row r="512" spans="12:12" x14ac:dyDescent="0.2">
      <c r="L512" s="17"/>
    </row>
    <row r="513" spans="12:12" x14ac:dyDescent="0.2">
      <c r="L513" s="17"/>
    </row>
    <row r="514" spans="12:12" x14ac:dyDescent="0.2">
      <c r="L514" s="17"/>
    </row>
    <row r="515" spans="12:12" x14ac:dyDescent="0.2">
      <c r="L515" s="17"/>
    </row>
    <row r="516" spans="12:12" x14ac:dyDescent="0.2">
      <c r="L516" s="17"/>
    </row>
    <row r="517" spans="12:12" x14ac:dyDescent="0.2">
      <c r="L517" s="17"/>
    </row>
    <row r="518" spans="12:12" x14ac:dyDescent="0.2">
      <c r="L518" s="17"/>
    </row>
    <row r="519" spans="12:12" x14ac:dyDescent="0.2">
      <c r="L519" s="17"/>
    </row>
    <row r="520" spans="12:12" x14ac:dyDescent="0.2">
      <c r="L520" s="17"/>
    </row>
    <row r="521" spans="12:12" x14ac:dyDescent="0.2">
      <c r="L521" s="17"/>
    </row>
    <row r="522" spans="12:12" x14ac:dyDescent="0.2">
      <c r="L522" s="17"/>
    </row>
    <row r="523" spans="12:12" x14ac:dyDescent="0.2">
      <c r="L523" s="17"/>
    </row>
    <row r="524" spans="12:12" x14ac:dyDescent="0.2">
      <c r="L524" s="17"/>
    </row>
    <row r="525" spans="12:12" x14ac:dyDescent="0.2">
      <c r="L525" s="17"/>
    </row>
    <row r="526" spans="12:12" x14ac:dyDescent="0.2">
      <c r="L526" s="17"/>
    </row>
    <row r="527" spans="12:12" x14ac:dyDescent="0.2">
      <c r="L527" s="17"/>
    </row>
    <row r="528" spans="12:12" x14ac:dyDescent="0.2">
      <c r="L528" s="17"/>
    </row>
    <row r="529" spans="12:12" x14ac:dyDescent="0.2">
      <c r="L529" s="17"/>
    </row>
    <row r="530" spans="12:12" x14ac:dyDescent="0.2">
      <c r="L530" s="17"/>
    </row>
    <row r="531" spans="12:12" x14ac:dyDescent="0.2">
      <c r="L531" s="17"/>
    </row>
    <row r="532" spans="12:12" x14ac:dyDescent="0.2">
      <c r="L532" s="17"/>
    </row>
    <row r="533" spans="12:12" x14ac:dyDescent="0.2">
      <c r="L533" s="17"/>
    </row>
    <row r="534" spans="12:12" x14ac:dyDescent="0.2">
      <c r="L534" s="17"/>
    </row>
    <row r="535" spans="12:12" x14ac:dyDescent="0.2">
      <c r="L535" s="17"/>
    </row>
    <row r="536" spans="12:12" x14ac:dyDescent="0.2">
      <c r="L536" s="17"/>
    </row>
    <row r="537" spans="12:12" x14ac:dyDescent="0.2">
      <c r="L537" s="17"/>
    </row>
    <row r="538" spans="12:12" x14ac:dyDescent="0.2">
      <c r="L538" s="17"/>
    </row>
    <row r="539" spans="12:12" x14ac:dyDescent="0.2">
      <c r="L539" s="17"/>
    </row>
    <row r="540" spans="12:12" x14ac:dyDescent="0.2">
      <c r="L540" s="17"/>
    </row>
    <row r="541" spans="12:12" x14ac:dyDescent="0.2">
      <c r="L541" s="17"/>
    </row>
    <row r="542" spans="12:12" x14ac:dyDescent="0.2">
      <c r="L542" s="17"/>
    </row>
    <row r="543" spans="12:12" x14ac:dyDescent="0.2">
      <c r="L543" s="17"/>
    </row>
    <row r="544" spans="12:12" x14ac:dyDescent="0.2">
      <c r="L544" s="17"/>
    </row>
    <row r="545" spans="12:12" x14ac:dyDescent="0.2">
      <c r="L545" s="17"/>
    </row>
    <row r="546" spans="12:12" x14ac:dyDescent="0.2">
      <c r="L546" s="17"/>
    </row>
    <row r="547" spans="12:12" x14ac:dyDescent="0.2">
      <c r="L547" s="17"/>
    </row>
    <row r="548" spans="12:12" x14ac:dyDescent="0.2">
      <c r="L548" s="17"/>
    </row>
    <row r="549" spans="12:12" x14ac:dyDescent="0.2">
      <c r="L549" s="17"/>
    </row>
    <row r="550" spans="12:12" x14ac:dyDescent="0.2">
      <c r="L550" s="17"/>
    </row>
    <row r="551" spans="12:12" x14ac:dyDescent="0.2">
      <c r="L551" s="17"/>
    </row>
    <row r="552" spans="12:12" x14ac:dyDescent="0.2">
      <c r="L552" s="17"/>
    </row>
    <row r="553" spans="12:12" x14ac:dyDescent="0.2">
      <c r="L553" s="17"/>
    </row>
    <row r="554" spans="12:12" x14ac:dyDescent="0.2">
      <c r="L554" s="17"/>
    </row>
    <row r="555" spans="12:12" x14ac:dyDescent="0.2">
      <c r="L555" s="17"/>
    </row>
    <row r="556" spans="12:12" x14ac:dyDescent="0.2">
      <c r="L556" s="17"/>
    </row>
    <row r="557" spans="12:12" x14ac:dyDescent="0.2">
      <c r="L557" s="17"/>
    </row>
    <row r="558" spans="12:12" x14ac:dyDescent="0.2">
      <c r="L558" s="17"/>
    </row>
    <row r="559" spans="12:12" x14ac:dyDescent="0.2">
      <c r="L559" s="17"/>
    </row>
    <row r="560" spans="12:12" x14ac:dyDescent="0.2">
      <c r="L560" s="17"/>
    </row>
    <row r="561" spans="12:12" x14ac:dyDescent="0.2">
      <c r="L561" s="17"/>
    </row>
    <row r="562" spans="12:12" x14ac:dyDescent="0.2">
      <c r="L562" s="17"/>
    </row>
    <row r="563" spans="12:12" x14ac:dyDescent="0.2">
      <c r="L563" s="17"/>
    </row>
    <row r="564" spans="12:12" x14ac:dyDescent="0.2">
      <c r="L564" s="17"/>
    </row>
    <row r="565" spans="12:12" x14ac:dyDescent="0.2">
      <c r="L565" s="17"/>
    </row>
    <row r="566" spans="12:12" x14ac:dyDescent="0.2">
      <c r="L566" s="17"/>
    </row>
    <row r="567" spans="12:12" x14ac:dyDescent="0.2">
      <c r="L567" s="17"/>
    </row>
    <row r="568" spans="12:12" x14ac:dyDescent="0.2">
      <c r="L568" s="17"/>
    </row>
    <row r="569" spans="12:12" x14ac:dyDescent="0.2">
      <c r="L569" s="17"/>
    </row>
    <row r="570" spans="12:12" x14ac:dyDescent="0.2">
      <c r="L570" s="17"/>
    </row>
    <row r="571" spans="12:12" x14ac:dyDescent="0.2">
      <c r="L571" s="17"/>
    </row>
    <row r="572" spans="12:12" x14ac:dyDescent="0.2">
      <c r="L572" s="17"/>
    </row>
    <row r="573" spans="12:12" x14ac:dyDescent="0.2">
      <c r="L573" s="17"/>
    </row>
    <row r="574" spans="12:12" x14ac:dyDescent="0.2">
      <c r="L574" s="17"/>
    </row>
    <row r="575" spans="12:12" x14ac:dyDescent="0.2">
      <c r="L575" s="17"/>
    </row>
    <row r="576" spans="12:12" x14ac:dyDescent="0.2">
      <c r="L576" s="17"/>
    </row>
    <row r="577" spans="12:12" x14ac:dyDescent="0.2">
      <c r="L577" s="17"/>
    </row>
    <row r="578" spans="12:12" x14ac:dyDescent="0.2">
      <c r="L578" s="17"/>
    </row>
    <row r="579" spans="12:12" x14ac:dyDescent="0.2">
      <c r="L579" s="17"/>
    </row>
    <row r="580" spans="12:12" x14ac:dyDescent="0.2">
      <c r="L580" s="17"/>
    </row>
    <row r="581" spans="12:12" x14ac:dyDescent="0.2">
      <c r="L581" s="17"/>
    </row>
    <row r="582" spans="12:12" x14ac:dyDescent="0.2">
      <c r="L582" s="17"/>
    </row>
    <row r="583" spans="12:12" x14ac:dyDescent="0.2">
      <c r="L583" s="17"/>
    </row>
    <row r="584" spans="12:12" x14ac:dyDescent="0.2">
      <c r="L584" s="17"/>
    </row>
    <row r="585" spans="12:12" x14ac:dyDescent="0.2">
      <c r="L585" s="17"/>
    </row>
    <row r="586" spans="12:12" x14ac:dyDescent="0.2">
      <c r="L586" s="17"/>
    </row>
    <row r="587" spans="12:12" x14ac:dyDescent="0.2">
      <c r="L587" s="17"/>
    </row>
    <row r="588" spans="12:12" x14ac:dyDescent="0.2">
      <c r="L588" s="17"/>
    </row>
    <row r="589" spans="12:12" x14ac:dyDescent="0.2">
      <c r="L589" s="17"/>
    </row>
    <row r="590" spans="12:12" x14ac:dyDescent="0.2">
      <c r="L590" s="17"/>
    </row>
    <row r="591" spans="12:12" x14ac:dyDescent="0.2">
      <c r="L591" s="17"/>
    </row>
    <row r="592" spans="12:12" x14ac:dyDescent="0.2">
      <c r="L592" s="17"/>
    </row>
    <row r="593" spans="12:12" x14ac:dyDescent="0.2">
      <c r="L593" s="17"/>
    </row>
    <row r="594" spans="12:12" x14ac:dyDescent="0.2">
      <c r="L594" s="17"/>
    </row>
    <row r="595" spans="12:12" x14ac:dyDescent="0.2">
      <c r="L595" s="17"/>
    </row>
    <row r="596" spans="12:12" x14ac:dyDescent="0.2">
      <c r="L596" s="17"/>
    </row>
    <row r="597" spans="12:12" x14ac:dyDescent="0.2">
      <c r="L597" s="17"/>
    </row>
    <row r="598" spans="12:12" x14ac:dyDescent="0.2">
      <c r="L598" s="17"/>
    </row>
    <row r="599" spans="12:12" x14ac:dyDescent="0.2">
      <c r="L599" s="17"/>
    </row>
    <row r="600" spans="12:12" x14ac:dyDescent="0.2">
      <c r="L600" s="17"/>
    </row>
    <row r="601" spans="12:12" x14ac:dyDescent="0.2">
      <c r="L601" s="17"/>
    </row>
    <row r="602" spans="12:12" x14ac:dyDescent="0.2">
      <c r="L602" s="17"/>
    </row>
    <row r="603" spans="12:12" x14ac:dyDescent="0.2">
      <c r="L603" s="17"/>
    </row>
    <row r="604" spans="12:12" x14ac:dyDescent="0.2">
      <c r="L604" s="17"/>
    </row>
    <row r="605" spans="12:12" x14ac:dyDescent="0.2">
      <c r="L605" s="17"/>
    </row>
    <row r="606" spans="12:12" x14ac:dyDescent="0.2">
      <c r="L606" s="17"/>
    </row>
    <row r="607" spans="12:12" x14ac:dyDescent="0.2">
      <c r="L607" s="17"/>
    </row>
    <row r="608" spans="12:12" x14ac:dyDescent="0.2">
      <c r="L608" s="17"/>
    </row>
    <row r="609" spans="12:12" x14ac:dyDescent="0.2">
      <c r="L609" s="17"/>
    </row>
    <row r="610" spans="12:12" x14ac:dyDescent="0.2">
      <c r="L610" s="17"/>
    </row>
    <row r="611" spans="12:12" x14ac:dyDescent="0.2">
      <c r="L611" s="17"/>
    </row>
    <row r="612" spans="12:12" x14ac:dyDescent="0.2">
      <c r="L612" s="17"/>
    </row>
    <row r="613" spans="12:12" x14ac:dyDescent="0.2">
      <c r="L613" s="17"/>
    </row>
  </sheetData>
  <mergeCells count="1">
    <mergeCell ref="C6:D6"/>
  </mergeCells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3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12" customWidth="1"/>
    <col min="2" max="4" width="12.7109375" style="12" customWidth="1"/>
    <col min="5" max="7" width="11.42578125" style="13"/>
    <col min="8" max="11" width="11.42578125" style="12"/>
    <col min="12" max="256" width="11.42578125" style="13"/>
    <col min="257" max="257" width="8.7109375" style="13" customWidth="1"/>
    <col min="258" max="260" width="12.7109375" style="13" customWidth="1"/>
    <col min="261" max="512" width="11.42578125" style="13"/>
    <col min="513" max="513" width="8.7109375" style="13" customWidth="1"/>
    <col min="514" max="516" width="12.7109375" style="13" customWidth="1"/>
    <col min="517" max="768" width="11.42578125" style="13"/>
    <col min="769" max="769" width="8.7109375" style="13" customWidth="1"/>
    <col min="770" max="772" width="12.7109375" style="13" customWidth="1"/>
    <col min="773" max="1024" width="11.42578125" style="13"/>
    <col min="1025" max="1025" width="8.7109375" style="13" customWidth="1"/>
    <col min="1026" max="1028" width="12.7109375" style="13" customWidth="1"/>
    <col min="1029" max="1280" width="11.42578125" style="13"/>
    <col min="1281" max="1281" width="8.7109375" style="13" customWidth="1"/>
    <col min="1282" max="1284" width="12.7109375" style="13" customWidth="1"/>
    <col min="1285" max="1536" width="11.42578125" style="13"/>
    <col min="1537" max="1537" width="8.7109375" style="13" customWidth="1"/>
    <col min="1538" max="1540" width="12.7109375" style="13" customWidth="1"/>
    <col min="1541" max="1792" width="11.42578125" style="13"/>
    <col min="1793" max="1793" width="8.7109375" style="13" customWidth="1"/>
    <col min="1794" max="1796" width="12.7109375" style="13" customWidth="1"/>
    <col min="1797" max="2048" width="11.42578125" style="13"/>
    <col min="2049" max="2049" width="8.7109375" style="13" customWidth="1"/>
    <col min="2050" max="2052" width="12.7109375" style="13" customWidth="1"/>
    <col min="2053" max="2304" width="11.42578125" style="13"/>
    <col min="2305" max="2305" width="8.7109375" style="13" customWidth="1"/>
    <col min="2306" max="2308" width="12.7109375" style="13" customWidth="1"/>
    <col min="2309" max="2560" width="11.42578125" style="13"/>
    <col min="2561" max="2561" width="8.7109375" style="13" customWidth="1"/>
    <col min="2562" max="2564" width="12.7109375" style="13" customWidth="1"/>
    <col min="2565" max="2816" width="11.42578125" style="13"/>
    <col min="2817" max="2817" width="8.7109375" style="13" customWidth="1"/>
    <col min="2818" max="2820" width="12.7109375" style="13" customWidth="1"/>
    <col min="2821" max="3072" width="11.42578125" style="13"/>
    <col min="3073" max="3073" width="8.7109375" style="13" customWidth="1"/>
    <col min="3074" max="3076" width="12.7109375" style="13" customWidth="1"/>
    <col min="3077" max="3328" width="11.42578125" style="13"/>
    <col min="3329" max="3329" width="8.7109375" style="13" customWidth="1"/>
    <col min="3330" max="3332" width="12.7109375" style="13" customWidth="1"/>
    <col min="3333" max="3584" width="11.42578125" style="13"/>
    <col min="3585" max="3585" width="8.7109375" style="13" customWidth="1"/>
    <col min="3586" max="3588" width="12.7109375" style="13" customWidth="1"/>
    <col min="3589" max="3840" width="11.42578125" style="13"/>
    <col min="3841" max="3841" width="8.7109375" style="13" customWidth="1"/>
    <col min="3842" max="3844" width="12.7109375" style="13" customWidth="1"/>
    <col min="3845" max="4096" width="11.42578125" style="13"/>
    <col min="4097" max="4097" width="8.7109375" style="13" customWidth="1"/>
    <col min="4098" max="4100" width="12.7109375" style="13" customWidth="1"/>
    <col min="4101" max="4352" width="11.42578125" style="13"/>
    <col min="4353" max="4353" width="8.7109375" style="13" customWidth="1"/>
    <col min="4354" max="4356" width="12.7109375" style="13" customWidth="1"/>
    <col min="4357" max="4608" width="11.42578125" style="13"/>
    <col min="4609" max="4609" width="8.7109375" style="13" customWidth="1"/>
    <col min="4610" max="4612" width="12.7109375" style="13" customWidth="1"/>
    <col min="4613" max="4864" width="11.42578125" style="13"/>
    <col min="4865" max="4865" width="8.7109375" style="13" customWidth="1"/>
    <col min="4866" max="4868" width="12.7109375" style="13" customWidth="1"/>
    <col min="4869" max="5120" width="11.42578125" style="13"/>
    <col min="5121" max="5121" width="8.7109375" style="13" customWidth="1"/>
    <col min="5122" max="5124" width="12.7109375" style="13" customWidth="1"/>
    <col min="5125" max="5376" width="11.42578125" style="13"/>
    <col min="5377" max="5377" width="8.7109375" style="13" customWidth="1"/>
    <col min="5378" max="5380" width="12.7109375" style="13" customWidth="1"/>
    <col min="5381" max="5632" width="11.42578125" style="13"/>
    <col min="5633" max="5633" width="8.7109375" style="13" customWidth="1"/>
    <col min="5634" max="5636" width="12.7109375" style="13" customWidth="1"/>
    <col min="5637" max="5888" width="11.42578125" style="13"/>
    <col min="5889" max="5889" width="8.7109375" style="13" customWidth="1"/>
    <col min="5890" max="5892" width="12.7109375" style="13" customWidth="1"/>
    <col min="5893" max="6144" width="11.42578125" style="13"/>
    <col min="6145" max="6145" width="8.7109375" style="13" customWidth="1"/>
    <col min="6146" max="6148" width="12.7109375" style="13" customWidth="1"/>
    <col min="6149" max="6400" width="11.42578125" style="13"/>
    <col min="6401" max="6401" width="8.7109375" style="13" customWidth="1"/>
    <col min="6402" max="6404" width="12.7109375" style="13" customWidth="1"/>
    <col min="6405" max="6656" width="11.42578125" style="13"/>
    <col min="6657" max="6657" width="8.7109375" style="13" customWidth="1"/>
    <col min="6658" max="6660" width="12.7109375" style="13" customWidth="1"/>
    <col min="6661" max="6912" width="11.42578125" style="13"/>
    <col min="6913" max="6913" width="8.7109375" style="13" customWidth="1"/>
    <col min="6914" max="6916" width="12.7109375" style="13" customWidth="1"/>
    <col min="6917" max="7168" width="11.42578125" style="13"/>
    <col min="7169" max="7169" width="8.7109375" style="13" customWidth="1"/>
    <col min="7170" max="7172" width="12.7109375" style="13" customWidth="1"/>
    <col min="7173" max="7424" width="11.42578125" style="13"/>
    <col min="7425" max="7425" width="8.7109375" style="13" customWidth="1"/>
    <col min="7426" max="7428" width="12.7109375" style="13" customWidth="1"/>
    <col min="7429" max="7680" width="11.42578125" style="13"/>
    <col min="7681" max="7681" width="8.7109375" style="13" customWidth="1"/>
    <col min="7682" max="7684" width="12.7109375" style="13" customWidth="1"/>
    <col min="7685" max="7936" width="11.42578125" style="13"/>
    <col min="7937" max="7937" width="8.7109375" style="13" customWidth="1"/>
    <col min="7938" max="7940" width="12.7109375" style="13" customWidth="1"/>
    <col min="7941" max="8192" width="11.42578125" style="13"/>
    <col min="8193" max="8193" width="8.7109375" style="13" customWidth="1"/>
    <col min="8194" max="8196" width="12.7109375" style="13" customWidth="1"/>
    <col min="8197" max="8448" width="11.42578125" style="13"/>
    <col min="8449" max="8449" width="8.7109375" style="13" customWidth="1"/>
    <col min="8450" max="8452" width="12.7109375" style="13" customWidth="1"/>
    <col min="8453" max="8704" width="11.42578125" style="13"/>
    <col min="8705" max="8705" width="8.7109375" style="13" customWidth="1"/>
    <col min="8706" max="8708" width="12.7109375" style="13" customWidth="1"/>
    <col min="8709" max="8960" width="11.42578125" style="13"/>
    <col min="8961" max="8961" width="8.7109375" style="13" customWidth="1"/>
    <col min="8962" max="8964" width="12.7109375" style="13" customWidth="1"/>
    <col min="8965" max="9216" width="11.42578125" style="13"/>
    <col min="9217" max="9217" width="8.7109375" style="13" customWidth="1"/>
    <col min="9218" max="9220" width="12.7109375" style="13" customWidth="1"/>
    <col min="9221" max="9472" width="11.42578125" style="13"/>
    <col min="9473" max="9473" width="8.7109375" style="13" customWidth="1"/>
    <col min="9474" max="9476" width="12.7109375" style="13" customWidth="1"/>
    <col min="9477" max="9728" width="11.42578125" style="13"/>
    <col min="9729" max="9729" width="8.7109375" style="13" customWidth="1"/>
    <col min="9730" max="9732" width="12.7109375" style="13" customWidth="1"/>
    <col min="9733" max="9984" width="11.42578125" style="13"/>
    <col min="9985" max="9985" width="8.7109375" style="13" customWidth="1"/>
    <col min="9986" max="9988" width="12.7109375" style="13" customWidth="1"/>
    <col min="9989" max="10240" width="11.42578125" style="13"/>
    <col min="10241" max="10241" width="8.7109375" style="13" customWidth="1"/>
    <col min="10242" max="10244" width="12.7109375" style="13" customWidth="1"/>
    <col min="10245" max="10496" width="11.42578125" style="13"/>
    <col min="10497" max="10497" width="8.7109375" style="13" customWidth="1"/>
    <col min="10498" max="10500" width="12.7109375" style="13" customWidth="1"/>
    <col min="10501" max="10752" width="11.42578125" style="13"/>
    <col min="10753" max="10753" width="8.7109375" style="13" customWidth="1"/>
    <col min="10754" max="10756" width="12.7109375" style="13" customWidth="1"/>
    <col min="10757" max="11008" width="11.42578125" style="13"/>
    <col min="11009" max="11009" width="8.7109375" style="13" customWidth="1"/>
    <col min="11010" max="11012" width="12.7109375" style="13" customWidth="1"/>
    <col min="11013" max="11264" width="11.42578125" style="13"/>
    <col min="11265" max="11265" width="8.7109375" style="13" customWidth="1"/>
    <col min="11266" max="11268" width="12.7109375" style="13" customWidth="1"/>
    <col min="11269" max="11520" width="11.42578125" style="13"/>
    <col min="11521" max="11521" width="8.7109375" style="13" customWidth="1"/>
    <col min="11522" max="11524" width="12.7109375" style="13" customWidth="1"/>
    <col min="11525" max="11776" width="11.42578125" style="13"/>
    <col min="11777" max="11777" width="8.7109375" style="13" customWidth="1"/>
    <col min="11778" max="11780" width="12.7109375" style="13" customWidth="1"/>
    <col min="11781" max="12032" width="11.42578125" style="13"/>
    <col min="12033" max="12033" width="8.7109375" style="13" customWidth="1"/>
    <col min="12034" max="12036" width="12.7109375" style="13" customWidth="1"/>
    <col min="12037" max="12288" width="11.42578125" style="13"/>
    <col min="12289" max="12289" width="8.7109375" style="13" customWidth="1"/>
    <col min="12290" max="12292" width="12.7109375" style="13" customWidth="1"/>
    <col min="12293" max="12544" width="11.42578125" style="13"/>
    <col min="12545" max="12545" width="8.7109375" style="13" customWidth="1"/>
    <col min="12546" max="12548" width="12.7109375" style="13" customWidth="1"/>
    <col min="12549" max="12800" width="11.42578125" style="13"/>
    <col min="12801" max="12801" width="8.7109375" style="13" customWidth="1"/>
    <col min="12802" max="12804" width="12.7109375" style="13" customWidth="1"/>
    <col min="12805" max="13056" width="11.42578125" style="13"/>
    <col min="13057" max="13057" width="8.7109375" style="13" customWidth="1"/>
    <col min="13058" max="13060" width="12.7109375" style="13" customWidth="1"/>
    <col min="13061" max="13312" width="11.42578125" style="13"/>
    <col min="13313" max="13313" width="8.7109375" style="13" customWidth="1"/>
    <col min="13314" max="13316" width="12.7109375" style="13" customWidth="1"/>
    <col min="13317" max="13568" width="11.42578125" style="13"/>
    <col min="13569" max="13569" width="8.7109375" style="13" customWidth="1"/>
    <col min="13570" max="13572" width="12.7109375" style="13" customWidth="1"/>
    <col min="13573" max="13824" width="11.42578125" style="13"/>
    <col min="13825" max="13825" width="8.7109375" style="13" customWidth="1"/>
    <col min="13826" max="13828" width="12.7109375" style="13" customWidth="1"/>
    <col min="13829" max="14080" width="11.42578125" style="13"/>
    <col min="14081" max="14081" width="8.7109375" style="13" customWidth="1"/>
    <col min="14082" max="14084" width="12.7109375" style="13" customWidth="1"/>
    <col min="14085" max="14336" width="11.42578125" style="13"/>
    <col min="14337" max="14337" width="8.7109375" style="13" customWidth="1"/>
    <col min="14338" max="14340" width="12.7109375" style="13" customWidth="1"/>
    <col min="14341" max="14592" width="11.42578125" style="13"/>
    <col min="14593" max="14593" width="8.7109375" style="13" customWidth="1"/>
    <col min="14594" max="14596" width="12.7109375" style="13" customWidth="1"/>
    <col min="14597" max="14848" width="11.42578125" style="13"/>
    <col min="14849" max="14849" width="8.7109375" style="13" customWidth="1"/>
    <col min="14850" max="14852" width="12.7109375" style="13" customWidth="1"/>
    <col min="14853" max="15104" width="11.42578125" style="13"/>
    <col min="15105" max="15105" width="8.7109375" style="13" customWidth="1"/>
    <col min="15106" max="15108" width="12.7109375" style="13" customWidth="1"/>
    <col min="15109" max="15360" width="11.42578125" style="13"/>
    <col min="15361" max="15361" width="8.7109375" style="13" customWidth="1"/>
    <col min="15362" max="15364" width="12.7109375" style="13" customWidth="1"/>
    <col min="15365" max="15616" width="11.42578125" style="13"/>
    <col min="15617" max="15617" width="8.7109375" style="13" customWidth="1"/>
    <col min="15618" max="15620" width="12.7109375" style="13" customWidth="1"/>
    <col min="15621" max="15872" width="11.42578125" style="13"/>
    <col min="15873" max="15873" width="8.7109375" style="13" customWidth="1"/>
    <col min="15874" max="15876" width="12.7109375" style="13" customWidth="1"/>
    <col min="15877" max="16128" width="11.42578125" style="13"/>
    <col min="16129" max="16129" width="8.7109375" style="13" customWidth="1"/>
    <col min="16130" max="16132" width="12.7109375" style="13" customWidth="1"/>
    <col min="16133" max="16384" width="11.42578125" style="13"/>
  </cols>
  <sheetData>
    <row r="2" spans="1:13" x14ac:dyDescent="0.2">
      <c r="G2" s="3"/>
      <c r="H2" s="14"/>
      <c r="I2" s="14"/>
      <c r="J2" s="14"/>
      <c r="K2" s="14"/>
      <c r="L2" s="15"/>
      <c r="M2" s="15"/>
    </row>
    <row r="4" spans="1:13" s="5" customFormat="1" ht="15.75" x14ac:dyDescent="0.25">
      <c r="A4" s="10" t="s">
        <v>28</v>
      </c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</row>
    <row r="5" spans="1:13" x14ac:dyDescent="0.2">
      <c r="A5" s="16"/>
    </row>
    <row r="6" spans="1:13" s="43" customFormat="1" ht="14.25" x14ac:dyDescent="0.2">
      <c r="A6" s="40" t="s">
        <v>0</v>
      </c>
      <c r="B6" s="41" t="s">
        <v>1</v>
      </c>
      <c r="C6" s="85" t="s">
        <v>2</v>
      </c>
      <c r="D6" s="85"/>
      <c r="E6" s="42" t="s">
        <v>3</v>
      </c>
      <c r="F6" s="42" t="s">
        <v>4</v>
      </c>
      <c r="G6" s="42" t="s">
        <v>5</v>
      </c>
      <c r="H6" s="41" t="s">
        <v>6</v>
      </c>
      <c r="I6" s="41" t="s">
        <v>7</v>
      </c>
      <c r="J6" s="41" t="s">
        <v>8</v>
      </c>
      <c r="K6" s="41" t="s">
        <v>9</v>
      </c>
      <c r="L6" s="42" t="s">
        <v>10</v>
      </c>
    </row>
    <row r="7" spans="1:13" s="43" customFormat="1" x14ac:dyDescent="0.2">
      <c r="A7" s="44"/>
      <c r="B7" s="45"/>
      <c r="C7" s="46">
        <v>40909</v>
      </c>
      <c r="D7" s="47">
        <v>41275</v>
      </c>
      <c r="E7" s="48"/>
      <c r="F7" s="48"/>
      <c r="G7" s="48"/>
      <c r="H7" s="49"/>
      <c r="I7" s="49"/>
      <c r="J7" s="49"/>
      <c r="K7" s="49"/>
      <c r="L7" s="48"/>
    </row>
    <row r="8" spans="1:13" x14ac:dyDescent="0.2">
      <c r="A8" s="16"/>
      <c r="B8" s="16"/>
      <c r="C8" s="16"/>
      <c r="D8" s="16"/>
      <c r="E8" s="17"/>
      <c r="F8" s="17"/>
      <c r="G8" s="17"/>
      <c r="H8" s="16"/>
      <c r="I8" s="16"/>
      <c r="J8" s="16"/>
      <c r="K8" s="16"/>
      <c r="L8" s="18"/>
    </row>
    <row r="9" spans="1:13" x14ac:dyDescent="0.2">
      <c r="A9" s="19">
        <v>0</v>
      </c>
      <c r="B9" s="11">
        <v>3</v>
      </c>
      <c r="C9" s="11">
        <v>1010</v>
      </c>
      <c r="D9" s="11">
        <v>961</v>
      </c>
      <c r="E9" s="20">
        <v>0.5</v>
      </c>
      <c r="F9" s="21">
        <f t="shared" ref="F9:F40" si="0">B9/((C9+D9)/2)</f>
        <v>3.0441400304414001E-3</v>
      </c>
      <c r="G9" s="21">
        <f t="shared" ref="G9:G72" si="1">F9/((1+(1-E9)*F9))</f>
        <v>3.0395136778115497E-3</v>
      </c>
      <c r="H9" s="16">
        <v>100000</v>
      </c>
      <c r="I9" s="16">
        <f>H9*G9</f>
        <v>303.95136778115494</v>
      </c>
      <c r="J9" s="16">
        <f t="shared" ref="J9:J72" si="2">H10+I9*E9</f>
        <v>99848.024316109426</v>
      </c>
      <c r="K9" s="16">
        <f t="shared" ref="K9:K72" si="3">K10+J9</f>
        <v>8048720.4238915592</v>
      </c>
      <c r="L9" s="22">
        <f>K9/H9</f>
        <v>80.487204238915595</v>
      </c>
    </row>
    <row r="10" spans="1:13" x14ac:dyDescent="0.2">
      <c r="A10" s="19">
        <v>1</v>
      </c>
      <c r="B10" s="11">
        <v>0</v>
      </c>
      <c r="C10" s="11">
        <v>1057</v>
      </c>
      <c r="D10" s="11">
        <v>1059</v>
      </c>
      <c r="E10" s="20">
        <v>0.5</v>
      </c>
      <c r="F10" s="21">
        <f t="shared" si="0"/>
        <v>0</v>
      </c>
      <c r="G10" s="21">
        <f t="shared" si="1"/>
        <v>0</v>
      </c>
      <c r="H10" s="16">
        <f>H9-I9</f>
        <v>99696.048632218852</v>
      </c>
      <c r="I10" s="16">
        <f t="shared" ref="I10:I73" si="4">H10*G10</f>
        <v>0</v>
      </c>
      <c r="J10" s="16">
        <f t="shared" si="2"/>
        <v>99696.048632218852</v>
      </c>
      <c r="K10" s="16">
        <f t="shared" si="3"/>
        <v>7948872.3995754495</v>
      </c>
      <c r="L10" s="23">
        <f t="shared" ref="L10:L73" si="5">K10/H10</f>
        <v>79.731067666473251</v>
      </c>
    </row>
    <row r="11" spans="1:13" x14ac:dyDescent="0.2">
      <c r="A11" s="19">
        <v>2</v>
      </c>
      <c r="B11" s="11">
        <v>0</v>
      </c>
      <c r="C11" s="11">
        <v>1014</v>
      </c>
      <c r="D11" s="11">
        <v>1053</v>
      </c>
      <c r="E11" s="20">
        <v>0.5</v>
      </c>
      <c r="F11" s="21">
        <f t="shared" si="0"/>
        <v>0</v>
      </c>
      <c r="G11" s="21">
        <f t="shared" si="1"/>
        <v>0</v>
      </c>
      <c r="H11" s="16">
        <f t="shared" ref="H11:H74" si="6">H10-I10</f>
        <v>99696.048632218852</v>
      </c>
      <c r="I11" s="16">
        <f t="shared" si="4"/>
        <v>0</v>
      </c>
      <c r="J11" s="16">
        <f t="shared" si="2"/>
        <v>99696.048632218852</v>
      </c>
      <c r="K11" s="16">
        <f t="shared" si="3"/>
        <v>7849176.350943231</v>
      </c>
      <c r="L11" s="23">
        <f t="shared" si="5"/>
        <v>78.731067666473251</v>
      </c>
    </row>
    <row r="12" spans="1:13" x14ac:dyDescent="0.2">
      <c r="A12" s="19">
        <v>3</v>
      </c>
      <c r="B12" s="63">
        <v>0</v>
      </c>
      <c r="C12" s="11">
        <v>1040</v>
      </c>
      <c r="D12" s="11">
        <v>994</v>
      </c>
      <c r="E12" s="20">
        <v>0.5</v>
      </c>
      <c r="F12" s="21">
        <f t="shared" si="0"/>
        <v>0</v>
      </c>
      <c r="G12" s="21">
        <f t="shared" si="1"/>
        <v>0</v>
      </c>
      <c r="H12" s="16">
        <f t="shared" si="6"/>
        <v>99696.048632218852</v>
      </c>
      <c r="I12" s="16">
        <f t="shared" si="4"/>
        <v>0</v>
      </c>
      <c r="J12" s="16">
        <f t="shared" si="2"/>
        <v>99696.048632218852</v>
      </c>
      <c r="K12" s="16">
        <f t="shared" si="3"/>
        <v>7749480.3023110125</v>
      </c>
      <c r="L12" s="23">
        <f t="shared" si="5"/>
        <v>77.731067666473265</v>
      </c>
    </row>
    <row r="13" spans="1:13" x14ac:dyDescent="0.2">
      <c r="A13" s="19">
        <v>4</v>
      </c>
      <c r="B13" s="11">
        <v>0</v>
      </c>
      <c r="C13" s="11">
        <v>1072</v>
      </c>
      <c r="D13" s="11">
        <v>1049</v>
      </c>
      <c r="E13" s="20">
        <v>0.5</v>
      </c>
      <c r="F13" s="21">
        <f t="shared" si="0"/>
        <v>0</v>
      </c>
      <c r="G13" s="21">
        <f t="shared" si="1"/>
        <v>0</v>
      </c>
      <c r="H13" s="16">
        <f t="shared" si="6"/>
        <v>99696.048632218852</v>
      </c>
      <c r="I13" s="16">
        <f t="shared" si="4"/>
        <v>0</v>
      </c>
      <c r="J13" s="16">
        <f t="shared" si="2"/>
        <v>99696.048632218852</v>
      </c>
      <c r="K13" s="16">
        <f t="shared" si="3"/>
        <v>7649784.253678794</v>
      </c>
      <c r="L13" s="23">
        <f t="shared" si="5"/>
        <v>76.731067666473265</v>
      </c>
    </row>
    <row r="14" spans="1:13" x14ac:dyDescent="0.2">
      <c r="A14" s="19">
        <v>5</v>
      </c>
      <c r="B14" s="11">
        <v>0</v>
      </c>
      <c r="C14" s="11">
        <v>1072</v>
      </c>
      <c r="D14" s="11">
        <v>1070</v>
      </c>
      <c r="E14" s="20">
        <v>0.5</v>
      </c>
      <c r="F14" s="21">
        <f t="shared" si="0"/>
        <v>0</v>
      </c>
      <c r="G14" s="21">
        <f t="shared" si="1"/>
        <v>0</v>
      </c>
      <c r="H14" s="16">
        <f t="shared" si="6"/>
        <v>99696.048632218852</v>
      </c>
      <c r="I14" s="16">
        <f t="shared" si="4"/>
        <v>0</v>
      </c>
      <c r="J14" s="16">
        <f t="shared" si="2"/>
        <v>99696.048632218852</v>
      </c>
      <c r="K14" s="16">
        <f t="shared" si="3"/>
        <v>7550088.2050465755</v>
      </c>
      <c r="L14" s="23">
        <f t="shared" si="5"/>
        <v>75.731067666473265</v>
      </c>
    </row>
    <row r="15" spans="1:13" x14ac:dyDescent="0.2">
      <c r="A15" s="19">
        <v>6</v>
      </c>
      <c r="B15" s="11">
        <v>0</v>
      </c>
      <c r="C15" s="11">
        <v>907</v>
      </c>
      <c r="D15" s="11">
        <v>1060</v>
      </c>
      <c r="E15" s="20">
        <v>0.5</v>
      </c>
      <c r="F15" s="21">
        <f t="shared" si="0"/>
        <v>0</v>
      </c>
      <c r="G15" s="21">
        <f t="shared" si="1"/>
        <v>0</v>
      </c>
      <c r="H15" s="16">
        <f t="shared" si="6"/>
        <v>99696.048632218852</v>
      </c>
      <c r="I15" s="16">
        <f t="shared" si="4"/>
        <v>0</v>
      </c>
      <c r="J15" s="16">
        <f t="shared" si="2"/>
        <v>99696.048632218852</v>
      </c>
      <c r="K15" s="16">
        <f t="shared" si="3"/>
        <v>7450392.156414357</v>
      </c>
      <c r="L15" s="23">
        <f t="shared" si="5"/>
        <v>74.731067666473265</v>
      </c>
    </row>
    <row r="16" spans="1:13" x14ac:dyDescent="0.2">
      <c r="A16" s="19">
        <v>7</v>
      </c>
      <c r="B16" s="11">
        <v>0</v>
      </c>
      <c r="C16" s="11">
        <v>902</v>
      </c>
      <c r="D16" s="11">
        <v>911</v>
      </c>
      <c r="E16" s="20">
        <v>0.5</v>
      </c>
      <c r="F16" s="21">
        <f t="shared" si="0"/>
        <v>0</v>
      </c>
      <c r="G16" s="21">
        <f t="shared" si="1"/>
        <v>0</v>
      </c>
      <c r="H16" s="16">
        <f t="shared" si="6"/>
        <v>99696.048632218852</v>
      </c>
      <c r="I16" s="16">
        <f t="shared" si="4"/>
        <v>0</v>
      </c>
      <c r="J16" s="16">
        <f t="shared" si="2"/>
        <v>99696.048632218852</v>
      </c>
      <c r="K16" s="16">
        <f t="shared" si="3"/>
        <v>7350696.1077821385</v>
      </c>
      <c r="L16" s="23">
        <f t="shared" si="5"/>
        <v>73.73106766647328</v>
      </c>
    </row>
    <row r="17" spans="1:12" x14ac:dyDescent="0.2">
      <c r="A17" s="19">
        <v>8</v>
      </c>
      <c r="B17" s="11">
        <v>0</v>
      </c>
      <c r="C17" s="11">
        <v>934</v>
      </c>
      <c r="D17" s="11">
        <v>905</v>
      </c>
      <c r="E17" s="20">
        <v>0.5</v>
      </c>
      <c r="F17" s="21">
        <f t="shared" si="0"/>
        <v>0</v>
      </c>
      <c r="G17" s="21">
        <f t="shared" si="1"/>
        <v>0</v>
      </c>
      <c r="H17" s="16">
        <f t="shared" si="6"/>
        <v>99696.048632218852</v>
      </c>
      <c r="I17" s="16">
        <f t="shared" si="4"/>
        <v>0</v>
      </c>
      <c r="J17" s="16">
        <f t="shared" si="2"/>
        <v>99696.048632218852</v>
      </c>
      <c r="K17" s="16">
        <f t="shared" si="3"/>
        <v>7251000.05914992</v>
      </c>
      <c r="L17" s="23">
        <f t="shared" si="5"/>
        <v>72.73106766647328</v>
      </c>
    </row>
    <row r="18" spans="1:12" x14ac:dyDescent="0.2">
      <c r="A18" s="19">
        <v>9</v>
      </c>
      <c r="B18" s="11">
        <v>0</v>
      </c>
      <c r="C18" s="11">
        <v>872</v>
      </c>
      <c r="D18" s="11">
        <v>946</v>
      </c>
      <c r="E18" s="20">
        <v>0.5</v>
      </c>
      <c r="F18" s="21">
        <f t="shared" si="0"/>
        <v>0</v>
      </c>
      <c r="G18" s="21">
        <f t="shared" si="1"/>
        <v>0</v>
      </c>
      <c r="H18" s="16">
        <f t="shared" si="6"/>
        <v>99696.048632218852</v>
      </c>
      <c r="I18" s="16">
        <f t="shared" si="4"/>
        <v>0</v>
      </c>
      <c r="J18" s="16">
        <f t="shared" si="2"/>
        <v>99696.048632218852</v>
      </c>
      <c r="K18" s="16">
        <f t="shared" si="3"/>
        <v>7151304.0105177015</v>
      </c>
      <c r="L18" s="23">
        <f t="shared" si="5"/>
        <v>71.73106766647328</v>
      </c>
    </row>
    <row r="19" spans="1:12" x14ac:dyDescent="0.2">
      <c r="A19" s="19">
        <v>10</v>
      </c>
      <c r="B19" s="11">
        <v>0</v>
      </c>
      <c r="C19" s="11">
        <v>830</v>
      </c>
      <c r="D19" s="11">
        <v>873</v>
      </c>
      <c r="E19" s="20">
        <v>0.5</v>
      </c>
      <c r="F19" s="21">
        <f t="shared" si="0"/>
        <v>0</v>
      </c>
      <c r="G19" s="21">
        <f t="shared" si="1"/>
        <v>0</v>
      </c>
      <c r="H19" s="16">
        <f t="shared" si="6"/>
        <v>99696.048632218852</v>
      </c>
      <c r="I19" s="16">
        <f t="shared" si="4"/>
        <v>0</v>
      </c>
      <c r="J19" s="16">
        <f t="shared" si="2"/>
        <v>99696.048632218852</v>
      </c>
      <c r="K19" s="16">
        <f t="shared" si="3"/>
        <v>7051607.961885483</v>
      </c>
      <c r="L19" s="23">
        <f t="shared" si="5"/>
        <v>70.73106766647328</v>
      </c>
    </row>
    <row r="20" spans="1:12" x14ac:dyDescent="0.2">
      <c r="A20" s="19">
        <v>11</v>
      </c>
      <c r="B20" s="11">
        <v>0</v>
      </c>
      <c r="C20" s="11">
        <v>833</v>
      </c>
      <c r="D20" s="11">
        <v>825</v>
      </c>
      <c r="E20" s="20">
        <v>0.5</v>
      </c>
      <c r="F20" s="21">
        <f t="shared" si="0"/>
        <v>0</v>
      </c>
      <c r="G20" s="21">
        <f t="shared" si="1"/>
        <v>0</v>
      </c>
      <c r="H20" s="16">
        <f t="shared" si="6"/>
        <v>99696.048632218852</v>
      </c>
      <c r="I20" s="16">
        <f t="shared" si="4"/>
        <v>0</v>
      </c>
      <c r="J20" s="16">
        <f t="shared" si="2"/>
        <v>99696.048632218852</v>
      </c>
      <c r="K20" s="16">
        <f t="shared" si="3"/>
        <v>6951911.9132532645</v>
      </c>
      <c r="L20" s="23">
        <f t="shared" si="5"/>
        <v>69.731067666473294</v>
      </c>
    </row>
    <row r="21" spans="1:12" x14ac:dyDescent="0.2">
      <c r="A21" s="19">
        <v>12</v>
      </c>
      <c r="B21" s="11">
        <v>0</v>
      </c>
      <c r="C21" s="11">
        <v>784</v>
      </c>
      <c r="D21" s="11">
        <v>839</v>
      </c>
      <c r="E21" s="20">
        <v>0.5</v>
      </c>
      <c r="F21" s="21">
        <f t="shared" si="0"/>
        <v>0</v>
      </c>
      <c r="G21" s="21">
        <f t="shared" si="1"/>
        <v>0</v>
      </c>
      <c r="H21" s="16">
        <f t="shared" si="6"/>
        <v>99696.048632218852</v>
      </c>
      <c r="I21" s="16">
        <f t="shared" si="4"/>
        <v>0</v>
      </c>
      <c r="J21" s="16">
        <f t="shared" si="2"/>
        <v>99696.048632218852</v>
      </c>
      <c r="K21" s="16">
        <f t="shared" si="3"/>
        <v>6852215.864621046</v>
      </c>
      <c r="L21" s="23">
        <f t="shared" si="5"/>
        <v>68.731067666473294</v>
      </c>
    </row>
    <row r="22" spans="1:12" x14ac:dyDescent="0.2">
      <c r="A22" s="19">
        <v>13</v>
      </c>
      <c r="B22" s="11">
        <v>0</v>
      </c>
      <c r="C22" s="11">
        <v>712</v>
      </c>
      <c r="D22" s="11">
        <v>800</v>
      </c>
      <c r="E22" s="20">
        <v>0.5</v>
      </c>
      <c r="F22" s="21">
        <f t="shared" si="0"/>
        <v>0</v>
      </c>
      <c r="G22" s="21">
        <f t="shared" si="1"/>
        <v>0</v>
      </c>
      <c r="H22" s="16">
        <f t="shared" si="6"/>
        <v>99696.048632218852</v>
      </c>
      <c r="I22" s="16">
        <f t="shared" si="4"/>
        <v>0</v>
      </c>
      <c r="J22" s="16">
        <f t="shared" si="2"/>
        <v>99696.048632218852</v>
      </c>
      <c r="K22" s="16">
        <f t="shared" si="3"/>
        <v>6752519.8159888275</v>
      </c>
      <c r="L22" s="23">
        <f t="shared" si="5"/>
        <v>67.731067666473294</v>
      </c>
    </row>
    <row r="23" spans="1:12" x14ac:dyDescent="0.2">
      <c r="A23" s="19">
        <v>14</v>
      </c>
      <c r="B23" s="11">
        <v>0</v>
      </c>
      <c r="C23" s="11">
        <v>768</v>
      </c>
      <c r="D23" s="11">
        <v>715</v>
      </c>
      <c r="E23" s="20">
        <v>0.5</v>
      </c>
      <c r="F23" s="21">
        <f t="shared" si="0"/>
        <v>0</v>
      </c>
      <c r="G23" s="21">
        <f t="shared" si="1"/>
        <v>0</v>
      </c>
      <c r="H23" s="16">
        <f t="shared" si="6"/>
        <v>99696.048632218852</v>
      </c>
      <c r="I23" s="16">
        <f t="shared" si="4"/>
        <v>0</v>
      </c>
      <c r="J23" s="16">
        <f t="shared" si="2"/>
        <v>99696.048632218852</v>
      </c>
      <c r="K23" s="16">
        <f t="shared" si="3"/>
        <v>6652823.767356609</v>
      </c>
      <c r="L23" s="23">
        <f t="shared" si="5"/>
        <v>66.731067666473294</v>
      </c>
    </row>
    <row r="24" spans="1:12" x14ac:dyDescent="0.2">
      <c r="A24" s="19">
        <v>15</v>
      </c>
      <c r="B24" s="11">
        <v>0</v>
      </c>
      <c r="C24" s="11">
        <v>746</v>
      </c>
      <c r="D24" s="11">
        <v>758</v>
      </c>
      <c r="E24" s="20">
        <v>0.5</v>
      </c>
      <c r="F24" s="21">
        <f t="shared" si="0"/>
        <v>0</v>
      </c>
      <c r="G24" s="21">
        <f t="shared" si="1"/>
        <v>0</v>
      </c>
      <c r="H24" s="16">
        <f t="shared" si="6"/>
        <v>99696.048632218852</v>
      </c>
      <c r="I24" s="16">
        <f t="shared" si="4"/>
        <v>0</v>
      </c>
      <c r="J24" s="16">
        <f t="shared" si="2"/>
        <v>99696.048632218852</v>
      </c>
      <c r="K24" s="16">
        <f t="shared" si="3"/>
        <v>6553127.7187243905</v>
      </c>
      <c r="L24" s="23">
        <f t="shared" si="5"/>
        <v>65.731067666473308</v>
      </c>
    </row>
    <row r="25" spans="1:12" x14ac:dyDescent="0.2">
      <c r="A25" s="19">
        <v>16</v>
      </c>
      <c r="B25" s="11">
        <v>0</v>
      </c>
      <c r="C25" s="11">
        <v>777</v>
      </c>
      <c r="D25" s="11">
        <v>745</v>
      </c>
      <c r="E25" s="20">
        <v>0.5</v>
      </c>
      <c r="F25" s="21">
        <f t="shared" si="0"/>
        <v>0</v>
      </c>
      <c r="G25" s="21">
        <f t="shared" si="1"/>
        <v>0</v>
      </c>
      <c r="H25" s="16">
        <f t="shared" si="6"/>
        <v>99696.048632218852</v>
      </c>
      <c r="I25" s="16">
        <f t="shared" si="4"/>
        <v>0</v>
      </c>
      <c r="J25" s="16">
        <f t="shared" si="2"/>
        <v>99696.048632218852</v>
      </c>
      <c r="K25" s="16">
        <f t="shared" si="3"/>
        <v>6453431.670092172</v>
      </c>
      <c r="L25" s="23">
        <f t="shared" si="5"/>
        <v>64.731067666473308</v>
      </c>
    </row>
    <row r="26" spans="1:12" x14ac:dyDescent="0.2">
      <c r="A26" s="19">
        <v>17</v>
      </c>
      <c r="B26" s="11">
        <v>0</v>
      </c>
      <c r="C26" s="11">
        <v>806</v>
      </c>
      <c r="D26" s="11">
        <v>770</v>
      </c>
      <c r="E26" s="20">
        <v>0.5</v>
      </c>
      <c r="F26" s="21">
        <f t="shared" si="0"/>
        <v>0</v>
      </c>
      <c r="G26" s="21">
        <f t="shared" si="1"/>
        <v>0</v>
      </c>
      <c r="H26" s="16">
        <f t="shared" si="6"/>
        <v>99696.048632218852</v>
      </c>
      <c r="I26" s="16">
        <f t="shared" si="4"/>
        <v>0</v>
      </c>
      <c r="J26" s="16">
        <f t="shared" si="2"/>
        <v>99696.048632218852</v>
      </c>
      <c r="K26" s="16">
        <f t="shared" si="3"/>
        <v>6353735.6214599535</v>
      </c>
      <c r="L26" s="23">
        <f t="shared" si="5"/>
        <v>63.731067666473308</v>
      </c>
    </row>
    <row r="27" spans="1:12" x14ac:dyDescent="0.2">
      <c r="A27" s="19">
        <v>18</v>
      </c>
      <c r="B27" s="11">
        <v>0</v>
      </c>
      <c r="C27" s="11">
        <v>868</v>
      </c>
      <c r="D27" s="11">
        <v>816</v>
      </c>
      <c r="E27" s="20">
        <v>0.5</v>
      </c>
      <c r="F27" s="21">
        <f t="shared" si="0"/>
        <v>0</v>
      </c>
      <c r="G27" s="21">
        <f t="shared" si="1"/>
        <v>0</v>
      </c>
      <c r="H27" s="16">
        <f t="shared" si="6"/>
        <v>99696.048632218852</v>
      </c>
      <c r="I27" s="16">
        <f t="shared" si="4"/>
        <v>0</v>
      </c>
      <c r="J27" s="16">
        <f t="shared" si="2"/>
        <v>99696.048632218852</v>
      </c>
      <c r="K27" s="16">
        <f t="shared" si="3"/>
        <v>6254039.572827735</v>
      </c>
      <c r="L27" s="23">
        <f t="shared" si="5"/>
        <v>62.731067666473315</v>
      </c>
    </row>
    <row r="28" spans="1:12" x14ac:dyDescent="0.2">
      <c r="A28" s="19">
        <v>19</v>
      </c>
      <c r="B28" s="11">
        <v>0</v>
      </c>
      <c r="C28" s="11">
        <v>846</v>
      </c>
      <c r="D28" s="11">
        <v>903</v>
      </c>
      <c r="E28" s="20">
        <v>0.5</v>
      </c>
      <c r="F28" s="21">
        <f t="shared" si="0"/>
        <v>0</v>
      </c>
      <c r="G28" s="21">
        <f t="shared" si="1"/>
        <v>0</v>
      </c>
      <c r="H28" s="16">
        <f t="shared" si="6"/>
        <v>99696.048632218852</v>
      </c>
      <c r="I28" s="16">
        <f t="shared" si="4"/>
        <v>0</v>
      </c>
      <c r="J28" s="16">
        <f t="shared" si="2"/>
        <v>99696.048632218852</v>
      </c>
      <c r="K28" s="16">
        <f t="shared" si="3"/>
        <v>6154343.5241955165</v>
      </c>
      <c r="L28" s="23">
        <f t="shared" si="5"/>
        <v>61.731067666473315</v>
      </c>
    </row>
    <row r="29" spans="1:12" x14ac:dyDescent="0.2">
      <c r="A29" s="19">
        <v>20</v>
      </c>
      <c r="B29" s="11">
        <v>0</v>
      </c>
      <c r="C29" s="11">
        <v>917</v>
      </c>
      <c r="D29" s="11">
        <v>856</v>
      </c>
      <c r="E29" s="20">
        <v>0.5</v>
      </c>
      <c r="F29" s="21">
        <f t="shared" si="0"/>
        <v>0</v>
      </c>
      <c r="G29" s="21">
        <f t="shared" si="1"/>
        <v>0</v>
      </c>
      <c r="H29" s="16">
        <f t="shared" si="6"/>
        <v>99696.048632218852</v>
      </c>
      <c r="I29" s="16">
        <f t="shared" si="4"/>
        <v>0</v>
      </c>
      <c r="J29" s="16">
        <f t="shared" si="2"/>
        <v>99696.048632218852</v>
      </c>
      <c r="K29" s="16">
        <f t="shared" si="3"/>
        <v>6054647.475563298</v>
      </c>
      <c r="L29" s="23">
        <f t="shared" si="5"/>
        <v>60.731067666473322</v>
      </c>
    </row>
    <row r="30" spans="1:12" x14ac:dyDescent="0.2">
      <c r="A30" s="19">
        <v>21</v>
      </c>
      <c r="B30" s="11">
        <v>0</v>
      </c>
      <c r="C30" s="11">
        <v>937</v>
      </c>
      <c r="D30" s="11">
        <v>930</v>
      </c>
      <c r="E30" s="20">
        <v>0.5</v>
      </c>
      <c r="F30" s="21">
        <f t="shared" si="0"/>
        <v>0</v>
      </c>
      <c r="G30" s="21">
        <f t="shared" si="1"/>
        <v>0</v>
      </c>
      <c r="H30" s="16">
        <f t="shared" si="6"/>
        <v>99696.048632218852</v>
      </c>
      <c r="I30" s="16">
        <f t="shared" si="4"/>
        <v>0</v>
      </c>
      <c r="J30" s="16">
        <f t="shared" si="2"/>
        <v>99696.048632218852</v>
      </c>
      <c r="K30" s="16">
        <f t="shared" si="3"/>
        <v>5954951.4269310795</v>
      </c>
      <c r="L30" s="23">
        <f t="shared" si="5"/>
        <v>59.731067666473322</v>
      </c>
    </row>
    <row r="31" spans="1:12" x14ac:dyDescent="0.2">
      <c r="A31" s="19">
        <v>22</v>
      </c>
      <c r="B31" s="11">
        <v>0</v>
      </c>
      <c r="C31" s="11">
        <v>1015</v>
      </c>
      <c r="D31" s="11">
        <v>943</v>
      </c>
      <c r="E31" s="20">
        <v>0.5</v>
      </c>
      <c r="F31" s="21">
        <f t="shared" si="0"/>
        <v>0</v>
      </c>
      <c r="G31" s="21">
        <f t="shared" si="1"/>
        <v>0</v>
      </c>
      <c r="H31" s="16">
        <f t="shared" si="6"/>
        <v>99696.048632218852</v>
      </c>
      <c r="I31" s="16">
        <f t="shared" si="4"/>
        <v>0</v>
      </c>
      <c r="J31" s="16">
        <f t="shared" si="2"/>
        <v>99696.048632218852</v>
      </c>
      <c r="K31" s="16">
        <f t="shared" si="3"/>
        <v>5855255.378298861</v>
      </c>
      <c r="L31" s="23">
        <f t="shared" si="5"/>
        <v>58.731067666473329</v>
      </c>
    </row>
    <row r="32" spans="1:12" x14ac:dyDescent="0.2">
      <c r="A32" s="19">
        <v>23</v>
      </c>
      <c r="B32" s="11">
        <v>2</v>
      </c>
      <c r="C32" s="11">
        <v>979</v>
      </c>
      <c r="D32" s="11">
        <v>1014</v>
      </c>
      <c r="E32" s="20">
        <v>0.5</v>
      </c>
      <c r="F32" s="21">
        <f t="shared" si="0"/>
        <v>2.007024586051179E-3</v>
      </c>
      <c r="G32" s="21">
        <f t="shared" si="1"/>
        <v>2.0050125313283203E-3</v>
      </c>
      <c r="H32" s="16">
        <f t="shared" si="6"/>
        <v>99696.048632218852</v>
      </c>
      <c r="I32" s="16">
        <f t="shared" si="4"/>
        <v>199.89182683151645</v>
      </c>
      <c r="J32" s="16">
        <f t="shared" si="2"/>
        <v>99596.102718803086</v>
      </c>
      <c r="K32" s="16">
        <f t="shared" si="3"/>
        <v>5755559.3296666425</v>
      </c>
      <c r="L32" s="23">
        <f t="shared" si="5"/>
        <v>57.731067666473329</v>
      </c>
    </row>
    <row r="33" spans="1:12" x14ac:dyDescent="0.2">
      <c r="A33" s="19">
        <v>24</v>
      </c>
      <c r="B33" s="11">
        <v>0</v>
      </c>
      <c r="C33" s="11">
        <v>1041</v>
      </c>
      <c r="D33" s="11">
        <v>979</v>
      </c>
      <c r="E33" s="20">
        <v>0.5</v>
      </c>
      <c r="F33" s="21">
        <f t="shared" si="0"/>
        <v>0</v>
      </c>
      <c r="G33" s="21">
        <f t="shared" si="1"/>
        <v>0</v>
      </c>
      <c r="H33" s="16">
        <f t="shared" si="6"/>
        <v>99496.156805387334</v>
      </c>
      <c r="I33" s="16">
        <f t="shared" si="4"/>
        <v>0</v>
      </c>
      <c r="J33" s="16">
        <f t="shared" si="2"/>
        <v>99496.156805387334</v>
      </c>
      <c r="K33" s="16">
        <f t="shared" si="3"/>
        <v>5655963.2269478394</v>
      </c>
      <c r="L33" s="23">
        <f t="shared" si="5"/>
        <v>56.846047209751028</v>
      </c>
    </row>
    <row r="34" spans="1:12" x14ac:dyDescent="0.2">
      <c r="A34" s="19">
        <v>25</v>
      </c>
      <c r="B34" s="11">
        <v>1</v>
      </c>
      <c r="C34" s="11">
        <v>1119</v>
      </c>
      <c r="D34" s="11">
        <v>1025</v>
      </c>
      <c r="E34" s="20">
        <v>0.5</v>
      </c>
      <c r="F34" s="21">
        <f t="shared" si="0"/>
        <v>9.3283582089552237E-4</v>
      </c>
      <c r="G34" s="21">
        <f t="shared" si="1"/>
        <v>9.3240093240093251E-4</v>
      </c>
      <c r="H34" s="16">
        <f t="shared" si="6"/>
        <v>99496.156805387334</v>
      </c>
      <c r="I34" s="16">
        <f t="shared" si="4"/>
        <v>92.770309375652531</v>
      </c>
      <c r="J34" s="16">
        <f t="shared" si="2"/>
        <v>99449.771650699506</v>
      </c>
      <c r="K34" s="16">
        <f t="shared" si="3"/>
        <v>5556467.0701424517</v>
      </c>
      <c r="L34" s="23">
        <f t="shared" si="5"/>
        <v>55.846047209751021</v>
      </c>
    </row>
    <row r="35" spans="1:12" x14ac:dyDescent="0.2">
      <c r="A35" s="19">
        <v>26</v>
      </c>
      <c r="B35" s="11">
        <v>0</v>
      </c>
      <c r="C35" s="11">
        <v>1175</v>
      </c>
      <c r="D35" s="11">
        <v>1079</v>
      </c>
      <c r="E35" s="20">
        <v>0.5</v>
      </c>
      <c r="F35" s="21">
        <f t="shared" si="0"/>
        <v>0</v>
      </c>
      <c r="G35" s="21">
        <f t="shared" si="1"/>
        <v>0</v>
      </c>
      <c r="H35" s="16">
        <f t="shared" si="6"/>
        <v>99403.386496011677</v>
      </c>
      <c r="I35" s="16">
        <f t="shared" si="4"/>
        <v>0</v>
      </c>
      <c r="J35" s="16">
        <f t="shared" si="2"/>
        <v>99403.386496011677</v>
      </c>
      <c r="K35" s="16">
        <f t="shared" si="3"/>
        <v>5457017.2984917518</v>
      </c>
      <c r="L35" s="23">
        <f t="shared" si="5"/>
        <v>54.897700076955644</v>
      </c>
    </row>
    <row r="36" spans="1:12" x14ac:dyDescent="0.2">
      <c r="A36" s="19">
        <v>27</v>
      </c>
      <c r="B36" s="11">
        <v>0</v>
      </c>
      <c r="C36" s="11">
        <v>1252</v>
      </c>
      <c r="D36" s="11">
        <v>1162</v>
      </c>
      <c r="E36" s="20">
        <v>0.5</v>
      </c>
      <c r="F36" s="21">
        <f t="shared" si="0"/>
        <v>0</v>
      </c>
      <c r="G36" s="21">
        <f t="shared" si="1"/>
        <v>0</v>
      </c>
      <c r="H36" s="16">
        <f t="shared" si="6"/>
        <v>99403.386496011677</v>
      </c>
      <c r="I36" s="16">
        <f t="shared" si="4"/>
        <v>0</v>
      </c>
      <c r="J36" s="16">
        <f t="shared" si="2"/>
        <v>99403.386496011677</v>
      </c>
      <c r="K36" s="16">
        <f t="shared" si="3"/>
        <v>5357613.9119957397</v>
      </c>
      <c r="L36" s="23">
        <f t="shared" si="5"/>
        <v>53.897700076955637</v>
      </c>
    </row>
    <row r="37" spans="1:12" x14ac:dyDescent="0.2">
      <c r="A37" s="19">
        <v>28</v>
      </c>
      <c r="B37" s="11">
        <v>0</v>
      </c>
      <c r="C37" s="11">
        <v>1364</v>
      </c>
      <c r="D37" s="11">
        <v>1234</v>
      </c>
      <c r="E37" s="20">
        <v>0.5</v>
      </c>
      <c r="F37" s="21">
        <f t="shared" si="0"/>
        <v>0</v>
      </c>
      <c r="G37" s="21">
        <f t="shared" si="1"/>
        <v>0</v>
      </c>
      <c r="H37" s="16">
        <f t="shared" si="6"/>
        <v>99403.386496011677</v>
      </c>
      <c r="I37" s="16">
        <f t="shared" si="4"/>
        <v>0</v>
      </c>
      <c r="J37" s="16">
        <f t="shared" si="2"/>
        <v>99403.386496011677</v>
      </c>
      <c r="K37" s="16">
        <f t="shared" si="3"/>
        <v>5258210.5254997276</v>
      </c>
      <c r="L37" s="23">
        <f t="shared" si="5"/>
        <v>52.897700076955637</v>
      </c>
    </row>
    <row r="38" spans="1:12" x14ac:dyDescent="0.2">
      <c r="A38" s="19">
        <v>29</v>
      </c>
      <c r="B38" s="11">
        <v>2</v>
      </c>
      <c r="C38" s="11">
        <v>1395</v>
      </c>
      <c r="D38" s="11">
        <v>1329</v>
      </c>
      <c r="E38" s="20">
        <v>0.5</v>
      </c>
      <c r="F38" s="21">
        <f t="shared" si="0"/>
        <v>1.4684287812041115E-3</v>
      </c>
      <c r="G38" s="21">
        <f t="shared" si="1"/>
        <v>1.467351430667645E-3</v>
      </c>
      <c r="H38" s="16">
        <f t="shared" si="6"/>
        <v>99403.386496011677</v>
      </c>
      <c r="I38" s="16">
        <f t="shared" si="4"/>
        <v>145.85970138813158</v>
      </c>
      <c r="J38" s="16">
        <f t="shared" si="2"/>
        <v>99330.456645317608</v>
      </c>
      <c r="K38" s="16">
        <f t="shared" si="3"/>
        <v>5158807.1390037155</v>
      </c>
      <c r="L38" s="23">
        <f t="shared" si="5"/>
        <v>51.89770007695563</v>
      </c>
    </row>
    <row r="39" spans="1:12" x14ac:dyDescent="0.2">
      <c r="A39" s="19">
        <v>30</v>
      </c>
      <c r="B39" s="11">
        <v>1</v>
      </c>
      <c r="C39" s="11">
        <v>1516</v>
      </c>
      <c r="D39" s="11">
        <v>1351</v>
      </c>
      <c r="E39" s="20">
        <v>0.5</v>
      </c>
      <c r="F39" s="21">
        <f t="shared" si="0"/>
        <v>6.9759330310429019E-4</v>
      </c>
      <c r="G39" s="21">
        <f t="shared" si="1"/>
        <v>6.9735006973500706E-4</v>
      </c>
      <c r="H39" s="16">
        <f t="shared" si="6"/>
        <v>99257.52679462354</v>
      </c>
      <c r="I39" s="16">
        <f t="shared" si="4"/>
        <v>69.217243231955052</v>
      </c>
      <c r="J39" s="16">
        <f t="shared" si="2"/>
        <v>99222.918173007565</v>
      </c>
      <c r="K39" s="16">
        <f t="shared" si="3"/>
        <v>5059476.6823583981</v>
      </c>
      <c r="L39" s="23">
        <f t="shared" si="5"/>
        <v>50.973229393747637</v>
      </c>
    </row>
    <row r="40" spans="1:12" x14ac:dyDescent="0.2">
      <c r="A40" s="19">
        <v>31</v>
      </c>
      <c r="B40" s="11">
        <v>0</v>
      </c>
      <c r="C40" s="11">
        <v>1627</v>
      </c>
      <c r="D40" s="11">
        <v>1472</v>
      </c>
      <c r="E40" s="20">
        <v>0.5</v>
      </c>
      <c r="F40" s="21">
        <f t="shared" si="0"/>
        <v>0</v>
      </c>
      <c r="G40" s="21">
        <f t="shared" si="1"/>
        <v>0</v>
      </c>
      <c r="H40" s="16">
        <f t="shared" si="6"/>
        <v>99188.309551391591</v>
      </c>
      <c r="I40" s="16">
        <f t="shared" si="4"/>
        <v>0</v>
      </c>
      <c r="J40" s="16">
        <f t="shared" si="2"/>
        <v>99188.309551391591</v>
      </c>
      <c r="K40" s="16">
        <f t="shared" si="3"/>
        <v>4960253.7641853904</v>
      </c>
      <c r="L40" s="23">
        <f t="shared" si="5"/>
        <v>50.008451465899583</v>
      </c>
    </row>
    <row r="41" spans="1:12" x14ac:dyDescent="0.2">
      <c r="A41" s="19">
        <v>32</v>
      </c>
      <c r="B41" s="11">
        <v>0</v>
      </c>
      <c r="C41" s="11">
        <v>1685</v>
      </c>
      <c r="D41" s="11">
        <v>1571</v>
      </c>
      <c r="E41" s="20">
        <v>0.5</v>
      </c>
      <c r="F41" s="21">
        <f t="shared" ref="F41:F72" si="7">B41/((C41+D41)/2)</f>
        <v>0</v>
      </c>
      <c r="G41" s="21">
        <f t="shared" si="1"/>
        <v>0</v>
      </c>
      <c r="H41" s="16">
        <f t="shared" si="6"/>
        <v>99188.309551391591</v>
      </c>
      <c r="I41" s="16">
        <f t="shared" si="4"/>
        <v>0</v>
      </c>
      <c r="J41" s="16">
        <f t="shared" si="2"/>
        <v>99188.309551391591</v>
      </c>
      <c r="K41" s="16">
        <f t="shared" si="3"/>
        <v>4861065.4546339987</v>
      </c>
      <c r="L41" s="23">
        <f t="shared" si="5"/>
        <v>49.008451465899583</v>
      </c>
    </row>
    <row r="42" spans="1:12" x14ac:dyDescent="0.2">
      <c r="A42" s="19">
        <v>33</v>
      </c>
      <c r="B42" s="11">
        <v>3</v>
      </c>
      <c r="C42" s="11">
        <v>1891</v>
      </c>
      <c r="D42" s="11">
        <v>1650</v>
      </c>
      <c r="E42" s="20">
        <v>0.5</v>
      </c>
      <c r="F42" s="21">
        <f t="shared" si="7"/>
        <v>1.6944365998305564E-3</v>
      </c>
      <c r="G42" s="21">
        <f t="shared" si="1"/>
        <v>1.6930022573363431E-3</v>
      </c>
      <c r="H42" s="16">
        <f t="shared" si="6"/>
        <v>99188.309551391591</v>
      </c>
      <c r="I42" s="16">
        <f t="shared" si="4"/>
        <v>167.92603197188191</v>
      </c>
      <c r="J42" s="16">
        <f t="shared" si="2"/>
        <v>99104.346535405639</v>
      </c>
      <c r="K42" s="16">
        <f t="shared" si="3"/>
        <v>4761877.1450826069</v>
      </c>
      <c r="L42" s="23">
        <f t="shared" si="5"/>
        <v>48.008451465899583</v>
      </c>
    </row>
    <row r="43" spans="1:12" x14ac:dyDescent="0.2">
      <c r="A43" s="19">
        <v>34</v>
      </c>
      <c r="B43" s="11">
        <v>1</v>
      </c>
      <c r="C43" s="11">
        <v>2039</v>
      </c>
      <c r="D43" s="11">
        <v>1855</v>
      </c>
      <c r="E43" s="20">
        <v>0.5</v>
      </c>
      <c r="F43" s="21">
        <f t="shared" si="7"/>
        <v>5.1361068310220854E-4</v>
      </c>
      <c r="G43" s="21">
        <f t="shared" si="1"/>
        <v>5.1347881899871633E-4</v>
      </c>
      <c r="H43" s="16">
        <f t="shared" si="6"/>
        <v>99020.383519419702</v>
      </c>
      <c r="I43" s="16">
        <f t="shared" si="4"/>
        <v>50.844869586351585</v>
      </c>
      <c r="J43" s="16">
        <f t="shared" si="2"/>
        <v>98994.961084626528</v>
      </c>
      <c r="K43" s="16">
        <f t="shared" si="3"/>
        <v>4662772.7985472009</v>
      </c>
      <c r="L43" s="23">
        <f t="shared" si="5"/>
        <v>47.08901978381801</v>
      </c>
    </row>
    <row r="44" spans="1:12" x14ac:dyDescent="0.2">
      <c r="A44" s="19">
        <v>35</v>
      </c>
      <c r="B44" s="11">
        <v>2</v>
      </c>
      <c r="C44" s="11">
        <v>2039</v>
      </c>
      <c r="D44" s="11">
        <v>1985</v>
      </c>
      <c r="E44" s="20">
        <v>0.5</v>
      </c>
      <c r="F44" s="21">
        <f t="shared" si="7"/>
        <v>9.9403578528827028E-4</v>
      </c>
      <c r="G44" s="21">
        <f t="shared" si="1"/>
        <v>9.9354197714853431E-4</v>
      </c>
      <c r="H44" s="16">
        <f t="shared" si="6"/>
        <v>98969.538649833354</v>
      </c>
      <c r="I44" s="16">
        <f t="shared" si="4"/>
        <v>98.330391107633716</v>
      </c>
      <c r="J44" s="16">
        <f t="shared" si="2"/>
        <v>98920.373454279528</v>
      </c>
      <c r="K44" s="16">
        <f t="shared" si="3"/>
        <v>4563777.8374625742</v>
      </c>
      <c r="L44" s="23">
        <f t="shared" si="5"/>
        <v>46.112954548669698</v>
      </c>
    </row>
    <row r="45" spans="1:12" x14ac:dyDescent="0.2">
      <c r="A45" s="19">
        <v>36</v>
      </c>
      <c r="B45" s="11">
        <v>0</v>
      </c>
      <c r="C45" s="11">
        <v>2099</v>
      </c>
      <c r="D45" s="11">
        <v>2001</v>
      </c>
      <c r="E45" s="20">
        <v>0.5</v>
      </c>
      <c r="F45" s="21">
        <f t="shared" si="7"/>
        <v>0</v>
      </c>
      <c r="G45" s="21">
        <f t="shared" si="1"/>
        <v>0</v>
      </c>
      <c r="H45" s="16">
        <f t="shared" si="6"/>
        <v>98871.208258725717</v>
      </c>
      <c r="I45" s="16">
        <f t="shared" si="4"/>
        <v>0</v>
      </c>
      <c r="J45" s="16">
        <f t="shared" si="2"/>
        <v>98871.208258725717</v>
      </c>
      <c r="K45" s="16">
        <f t="shared" si="3"/>
        <v>4464857.464008295</v>
      </c>
      <c r="L45" s="23">
        <f t="shared" si="5"/>
        <v>45.15831800421288</v>
      </c>
    </row>
    <row r="46" spans="1:12" x14ac:dyDescent="0.2">
      <c r="A46" s="19">
        <v>37</v>
      </c>
      <c r="B46" s="11">
        <v>2</v>
      </c>
      <c r="C46" s="11">
        <v>1894</v>
      </c>
      <c r="D46" s="11">
        <v>2076</v>
      </c>
      <c r="E46" s="20">
        <v>0.5</v>
      </c>
      <c r="F46" s="21">
        <f t="shared" si="7"/>
        <v>1.0075566750629723E-3</v>
      </c>
      <c r="G46" s="21">
        <f t="shared" si="1"/>
        <v>1.0070493454179255E-3</v>
      </c>
      <c r="H46" s="16">
        <f t="shared" si="6"/>
        <v>98871.208258725717</v>
      </c>
      <c r="I46" s="16">
        <f t="shared" si="4"/>
        <v>99.568185557629121</v>
      </c>
      <c r="J46" s="16">
        <f t="shared" si="2"/>
        <v>98821.424165946912</v>
      </c>
      <c r="K46" s="16">
        <f t="shared" si="3"/>
        <v>4365986.2557495693</v>
      </c>
      <c r="L46" s="23">
        <f t="shared" si="5"/>
        <v>44.15831800421288</v>
      </c>
    </row>
    <row r="47" spans="1:12" x14ac:dyDescent="0.2">
      <c r="A47" s="19">
        <v>38</v>
      </c>
      <c r="B47" s="11">
        <v>1</v>
      </c>
      <c r="C47" s="11">
        <v>1782</v>
      </c>
      <c r="D47" s="11">
        <v>1903</v>
      </c>
      <c r="E47" s="20">
        <v>0.5</v>
      </c>
      <c r="F47" s="21">
        <f t="shared" si="7"/>
        <v>5.4274084124830398E-4</v>
      </c>
      <c r="G47" s="21">
        <f t="shared" si="1"/>
        <v>5.4259359739555085E-4</v>
      </c>
      <c r="H47" s="16">
        <f t="shared" si="6"/>
        <v>98771.640073168091</v>
      </c>
      <c r="I47" s="16">
        <f t="shared" si="4"/>
        <v>53.592859507958821</v>
      </c>
      <c r="J47" s="16">
        <f t="shared" si="2"/>
        <v>98744.843643414104</v>
      </c>
      <c r="K47" s="16">
        <f t="shared" si="3"/>
        <v>4267164.8315836219</v>
      </c>
      <c r="L47" s="23">
        <f t="shared" si="5"/>
        <v>43.202328405426798</v>
      </c>
    </row>
    <row r="48" spans="1:12" x14ac:dyDescent="0.2">
      <c r="A48" s="19">
        <v>39</v>
      </c>
      <c r="B48" s="11">
        <v>0</v>
      </c>
      <c r="C48" s="11">
        <v>1653</v>
      </c>
      <c r="D48" s="11">
        <v>1748</v>
      </c>
      <c r="E48" s="20">
        <v>0.5</v>
      </c>
      <c r="F48" s="21">
        <f t="shared" si="7"/>
        <v>0</v>
      </c>
      <c r="G48" s="21">
        <f t="shared" si="1"/>
        <v>0</v>
      </c>
      <c r="H48" s="16">
        <f t="shared" si="6"/>
        <v>98718.047213660131</v>
      </c>
      <c r="I48" s="16">
        <f t="shared" si="4"/>
        <v>0</v>
      </c>
      <c r="J48" s="16">
        <f t="shared" si="2"/>
        <v>98718.047213660131</v>
      </c>
      <c r="K48" s="16">
        <f t="shared" si="3"/>
        <v>4168419.9879402076</v>
      </c>
      <c r="L48" s="23">
        <f t="shared" si="5"/>
        <v>42.225510994137672</v>
      </c>
    </row>
    <row r="49" spans="1:12" x14ac:dyDescent="0.2">
      <c r="A49" s="19">
        <v>40</v>
      </c>
      <c r="B49" s="11">
        <v>0</v>
      </c>
      <c r="C49" s="11">
        <v>1695</v>
      </c>
      <c r="D49" s="11">
        <v>1633</v>
      </c>
      <c r="E49" s="20">
        <v>0.5</v>
      </c>
      <c r="F49" s="21">
        <f t="shared" si="7"/>
        <v>0</v>
      </c>
      <c r="G49" s="21">
        <f t="shared" si="1"/>
        <v>0</v>
      </c>
      <c r="H49" s="16">
        <f t="shared" si="6"/>
        <v>98718.047213660131</v>
      </c>
      <c r="I49" s="16">
        <f t="shared" si="4"/>
        <v>0</v>
      </c>
      <c r="J49" s="16">
        <f t="shared" si="2"/>
        <v>98718.047213660131</v>
      </c>
      <c r="K49" s="16">
        <f t="shared" si="3"/>
        <v>4069701.9407265475</v>
      </c>
      <c r="L49" s="23">
        <f t="shared" si="5"/>
        <v>41.225510994137672</v>
      </c>
    </row>
    <row r="50" spans="1:12" x14ac:dyDescent="0.2">
      <c r="A50" s="19">
        <v>41</v>
      </c>
      <c r="B50" s="11">
        <v>1</v>
      </c>
      <c r="C50" s="11">
        <v>1587</v>
      </c>
      <c r="D50" s="11">
        <v>1678</v>
      </c>
      <c r="E50" s="20">
        <v>0.5</v>
      </c>
      <c r="F50" s="21">
        <f t="shared" si="7"/>
        <v>6.1255742725880549E-4</v>
      </c>
      <c r="G50" s="21">
        <f t="shared" si="1"/>
        <v>6.1236987140232701E-4</v>
      </c>
      <c r="H50" s="16">
        <f t="shared" si="6"/>
        <v>98718.047213660131</v>
      </c>
      <c r="I50" s="16">
        <f t="shared" si="4"/>
        <v>60.451957877317902</v>
      </c>
      <c r="J50" s="16">
        <f t="shared" si="2"/>
        <v>98687.821234721472</v>
      </c>
      <c r="K50" s="16">
        <f t="shared" si="3"/>
        <v>3970983.8935128874</v>
      </c>
      <c r="L50" s="23">
        <f t="shared" si="5"/>
        <v>40.225510994137672</v>
      </c>
    </row>
    <row r="51" spans="1:12" x14ac:dyDescent="0.2">
      <c r="A51" s="19">
        <v>42</v>
      </c>
      <c r="B51" s="11">
        <v>1</v>
      </c>
      <c r="C51" s="11">
        <v>1522</v>
      </c>
      <c r="D51" s="11">
        <v>1569</v>
      </c>
      <c r="E51" s="20">
        <v>0.5</v>
      </c>
      <c r="F51" s="21">
        <f t="shared" si="7"/>
        <v>6.470397929472663E-4</v>
      </c>
      <c r="G51" s="21">
        <f t="shared" si="1"/>
        <v>6.4683053040103487E-4</v>
      </c>
      <c r="H51" s="16">
        <f t="shared" si="6"/>
        <v>98657.595255782813</v>
      </c>
      <c r="I51" s="16">
        <f t="shared" si="4"/>
        <v>63.814744667388617</v>
      </c>
      <c r="J51" s="16">
        <f t="shared" si="2"/>
        <v>98625.687883449122</v>
      </c>
      <c r="K51" s="16">
        <f t="shared" si="3"/>
        <v>3872296.0722781657</v>
      </c>
      <c r="L51" s="23">
        <f t="shared" si="5"/>
        <v>39.24985260626643</v>
      </c>
    </row>
    <row r="52" spans="1:12" x14ac:dyDescent="0.2">
      <c r="A52" s="19">
        <v>43</v>
      </c>
      <c r="B52" s="11">
        <v>2</v>
      </c>
      <c r="C52" s="11">
        <v>1465</v>
      </c>
      <c r="D52" s="11">
        <v>1493</v>
      </c>
      <c r="E52" s="20">
        <v>0.5</v>
      </c>
      <c r="F52" s="21">
        <f t="shared" si="7"/>
        <v>1.3522650439486139E-3</v>
      </c>
      <c r="G52" s="21">
        <f t="shared" si="1"/>
        <v>1.3513513513513512E-3</v>
      </c>
      <c r="H52" s="16">
        <f t="shared" si="6"/>
        <v>98593.78051111543</v>
      </c>
      <c r="I52" s="16">
        <f t="shared" si="4"/>
        <v>133.23483852853434</v>
      </c>
      <c r="J52" s="16">
        <f t="shared" si="2"/>
        <v>98527.163091851166</v>
      </c>
      <c r="K52" s="16">
        <f t="shared" si="3"/>
        <v>3773670.3843947165</v>
      </c>
      <c r="L52" s="23">
        <f t="shared" si="5"/>
        <v>38.274933417014822</v>
      </c>
    </row>
    <row r="53" spans="1:12" x14ac:dyDescent="0.2">
      <c r="A53" s="19">
        <v>44</v>
      </c>
      <c r="B53" s="11">
        <v>3</v>
      </c>
      <c r="C53" s="11">
        <v>1395</v>
      </c>
      <c r="D53" s="11">
        <v>1442</v>
      </c>
      <c r="E53" s="20">
        <v>0.5</v>
      </c>
      <c r="F53" s="21">
        <f t="shared" si="7"/>
        <v>2.1149101163200562E-3</v>
      </c>
      <c r="G53" s="21">
        <f t="shared" si="1"/>
        <v>2.112676056338028E-3</v>
      </c>
      <c r="H53" s="16">
        <f t="shared" si="6"/>
        <v>98460.545672586901</v>
      </c>
      <c r="I53" s="16">
        <f t="shared" si="4"/>
        <v>208.01523733645118</v>
      </c>
      <c r="J53" s="16">
        <f t="shared" si="2"/>
        <v>98356.538053918674</v>
      </c>
      <c r="K53" s="16">
        <f t="shared" si="3"/>
        <v>3675143.2213028655</v>
      </c>
      <c r="L53" s="23">
        <f t="shared" si="5"/>
        <v>37.326049700393732</v>
      </c>
    </row>
    <row r="54" spans="1:12" x14ac:dyDescent="0.2">
      <c r="A54" s="19">
        <v>45</v>
      </c>
      <c r="B54" s="11">
        <v>2</v>
      </c>
      <c r="C54" s="11">
        <v>1277</v>
      </c>
      <c r="D54" s="11">
        <v>1388</v>
      </c>
      <c r="E54" s="20">
        <v>0.5</v>
      </c>
      <c r="F54" s="21">
        <f t="shared" si="7"/>
        <v>1.50093808630394E-3</v>
      </c>
      <c r="G54" s="21">
        <f t="shared" si="1"/>
        <v>1.4998125234345708E-3</v>
      </c>
      <c r="H54" s="16">
        <f t="shared" si="6"/>
        <v>98252.530435250446</v>
      </c>
      <c r="I54" s="16">
        <f t="shared" si="4"/>
        <v>147.36037560592493</v>
      </c>
      <c r="J54" s="16">
        <f t="shared" si="2"/>
        <v>98178.850247447481</v>
      </c>
      <c r="K54" s="16">
        <f t="shared" si="3"/>
        <v>3576786.6832489469</v>
      </c>
      <c r="L54" s="23">
        <f t="shared" si="5"/>
        <v>36.404015931234369</v>
      </c>
    </row>
    <row r="55" spans="1:12" x14ac:dyDescent="0.2">
      <c r="A55" s="19">
        <v>46</v>
      </c>
      <c r="B55" s="11">
        <v>4</v>
      </c>
      <c r="C55" s="11">
        <v>1264</v>
      </c>
      <c r="D55" s="11">
        <v>1274</v>
      </c>
      <c r="E55" s="20">
        <v>0.5</v>
      </c>
      <c r="F55" s="21">
        <f t="shared" si="7"/>
        <v>3.1520882584712374E-3</v>
      </c>
      <c r="G55" s="21">
        <f t="shared" si="1"/>
        <v>3.1471282454760031E-3</v>
      </c>
      <c r="H55" s="16">
        <f t="shared" si="6"/>
        <v>98105.170059644515</v>
      </c>
      <c r="I55" s="16">
        <f t="shared" si="4"/>
        <v>308.74955172193398</v>
      </c>
      <c r="J55" s="16">
        <f t="shared" si="2"/>
        <v>97950.795283783547</v>
      </c>
      <c r="K55" s="16">
        <f t="shared" si="3"/>
        <v>3478607.8330014995</v>
      </c>
      <c r="L55" s="23">
        <f t="shared" si="5"/>
        <v>35.457946109125821</v>
      </c>
    </row>
    <row r="56" spans="1:12" x14ac:dyDescent="0.2">
      <c r="A56" s="19">
        <v>47</v>
      </c>
      <c r="B56" s="11">
        <v>2</v>
      </c>
      <c r="C56" s="11">
        <v>1250</v>
      </c>
      <c r="D56" s="11">
        <v>1260</v>
      </c>
      <c r="E56" s="20">
        <v>0.5</v>
      </c>
      <c r="F56" s="21">
        <f t="shared" si="7"/>
        <v>1.5936254980079682E-3</v>
      </c>
      <c r="G56" s="21">
        <f t="shared" si="1"/>
        <v>1.5923566878980895E-3</v>
      </c>
      <c r="H56" s="16">
        <f t="shared" si="6"/>
        <v>97796.420507922579</v>
      </c>
      <c r="I56" s="16">
        <f t="shared" si="4"/>
        <v>155.72678424828439</v>
      </c>
      <c r="J56" s="16">
        <f t="shared" si="2"/>
        <v>97718.557115798438</v>
      </c>
      <c r="K56" s="16">
        <f t="shared" si="3"/>
        <v>3380657.0377177158</v>
      </c>
      <c r="L56" s="23">
        <f t="shared" si="5"/>
        <v>34.568310579872865</v>
      </c>
    </row>
    <row r="57" spans="1:12" x14ac:dyDescent="0.2">
      <c r="A57" s="19">
        <v>48</v>
      </c>
      <c r="B57" s="11">
        <v>3</v>
      </c>
      <c r="C57" s="11">
        <v>1259</v>
      </c>
      <c r="D57" s="11">
        <v>1239</v>
      </c>
      <c r="E57" s="20">
        <v>0.5</v>
      </c>
      <c r="F57" s="21">
        <f t="shared" si="7"/>
        <v>2.4019215372297837E-3</v>
      </c>
      <c r="G57" s="21">
        <f t="shared" si="1"/>
        <v>2.399040383846461E-3</v>
      </c>
      <c r="H57" s="16">
        <f t="shared" si="6"/>
        <v>97640.693723674296</v>
      </c>
      <c r="I57" s="16">
        <f t="shared" si="4"/>
        <v>234.24396734987832</v>
      </c>
      <c r="J57" s="16">
        <f t="shared" si="2"/>
        <v>97523.571739999359</v>
      </c>
      <c r="K57" s="16">
        <f t="shared" si="3"/>
        <v>3282938.4806019175</v>
      </c>
      <c r="L57" s="23">
        <f t="shared" si="5"/>
        <v>33.622646003445233</v>
      </c>
    </row>
    <row r="58" spans="1:12" x14ac:dyDescent="0.2">
      <c r="A58" s="19">
        <v>49</v>
      </c>
      <c r="B58" s="11">
        <v>3</v>
      </c>
      <c r="C58" s="11">
        <v>1197</v>
      </c>
      <c r="D58" s="11">
        <v>1245</v>
      </c>
      <c r="E58" s="20">
        <v>0.5</v>
      </c>
      <c r="F58" s="21">
        <f t="shared" si="7"/>
        <v>2.4570024570024569E-3</v>
      </c>
      <c r="G58" s="21">
        <f t="shared" si="1"/>
        <v>2.4539877300613498E-3</v>
      </c>
      <c r="H58" s="16">
        <f t="shared" si="6"/>
        <v>97406.449756324422</v>
      </c>
      <c r="I58" s="16">
        <f t="shared" si="4"/>
        <v>239.03423253085748</v>
      </c>
      <c r="J58" s="16">
        <f t="shared" si="2"/>
        <v>97286.932640058993</v>
      </c>
      <c r="K58" s="16">
        <f t="shared" si="3"/>
        <v>3185414.9088619179</v>
      </c>
      <c r="L58" s="23">
        <f t="shared" si="5"/>
        <v>32.702299661168944</v>
      </c>
    </row>
    <row r="59" spans="1:12" x14ac:dyDescent="0.2">
      <c r="A59" s="19">
        <v>50</v>
      </c>
      <c r="B59" s="11">
        <v>2</v>
      </c>
      <c r="C59" s="11">
        <v>1185</v>
      </c>
      <c r="D59" s="11">
        <v>1183</v>
      </c>
      <c r="E59" s="20">
        <v>0.5</v>
      </c>
      <c r="F59" s="21">
        <f t="shared" si="7"/>
        <v>1.6891891891891893E-3</v>
      </c>
      <c r="G59" s="21">
        <f t="shared" si="1"/>
        <v>1.687763713080169E-3</v>
      </c>
      <c r="H59" s="16">
        <f t="shared" si="6"/>
        <v>97167.415523793563</v>
      </c>
      <c r="I59" s="16">
        <f t="shared" si="4"/>
        <v>163.99563801484149</v>
      </c>
      <c r="J59" s="16">
        <f t="shared" si="2"/>
        <v>97085.417704786145</v>
      </c>
      <c r="K59" s="16">
        <f t="shared" si="3"/>
        <v>3088127.976221859</v>
      </c>
      <c r="L59" s="23">
        <f t="shared" si="5"/>
        <v>31.781518110519915</v>
      </c>
    </row>
    <row r="60" spans="1:12" x14ac:dyDescent="0.2">
      <c r="A60" s="19">
        <v>51</v>
      </c>
      <c r="B60" s="11">
        <v>5</v>
      </c>
      <c r="C60" s="11">
        <v>1190</v>
      </c>
      <c r="D60" s="11">
        <v>1171</v>
      </c>
      <c r="E60" s="20">
        <v>0.5</v>
      </c>
      <c r="F60" s="21">
        <f t="shared" si="7"/>
        <v>4.2354934349851754E-3</v>
      </c>
      <c r="G60" s="21">
        <f t="shared" si="1"/>
        <v>4.2265426880811491E-3</v>
      </c>
      <c r="H60" s="16">
        <f t="shared" si="6"/>
        <v>97003.419885778727</v>
      </c>
      <c r="I60" s="16">
        <f t="shared" si="4"/>
        <v>409.9890950371036</v>
      </c>
      <c r="J60" s="16">
        <f t="shared" si="2"/>
        <v>96798.425338260175</v>
      </c>
      <c r="K60" s="16">
        <f t="shared" si="3"/>
        <v>2991042.5585170728</v>
      </c>
      <c r="L60" s="23">
        <f t="shared" si="5"/>
        <v>30.83440317917675</v>
      </c>
    </row>
    <row r="61" spans="1:12" x14ac:dyDescent="0.2">
      <c r="A61" s="19">
        <v>52</v>
      </c>
      <c r="B61" s="11">
        <v>4</v>
      </c>
      <c r="C61" s="11">
        <v>1138</v>
      </c>
      <c r="D61" s="11">
        <v>1171</v>
      </c>
      <c r="E61" s="20">
        <v>0.5</v>
      </c>
      <c r="F61" s="21">
        <f t="shared" si="7"/>
        <v>3.4647033347769596E-3</v>
      </c>
      <c r="G61" s="21">
        <f t="shared" si="1"/>
        <v>3.4587116299178559E-3</v>
      </c>
      <c r="H61" s="16">
        <f t="shared" si="6"/>
        <v>96593.430790741622</v>
      </c>
      <c r="I61" s="16">
        <f t="shared" si="4"/>
        <v>334.08882244960358</v>
      </c>
      <c r="J61" s="16">
        <f t="shared" si="2"/>
        <v>96426.386379516829</v>
      </c>
      <c r="K61" s="16">
        <f t="shared" si="3"/>
        <v>2894244.1331788125</v>
      </c>
      <c r="L61" s="23">
        <f t="shared" si="5"/>
        <v>29.963157012704663</v>
      </c>
    </row>
    <row r="62" spans="1:12" x14ac:dyDescent="0.2">
      <c r="A62" s="19">
        <v>53</v>
      </c>
      <c r="B62" s="11">
        <v>5</v>
      </c>
      <c r="C62" s="11">
        <v>1018</v>
      </c>
      <c r="D62" s="11">
        <v>1117</v>
      </c>
      <c r="E62" s="20">
        <v>0.5</v>
      </c>
      <c r="F62" s="21">
        <f t="shared" si="7"/>
        <v>4.6838407494145199E-3</v>
      </c>
      <c r="G62" s="21">
        <f t="shared" si="1"/>
        <v>4.6728971962616819E-3</v>
      </c>
      <c r="H62" s="16">
        <f t="shared" si="6"/>
        <v>96259.341968292021</v>
      </c>
      <c r="I62" s="16">
        <f t="shared" si="4"/>
        <v>449.81000919762624</v>
      </c>
      <c r="J62" s="16">
        <f t="shared" si="2"/>
        <v>96034.43696369321</v>
      </c>
      <c r="K62" s="16">
        <f t="shared" si="3"/>
        <v>2797817.7467992958</v>
      </c>
      <c r="L62" s="23">
        <f t="shared" si="5"/>
        <v>29.065415258301904</v>
      </c>
    </row>
    <row r="63" spans="1:12" x14ac:dyDescent="0.2">
      <c r="A63" s="19">
        <v>54</v>
      </c>
      <c r="B63" s="11">
        <v>2</v>
      </c>
      <c r="C63" s="11">
        <v>1003</v>
      </c>
      <c r="D63" s="11">
        <v>1015</v>
      </c>
      <c r="E63" s="20">
        <v>0.5</v>
      </c>
      <c r="F63" s="21">
        <f t="shared" si="7"/>
        <v>1.9821605550049554E-3</v>
      </c>
      <c r="G63" s="21">
        <f t="shared" si="1"/>
        <v>1.9801980198019802E-3</v>
      </c>
      <c r="H63" s="16">
        <f t="shared" si="6"/>
        <v>95809.531959094398</v>
      </c>
      <c r="I63" s="16">
        <f t="shared" si="4"/>
        <v>189.72184546355328</v>
      </c>
      <c r="J63" s="16">
        <f t="shared" si="2"/>
        <v>95714.671036362619</v>
      </c>
      <c r="K63" s="16">
        <f t="shared" si="3"/>
        <v>2701783.3098356025</v>
      </c>
      <c r="L63" s="23">
        <f t="shared" si="5"/>
        <v>28.199525189092054</v>
      </c>
    </row>
    <row r="64" spans="1:12" x14ac:dyDescent="0.2">
      <c r="A64" s="19">
        <v>55</v>
      </c>
      <c r="B64" s="11">
        <v>8</v>
      </c>
      <c r="C64" s="11">
        <v>918</v>
      </c>
      <c r="D64" s="11">
        <v>995</v>
      </c>
      <c r="E64" s="20">
        <v>0.5</v>
      </c>
      <c r="F64" s="21">
        <f t="shared" si="7"/>
        <v>8.3638264506011497E-3</v>
      </c>
      <c r="G64" s="21">
        <f t="shared" si="1"/>
        <v>8.3289953149401352E-3</v>
      </c>
      <c r="H64" s="16">
        <f t="shared" si="6"/>
        <v>95619.81011363084</v>
      </c>
      <c r="I64" s="16">
        <f t="shared" si="4"/>
        <v>796.41695045189658</v>
      </c>
      <c r="J64" s="16">
        <f t="shared" si="2"/>
        <v>95221.6016384049</v>
      </c>
      <c r="K64" s="16">
        <f t="shared" si="3"/>
        <v>2606068.6387992399</v>
      </c>
      <c r="L64" s="23">
        <f t="shared" si="5"/>
        <v>27.254484564467237</v>
      </c>
    </row>
    <row r="65" spans="1:12" x14ac:dyDescent="0.2">
      <c r="A65" s="19">
        <v>56</v>
      </c>
      <c r="B65" s="11">
        <v>4</v>
      </c>
      <c r="C65" s="11">
        <v>865</v>
      </c>
      <c r="D65" s="11">
        <v>902</v>
      </c>
      <c r="E65" s="20">
        <v>0.5</v>
      </c>
      <c r="F65" s="21">
        <f t="shared" si="7"/>
        <v>4.5274476513865311E-3</v>
      </c>
      <c r="G65" s="21">
        <f t="shared" si="1"/>
        <v>4.517221908526256E-3</v>
      </c>
      <c r="H65" s="16">
        <f t="shared" si="6"/>
        <v>94823.393163178946</v>
      </c>
      <c r="I65" s="16">
        <f t="shared" si="4"/>
        <v>428.33830903751073</v>
      </c>
      <c r="J65" s="16">
        <f t="shared" si="2"/>
        <v>94609.224008660181</v>
      </c>
      <c r="K65" s="16">
        <f t="shared" si="3"/>
        <v>2510847.0371608348</v>
      </c>
      <c r="L65" s="23">
        <f t="shared" si="5"/>
        <v>26.479194146111052</v>
      </c>
    </row>
    <row r="66" spans="1:12" x14ac:dyDescent="0.2">
      <c r="A66" s="19">
        <v>57</v>
      </c>
      <c r="B66" s="11">
        <v>9</v>
      </c>
      <c r="C66" s="11">
        <v>854</v>
      </c>
      <c r="D66" s="11">
        <v>845</v>
      </c>
      <c r="E66" s="20">
        <v>0.5</v>
      </c>
      <c r="F66" s="21">
        <f t="shared" si="7"/>
        <v>1.059446733372572E-2</v>
      </c>
      <c r="G66" s="21">
        <f t="shared" si="1"/>
        <v>1.0538641686182669E-2</v>
      </c>
      <c r="H66" s="16">
        <f t="shared" si="6"/>
        <v>94395.054854141432</v>
      </c>
      <c r="I66" s="16">
        <f t="shared" si="4"/>
        <v>994.79566005535457</v>
      </c>
      <c r="J66" s="16">
        <f t="shared" si="2"/>
        <v>93897.657024113752</v>
      </c>
      <c r="K66" s="16">
        <f t="shared" si="3"/>
        <v>2416237.8131521745</v>
      </c>
      <c r="L66" s="23">
        <f t="shared" si="5"/>
        <v>25.597080449666858</v>
      </c>
    </row>
    <row r="67" spans="1:12" x14ac:dyDescent="0.2">
      <c r="A67" s="19">
        <v>58</v>
      </c>
      <c r="B67" s="11">
        <v>6</v>
      </c>
      <c r="C67" s="11">
        <v>980</v>
      </c>
      <c r="D67" s="11">
        <v>851</v>
      </c>
      <c r="E67" s="20">
        <v>0.5</v>
      </c>
      <c r="F67" s="21">
        <f t="shared" si="7"/>
        <v>6.5537957400327689E-3</v>
      </c>
      <c r="G67" s="21">
        <f t="shared" si="1"/>
        <v>6.5323897659226998E-3</v>
      </c>
      <c r="H67" s="16">
        <f t="shared" si="6"/>
        <v>93400.259194086073</v>
      </c>
      <c r="I67" s="16">
        <f t="shared" si="4"/>
        <v>610.12689729397539</v>
      </c>
      <c r="J67" s="16">
        <f t="shared" si="2"/>
        <v>93095.195745439094</v>
      </c>
      <c r="K67" s="16">
        <f t="shared" si="3"/>
        <v>2322340.1561280605</v>
      </c>
      <c r="L67" s="23">
        <f t="shared" si="5"/>
        <v>24.864386631971005</v>
      </c>
    </row>
    <row r="68" spans="1:12" x14ac:dyDescent="0.2">
      <c r="A68" s="19">
        <v>59</v>
      </c>
      <c r="B68" s="11">
        <v>7</v>
      </c>
      <c r="C68" s="11">
        <v>1057</v>
      </c>
      <c r="D68" s="11">
        <v>974</v>
      </c>
      <c r="E68" s="20">
        <v>0.5</v>
      </c>
      <c r="F68" s="21">
        <f t="shared" si="7"/>
        <v>6.8931560807483994E-3</v>
      </c>
      <c r="G68" s="21">
        <f t="shared" si="1"/>
        <v>6.8694798822374866E-3</v>
      </c>
      <c r="H68" s="16">
        <f t="shared" si="6"/>
        <v>92790.132296792101</v>
      </c>
      <c r="I68" s="16">
        <f t="shared" si="4"/>
        <v>637.41994708296818</v>
      </c>
      <c r="J68" s="16">
        <f t="shared" si="2"/>
        <v>92471.422323250619</v>
      </c>
      <c r="K68" s="16">
        <f t="shared" si="3"/>
        <v>2229244.9603826213</v>
      </c>
      <c r="L68" s="23">
        <f t="shared" si="5"/>
        <v>24.024590818044235</v>
      </c>
    </row>
    <row r="69" spans="1:12" x14ac:dyDescent="0.2">
      <c r="A69" s="19">
        <v>60</v>
      </c>
      <c r="B69" s="11">
        <v>7</v>
      </c>
      <c r="C69" s="11">
        <v>1032</v>
      </c>
      <c r="D69" s="11">
        <v>1040</v>
      </c>
      <c r="E69" s="20">
        <v>0.5</v>
      </c>
      <c r="F69" s="21">
        <f t="shared" si="7"/>
        <v>6.7567567567567571E-3</v>
      </c>
      <c r="G69" s="21">
        <f t="shared" si="1"/>
        <v>6.7340067340067346E-3</v>
      </c>
      <c r="H69" s="16">
        <f t="shared" si="6"/>
        <v>92152.712349709138</v>
      </c>
      <c r="I69" s="16">
        <f t="shared" si="4"/>
        <v>620.55698551992691</v>
      </c>
      <c r="J69" s="16">
        <f t="shared" si="2"/>
        <v>91842.433856949167</v>
      </c>
      <c r="K69" s="16">
        <f t="shared" si="3"/>
        <v>2136773.5380593706</v>
      </c>
      <c r="L69" s="23">
        <f t="shared" si="5"/>
        <v>23.187310319750072</v>
      </c>
    </row>
    <row r="70" spans="1:12" x14ac:dyDescent="0.2">
      <c r="A70" s="19">
        <v>61</v>
      </c>
      <c r="B70" s="11">
        <v>8</v>
      </c>
      <c r="C70" s="11">
        <v>1162</v>
      </c>
      <c r="D70" s="11">
        <v>1017</v>
      </c>
      <c r="E70" s="20">
        <v>0.5</v>
      </c>
      <c r="F70" s="21">
        <f t="shared" si="7"/>
        <v>7.3428178063331805E-3</v>
      </c>
      <c r="G70" s="21">
        <f t="shared" si="1"/>
        <v>7.3159579332418836E-3</v>
      </c>
      <c r="H70" s="16">
        <f t="shared" si="6"/>
        <v>91532.15536418921</v>
      </c>
      <c r="I70" s="16">
        <f t="shared" si="4"/>
        <v>669.64539818336868</v>
      </c>
      <c r="J70" s="16">
        <f t="shared" si="2"/>
        <v>91197.332665097536</v>
      </c>
      <c r="K70" s="16">
        <f t="shared" si="3"/>
        <v>2044931.1042024216</v>
      </c>
      <c r="L70" s="23">
        <f t="shared" si="5"/>
        <v>22.341122593104313</v>
      </c>
    </row>
    <row r="71" spans="1:12" x14ac:dyDescent="0.2">
      <c r="A71" s="19">
        <v>62</v>
      </c>
      <c r="B71" s="11">
        <v>13</v>
      </c>
      <c r="C71" s="11">
        <v>1311</v>
      </c>
      <c r="D71" s="11">
        <v>1148</v>
      </c>
      <c r="E71" s="20">
        <v>0.5</v>
      </c>
      <c r="F71" s="21">
        <f t="shared" si="7"/>
        <v>1.0573403822692151E-2</v>
      </c>
      <c r="G71" s="21">
        <f t="shared" si="1"/>
        <v>1.0517799352750809E-2</v>
      </c>
      <c r="H71" s="16">
        <f t="shared" si="6"/>
        <v>90862.509966005848</v>
      </c>
      <c r="I71" s="16">
        <f t="shared" si="4"/>
        <v>955.67364850977026</v>
      </c>
      <c r="J71" s="16">
        <f t="shared" si="2"/>
        <v>90384.673141750973</v>
      </c>
      <c r="K71" s="16">
        <f t="shared" si="3"/>
        <v>1953733.7715373242</v>
      </c>
      <c r="L71" s="23">
        <f t="shared" si="5"/>
        <v>21.502088950308213</v>
      </c>
    </row>
    <row r="72" spans="1:12" x14ac:dyDescent="0.2">
      <c r="A72" s="19">
        <v>63</v>
      </c>
      <c r="B72" s="11">
        <v>9</v>
      </c>
      <c r="C72" s="11">
        <v>1456</v>
      </c>
      <c r="D72" s="11">
        <v>1286</v>
      </c>
      <c r="E72" s="20">
        <v>0.5</v>
      </c>
      <c r="F72" s="21">
        <f t="shared" si="7"/>
        <v>6.5645514223194746E-3</v>
      </c>
      <c r="G72" s="21">
        <f t="shared" si="1"/>
        <v>6.5430752453653216E-3</v>
      </c>
      <c r="H72" s="16">
        <f t="shared" si="6"/>
        <v>89906.836317496083</v>
      </c>
      <c r="I72" s="16">
        <f t="shared" si="4"/>
        <v>588.26719509812051</v>
      </c>
      <c r="J72" s="16">
        <f t="shared" si="2"/>
        <v>89612.702719947032</v>
      </c>
      <c r="K72" s="16">
        <f t="shared" si="3"/>
        <v>1863349.0983955732</v>
      </c>
      <c r="L72" s="23">
        <f t="shared" si="5"/>
        <v>20.725332741276329</v>
      </c>
    </row>
    <row r="73" spans="1:12" x14ac:dyDescent="0.2">
      <c r="A73" s="19">
        <v>64</v>
      </c>
      <c r="B73" s="11">
        <v>15</v>
      </c>
      <c r="C73" s="11">
        <v>1297</v>
      </c>
      <c r="D73" s="11">
        <v>1440</v>
      </c>
      <c r="E73" s="20">
        <v>0.5</v>
      </c>
      <c r="F73" s="21">
        <f t="shared" ref="F73:F109" si="8">B73/((C73+D73)/2)</f>
        <v>1.0960906101571063E-2</v>
      </c>
      <c r="G73" s="21">
        <f t="shared" ref="G73:G108" si="9">F73/((1+(1-E73)*F73))</f>
        <v>1.0901162790697675E-2</v>
      </c>
      <c r="H73" s="16">
        <f t="shared" si="6"/>
        <v>89318.569122397967</v>
      </c>
      <c r="I73" s="16">
        <f t="shared" si="4"/>
        <v>973.67626223544301</v>
      </c>
      <c r="J73" s="16">
        <f t="shared" ref="J73:J108" si="10">H74+I73*E73</f>
        <v>88831.730991280245</v>
      </c>
      <c r="K73" s="16">
        <f t="shared" ref="K73:K97" si="11">K74+J73</f>
        <v>1773736.3956756261</v>
      </c>
      <c r="L73" s="23">
        <f t="shared" si="5"/>
        <v>19.858540201701857</v>
      </c>
    </row>
    <row r="74" spans="1:12" x14ac:dyDescent="0.2">
      <c r="A74" s="19">
        <v>65</v>
      </c>
      <c r="B74" s="11">
        <v>10</v>
      </c>
      <c r="C74" s="11">
        <v>1160</v>
      </c>
      <c r="D74" s="11">
        <v>1269</v>
      </c>
      <c r="E74" s="20">
        <v>0.5</v>
      </c>
      <c r="F74" s="21">
        <f t="shared" si="8"/>
        <v>8.2338410868670227E-3</v>
      </c>
      <c r="G74" s="21">
        <f t="shared" si="9"/>
        <v>8.2000820008200082E-3</v>
      </c>
      <c r="H74" s="16">
        <f t="shared" si="6"/>
        <v>88344.892860162523</v>
      </c>
      <c r="I74" s="16">
        <f t="shared" ref="I74:I108" si="12">H74*G74</f>
        <v>724.43536580699072</v>
      </c>
      <c r="J74" s="16">
        <f t="shared" si="10"/>
        <v>87982.675177259036</v>
      </c>
      <c r="K74" s="16">
        <f t="shared" si="11"/>
        <v>1684904.6646843459</v>
      </c>
      <c r="L74" s="23">
        <f t="shared" ref="L74:L108" si="13">K74/H74</f>
        <v>19.071896633021129</v>
      </c>
    </row>
    <row r="75" spans="1:12" x14ac:dyDescent="0.2">
      <c r="A75" s="19">
        <v>66</v>
      </c>
      <c r="B75" s="11">
        <v>17</v>
      </c>
      <c r="C75" s="11">
        <v>1262</v>
      </c>
      <c r="D75" s="11">
        <v>1149</v>
      </c>
      <c r="E75" s="20">
        <v>0.5</v>
      </c>
      <c r="F75" s="21">
        <f t="shared" si="8"/>
        <v>1.4102032351721278E-2</v>
      </c>
      <c r="G75" s="21">
        <f t="shared" si="9"/>
        <v>1.4003294892915982E-2</v>
      </c>
      <c r="H75" s="16">
        <f t="shared" ref="H75:H108" si="14">H74-I74</f>
        <v>87620.457494355534</v>
      </c>
      <c r="I75" s="16">
        <f t="shared" si="12"/>
        <v>1226.9751049456706</v>
      </c>
      <c r="J75" s="16">
        <f t="shared" si="10"/>
        <v>87006.969941882708</v>
      </c>
      <c r="K75" s="16">
        <f t="shared" si="11"/>
        <v>1596921.9895070868</v>
      </c>
      <c r="L75" s="23">
        <f t="shared" si="13"/>
        <v>18.225446832550031</v>
      </c>
    </row>
    <row r="76" spans="1:12" x14ac:dyDescent="0.2">
      <c r="A76" s="19">
        <v>67</v>
      </c>
      <c r="B76" s="11">
        <v>12</v>
      </c>
      <c r="C76" s="11">
        <v>1142</v>
      </c>
      <c r="D76" s="11">
        <v>1248</v>
      </c>
      <c r="E76" s="20">
        <v>0.5</v>
      </c>
      <c r="F76" s="21">
        <f t="shared" si="8"/>
        <v>1.00418410041841E-2</v>
      </c>
      <c r="G76" s="21">
        <f t="shared" si="9"/>
        <v>9.9916736053288924E-3</v>
      </c>
      <c r="H76" s="16">
        <f t="shared" si="14"/>
        <v>86393.482389409866</v>
      </c>
      <c r="I76" s="16">
        <f t="shared" si="12"/>
        <v>863.21547766271306</v>
      </c>
      <c r="J76" s="16">
        <f t="shared" si="10"/>
        <v>85961.874650578509</v>
      </c>
      <c r="K76" s="16">
        <f t="shared" si="11"/>
        <v>1509915.0195652042</v>
      </c>
      <c r="L76" s="23">
        <f t="shared" si="13"/>
        <v>17.477186678960518</v>
      </c>
    </row>
    <row r="77" spans="1:12" x14ac:dyDescent="0.2">
      <c r="A77" s="19">
        <v>68</v>
      </c>
      <c r="B77" s="11">
        <v>18</v>
      </c>
      <c r="C77" s="11">
        <v>1174</v>
      </c>
      <c r="D77" s="11">
        <v>1133</v>
      </c>
      <c r="E77" s="20">
        <v>0.5</v>
      </c>
      <c r="F77" s="21">
        <f t="shared" si="8"/>
        <v>1.5604681404421327E-2</v>
      </c>
      <c r="G77" s="21">
        <f t="shared" si="9"/>
        <v>1.5483870967741934E-2</v>
      </c>
      <c r="H77" s="16">
        <f t="shared" si="14"/>
        <v>85530.266911747152</v>
      </c>
      <c r="I77" s="16">
        <f t="shared" si="12"/>
        <v>1324.3396166980203</v>
      </c>
      <c r="J77" s="16">
        <f t="shared" si="10"/>
        <v>84868.097103398133</v>
      </c>
      <c r="K77" s="16">
        <f t="shared" si="11"/>
        <v>1423953.1449146257</v>
      </c>
      <c r="L77" s="23">
        <f t="shared" si="13"/>
        <v>16.648529185392416</v>
      </c>
    </row>
    <row r="78" spans="1:12" x14ac:dyDescent="0.2">
      <c r="A78" s="19">
        <v>69</v>
      </c>
      <c r="B78" s="11">
        <v>11</v>
      </c>
      <c r="C78" s="11">
        <v>924</v>
      </c>
      <c r="D78" s="11">
        <v>1154</v>
      </c>
      <c r="E78" s="20">
        <v>0.5</v>
      </c>
      <c r="F78" s="21">
        <f t="shared" si="8"/>
        <v>1.0587102983638113E-2</v>
      </c>
      <c r="G78" s="21">
        <f t="shared" si="9"/>
        <v>1.0531354715174723E-2</v>
      </c>
      <c r="H78" s="16">
        <f t="shared" si="14"/>
        <v>84205.927295049129</v>
      </c>
      <c r="I78" s="16">
        <f t="shared" si="12"/>
        <v>886.80248946437553</v>
      </c>
      <c r="J78" s="16">
        <f t="shared" si="10"/>
        <v>83762.526050316941</v>
      </c>
      <c r="K78" s="16">
        <f t="shared" si="11"/>
        <v>1339085.0478112276</v>
      </c>
      <c r="L78" s="23">
        <f t="shared" si="13"/>
        <v>15.90250343208273</v>
      </c>
    </row>
    <row r="79" spans="1:12" x14ac:dyDescent="0.2">
      <c r="A79" s="19">
        <v>70</v>
      </c>
      <c r="B79" s="11">
        <v>17</v>
      </c>
      <c r="C79" s="11">
        <v>816</v>
      </c>
      <c r="D79" s="11">
        <v>906</v>
      </c>
      <c r="E79" s="20">
        <v>0.5</v>
      </c>
      <c r="F79" s="21">
        <f t="shared" si="8"/>
        <v>1.9744483159117306E-2</v>
      </c>
      <c r="G79" s="21">
        <f t="shared" si="9"/>
        <v>1.9551466359977E-2</v>
      </c>
      <c r="H79" s="16">
        <f t="shared" si="14"/>
        <v>83319.124805584754</v>
      </c>
      <c r="I79" s="16">
        <f t="shared" si="12"/>
        <v>1629.0110657791154</v>
      </c>
      <c r="J79" s="16">
        <f t="shared" si="10"/>
        <v>82504.619272695199</v>
      </c>
      <c r="K79" s="16">
        <f t="shared" si="11"/>
        <v>1255322.5217609107</v>
      </c>
      <c r="L79" s="23">
        <f t="shared" si="13"/>
        <v>15.066439124151342</v>
      </c>
    </row>
    <row r="80" spans="1:12" x14ac:dyDescent="0.2">
      <c r="A80" s="19">
        <v>71</v>
      </c>
      <c r="B80" s="11">
        <v>19</v>
      </c>
      <c r="C80" s="11">
        <v>1041</v>
      </c>
      <c r="D80" s="11">
        <v>797</v>
      </c>
      <c r="E80" s="20">
        <v>0.5</v>
      </c>
      <c r="F80" s="21">
        <f t="shared" si="8"/>
        <v>2.0674646354733407E-2</v>
      </c>
      <c r="G80" s="21">
        <f t="shared" si="9"/>
        <v>2.0463112547119012E-2</v>
      </c>
      <c r="H80" s="16">
        <f t="shared" si="14"/>
        <v>81690.113739805645</v>
      </c>
      <c r="I80" s="16">
        <f t="shared" si="12"/>
        <v>1671.6339914445962</v>
      </c>
      <c r="J80" s="16">
        <f t="shared" si="10"/>
        <v>80854.296744083345</v>
      </c>
      <c r="K80" s="16">
        <f t="shared" si="11"/>
        <v>1172817.9024882156</v>
      </c>
      <c r="L80" s="23">
        <f t="shared" si="13"/>
        <v>14.356913570028846</v>
      </c>
    </row>
    <row r="81" spans="1:12" x14ac:dyDescent="0.2">
      <c r="A81" s="19">
        <v>72</v>
      </c>
      <c r="B81" s="11">
        <v>11</v>
      </c>
      <c r="C81" s="11">
        <v>562</v>
      </c>
      <c r="D81" s="11">
        <v>1021</v>
      </c>
      <c r="E81" s="20">
        <v>0.5</v>
      </c>
      <c r="F81" s="21">
        <f t="shared" si="8"/>
        <v>1.3897662665824383E-2</v>
      </c>
      <c r="G81" s="21">
        <f t="shared" si="9"/>
        <v>1.3801756587202006E-2</v>
      </c>
      <c r="H81" s="16">
        <f t="shared" si="14"/>
        <v>80018.479748361045</v>
      </c>
      <c r="I81" s="16">
        <f t="shared" si="12"/>
        <v>1104.3955799648325</v>
      </c>
      <c r="J81" s="16">
        <f t="shared" si="10"/>
        <v>79466.281958378619</v>
      </c>
      <c r="K81" s="16">
        <f t="shared" si="11"/>
        <v>1091963.6057441323</v>
      </c>
      <c r="L81" s="23">
        <f t="shared" si="13"/>
        <v>13.646392797989868</v>
      </c>
    </row>
    <row r="82" spans="1:12" x14ac:dyDescent="0.2">
      <c r="A82" s="19">
        <v>73</v>
      </c>
      <c r="B82" s="11">
        <v>23</v>
      </c>
      <c r="C82" s="11">
        <v>634</v>
      </c>
      <c r="D82" s="11">
        <v>554</v>
      </c>
      <c r="E82" s="20">
        <v>0.5</v>
      </c>
      <c r="F82" s="21">
        <f t="shared" si="8"/>
        <v>3.8720538720538718E-2</v>
      </c>
      <c r="G82" s="21">
        <f t="shared" si="9"/>
        <v>3.7985136251032198E-2</v>
      </c>
      <c r="H82" s="16">
        <f t="shared" si="14"/>
        <v>78914.084168396206</v>
      </c>
      <c r="I82" s="16">
        <f t="shared" si="12"/>
        <v>2997.562239261953</v>
      </c>
      <c r="J82" s="16">
        <f t="shared" si="10"/>
        <v>77415.303048765229</v>
      </c>
      <c r="K82" s="16">
        <f t="shared" si="11"/>
        <v>1012497.3237857537</v>
      </c>
      <c r="L82" s="23">
        <f t="shared" si="13"/>
        <v>12.830375394399397</v>
      </c>
    </row>
    <row r="83" spans="1:12" x14ac:dyDescent="0.2">
      <c r="A83" s="19">
        <v>74</v>
      </c>
      <c r="B83" s="11">
        <v>14</v>
      </c>
      <c r="C83" s="11">
        <v>705</v>
      </c>
      <c r="D83" s="11">
        <v>611</v>
      </c>
      <c r="E83" s="20">
        <v>0.5</v>
      </c>
      <c r="F83" s="21">
        <f t="shared" si="8"/>
        <v>2.1276595744680851E-2</v>
      </c>
      <c r="G83" s="21">
        <f t="shared" si="9"/>
        <v>2.1052631578947368E-2</v>
      </c>
      <c r="H83" s="16">
        <f t="shared" si="14"/>
        <v>75916.521929134251</v>
      </c>
      <c r="I83" s="16">
        <f t="shared" si="12"/>
        <v>1598.2425669291422</v>
      </c>
      <c r="J83" s="16">
        <f t="shared" si="10"/>
        <v>75117.400645669681</v>
      </c>
      <c r="K83" s="16">
        <f t="shared" si="11"/>
        <v>935082.02073698852</v>
      </c>
      <c r="L83" s="23">
        <f t="shared" si="13"/>
        <v>12.317240002246928</v>
      </c>
    </row>
    <row r="84" spans="1:12" x14ac:dyDescent="0.2">
      <c r="A84" s="19">
        <v>75</v>
      </c>
      <c r="B84" s="11">
        <v>23</v>
      </c>
      <c r="C84" s="11">
        <v>680</v>
      </c>
      <c r="D84" s="11">
        <v>681</v>
      </c>
      <c r="E84" s="20">
        <v>0.5</v>
      </c>
      <c r="F84" s="21">
        <f t="shared" si="8"/>
        <v>3.3798677443056577E-2</v>
      </c>
      <c r="G84" s="21">
        <f t="shared" si="9"/>
        <v>3.3236994219653176E-2</v>
      </c>
      <c r="H84" s="16">
        <f t="shared" si="14"/>
        <v>74318.27936220511</v>
      </c>
      <c r="I84" s="16">
        <f t="shared" si="12"/>
        <v>2470.116221576181</v>
      </c>
      <c r="J84" s="16">
        <f t="shared" si="10"/>
        <v>73083.22125141701</v>
      </c>
      <c r="K84" s="16">
        <f t="shared" si="11"/>
        <v>859964.62009131885</v>
      </c>
      <c r="L84" s="23">
        <f t="shared" si="13"/>
        <v>11.571374195843637</v>
      </c>
    </row>
    <row r="85" spans="1:12" x14ac:dyDescent="0.2">
      <c r="A85" s="19">
        <v>76</v>
      </c>
      <c r="B85" s="11">
        <v>15</v>
      </c>
      <c r="C85" s="11">
        <v>549</v>
      </c>
      <c r="D85" s="11">
        <v>667</v>
      </c>
      <c r="E85" s="20">
        <v>0.5</v>
      </c>
      <c r="F85" s="21">
        <f t="shared" si="8"/>
        <v>2.4671052631578948E-2</v>
      </c>
      <c r="G85" s="21">
        <f t="shared" si="9"/>
        <v>2.4370430544272952E-2</v>
      </c>
      <c r="H85" s="16">
        <f t="shared" si="14"/>
        <v>71848.163140628923</v>
      </c>
      <c r="I85" s="16">
        <f t="shared" si="12"/>
        <v>1750.9706695522891</v>
      </c>
      <c r="J85" s="16">
        <f t="shared" si="10"/>
        <v>70972.677805852771</v>
      </c>
      <c r="K85" s="16">
        <f t="shared" si="11"/>
        <v>786881.3988399019</v>
      </c>
      <c r="L85" s="23">
        <f t="shared" si="13"/>
        <v>10.952004399886095</v>
      </c>
    </row>
    <row r="86" spans="1:12" x14ac:dyDescent="0.2">
      <c r="A86" s="19">
        <v>77</v>
      </c>
      <c r="B86" s="11">
        <v>25</v>
      </c>
      <c r="C86" s="11">
        <v>463</v>
      </c>
      <c r="D86" s="11">
        <v>535</v>
      </c>
      <c r="E86" s="20">
        <v>0.5</v>
      </c>
      <c r="F86" s="21">
        <f t="shared" si="8"/>
        <v>5.0100200400801605E-2</v>
      </c>
      <c r="G86" s="21">
        <f t="shared" si="9"/>
        <v>4.8875855327468229E-2</v>
      </c>
      <c r="H86" s="16">
        <f t="shared" si="14"/>
        <v>70097.192471076633</v>
      </c>
      <c r="I86" s="16">
        <f t="shared" si="12"/>
        <v>3426.0602380780365</v>
      </c>
      <c r="J86" s="16">
        <f t="shared" si="10"/>
        <v>68384.162352037616</v>
      </c>
      <c r="K86" s="16">
        <f t="shared" si="11"/>
        <v>715908.72103404917</v>
      </c>
      <c r="L86" s="23">
        <f t="shared" si="13"/>
        <v>10.213086941098904</v>
      </c>
    </row>
    <row r="87" spans="1:12" x14ac:dyDescent="0.2">
      <c r="A87" s="19">
        <v>78</v>
      </c>
      <c r="B87" s="11">
        <v>15</v>
      </c>
      <c r="C87" s="11">
        <v>452</v>
      </c>
      <c r="D87" s="11">
        <v>448</v>
      </c>
      <c r="E87" s="20">
        <v>0.5</v>
      </c>
      <c r="F87" s="21">
        <f t="shared" si="8"/>
        <v>3.3333333333333333E-2</v>
      </c>
      <c r="G87" s="21">
        <f t="shared" si="9"/>
        <v>3.2786885245901641E-2</v>
      </c>
      <c r="H87" s="16">
        <f t="shared" si="14"/>
        <v>66671.1322329986</v>
      </c>
      <c r="I87" s="16">
        <f t="shared" si="12"/>
        <v>2185.9387617376592</v>
      </c>
      <c r="J87" s="16">
        <f t="shared" si="10"/>
        <v>65578.162852129768</v>
      </c>
      <c r="K87" s="16">
        <f t="shared" si="11"/>
        <v>647524.55868201156</v>
      </c>
      <c r="L87" s="23">
        <f t="shared" si="13"/>
        <v>9.7122178219364628</v>
      </c>
    </row>
    <row r="88" spans="1:12" x14ac:dyDescent="0.2">
      <c r="A88" s="19">
        <v>79</v>
      </c>
      <c r="B88" s="11">
        <v>12</v>
      </c>
      <c r="C88" s="11">
        <v>423</v>
      </c>
      <c r="D88" s="11">
        <v>436</v>
      </c>
      <c r="E88" s="20">
        <v>0.5</v>
      </c>
      <c r="F88" s="21">
        <f t="shared" si="8"/>
        <v>2.7939464493597205E-2</v>
      </c>
      <c r="G88" s="21">
        <f t="shared" si="9"/>
        <v>2.7554535017221583E-2</v>
      </c>
      <c r="H88" s="16">
        <f t="shared" si="14"/>
        <v>64485.193471260944</v>
      </c>
      <c r="I88" s="16">
        <f t="shared" si="12"/>
        <v>1776.8595215961684</v>
      </c>
      <c r="J88" s="16">
        <f t="shared" si="10"/>
        <v>63596.763710462859</v>
      </c>
      <c r="K88" s="16">
        <f t="shared" si="11"/>
        <v>581946.39582988177</v>
      </c>
      <c r="L88" s="23">
        <f t="shared" si="13"/>
        <v>9.0244963921715957</v>
      </c>
    </row>
    <row r="89" spans="1:12" x14ac:dyDescent="0.2">
      <c r="A89" s="19">
        <v>80</v>
      </c>
      <c r="B89" s="11">
        <v>18</v>
      </c>
      <c r="C89" s="11">
        <v>350</v>
      </c>
      <c r="D89" s="11">
        <v>417</v>
      </c>
      <c r="E89" s="20">
        <v>0.5</v>
      </c>
      <c r="F89" s="21">
        <f t="shared" si="8"/>
        <v>4.6936114732724903E-2</v>
      </c>
      <c r="G89" s="21">
        <f t="shared" si="9"/>
        <v>4.5859872611464972E-2</v>
      </c>
      <c r="H89" s="16">
        <f t="shared" si="14"/>
        <v>62708.333949664775</v>
      </c>
      <c r="I89" s="16">
        <f t="shared" si="12"/>
        <v>2875.7962066088307</v>
      </c>
      <c r="J89" s="16">
        <f t="shared" si="10"/>
        <v>61270.435846360364</v>
      </c>
      <c r="K89" s="16">
        <f t="shared" si="11"/>
        <v>518349.63211941894</v>
      </c>
      <c r="L89" s="23">
        <f t="shared" si="13"/>
        <v>8.2660405638506038</v>
      </c>
    </row>
    <row r="90" spans="1:12" x14ac:dyDescent="0.2">
      <c r="A90" s="19">
        <v>81</v>
      </c>
      <c r="B90" s="11">
        <v>10</v>
      </c>
      <c r="C90" s="11">
        <v>318</v>
      </c>
      <c r="D90" s="11">
        <v>328</v>
      </c>
      <c r="E90" s="20">
        <v>0.5</v>
      </c>
      <c r="F90" s="21">
        <f t="shared" si="8"/>
        <v>3.0959752321981424E-2</v>
      </c>
      <c r="G90" s="21">
        <f t="shared" si="9"/>
        <v>3.0487804878048783E-2</v>
      </c>
      <c r="H90" s="16">
        <f t="shared" si="14"/>
        <v>59832.537743055946</v>
      </c>
      <c r="I90" s="16">
        <f t="shared" si="12"/>
        <v>1824.1627360687789</v>
      </c>
      <c r="J90" s="16">
        <f t="shared" si="10"/>
        <v>58920.45637502156</v>
      </c>
      <c r="K90" s="16">
        <f t="shared" si="11"/>
        <v>457079.19627305859</v>
      </c>
      <c r="L90" s="23">
        <f t="shared" si="13"/>
        <v>7.6393082010984292</v>
      </c>
    </row>
    <row r="91" spans="1:12" x14ac:dyDescent="0.2">
      <c r="A91" s="19">
        <v>82</v>
      </c>
      <c r="B91" s="11">
        <v>30</v>
      </c>
      <c r="C91" s="11">
        <v>286</v>
      </c>
      <c r="D91" s="11">
        <v>294</v>
      </c>
      <c r="E91" s="20">
        <v>0.5</v>
      </c>
      <c r="F91" s="21">
        <f t="shared" si="8"/>
        <v>0.10344827586206896</v>
      </c>
      <c r="G91" s="21">
        <f t="shared" si="9"/>
        <v>9.8360655737704916E-2</v>
      </c>
      <c r="H91" s="16">
        <f t="shared" si="14"/>
        <v>58008.375006987168</v>
      </c>
      <c r="I91" s="16">
        <f t="shared" si="12"/>
        <v>5705.7418039659506</v>
      </c>
      <c r="J91" s="16">
        <f t="shared" si="10"/>
        <v>55155.504105004191</v>
      </c>
      <c r="K91" s="16">
        <f t="shared" si="11"/>
        <v>398158.73989803705</v>
      </c>
      <c r="L91" s="23">
        <f t="shared" si="13"/>
        <v>6.8638147483027829</v>
      </c>
    </row>
    <row r="92" spans="1:12" x14ac:dyDescent="0.2">
      <c r="A92" s="19">
        <v>83</v>
      </c>
      <c r="B92" s="11">
        <v>23</v>
      </c>
      <c r="C92" s="11">
        <v>210</v>
      </c>
      <c r="D92" s="11">
        <v>264</v>
      </c>
      <c r="E92" s="20">
        <v>0.5</v>
      </c>
      <c r="F92" s="21">
        <f t="shared" si="8"/>
        <v>9.7046413502109699E-2</v>
      </c>
      <c r="G92" s="21">
        <f t="shared" si="9"/>
        <v>9.2555331991951706E-2</v>
      </c>
      <c r="H92" s="16">
        <f t="shared" si="14"/>
        <v>52302.633203021214</v>
      </c>
      <c r="I92" s="16">
        <f t="shared" si="12"/>
        <v>4840.8875801589047</v>
      </c>
      <c r="J92" s="16">
        <f t="shared" si="10"/>
        <v>49882.189412941763</v>
      </c>
      <c r="K92" s="16">
        <f t="shared" si="11"/>
        <v>343003.23579303286</v>
      </c>
      <c r="L92" s="23">
        <f t="shared" si="13"/>
        <v>6.5580490844812687</v>
      </c>
    </row>
    <row r="93" spans="1:12" x14ac:dyDescent="0.2">
      <c r="A93" s="19">
        <v>84</v>
      </c>
      <c r="B93" s="11">
        <v>12</v>
      </c>
      <c r="C93" s="11">
        <v>208</v>
      </c>
      <c r="D93" s="11">
        <v>195</v>
      </c>
      <c r="E93" s="20">
        <v>0.5</v>
      </c>
      <c r="F93" s="21">
        <f t="shared" si="8"/>
        <v>5.9553349875930521E-2</v>
      </c>
      <c r="G93" s="21">
        <f t="shared" si="9"/>
        <v>5.7831325301204814E-2</v>
      </c>
      <c r="H93" s="16">
        <f t="shared" si="14"/>
        <v>47461.745622862312</v>
      </c>
      <c r="I93" s="16">
        <f t="shared" si="12"/>
        <v>2744.775650478784</v>
      </c>
      <c r="J93" s="16">
        <f t="shared" si="10"/>
        <v>46089.357797622921</v>
      </c>
      <c r="K93" s="16">
        <f t="shared" si="11"/>
        <v>293121.04638009111</v>
      </c>
      <c r="L93" s="23">
        <f t="shared" si="13"/>
        <v>6.1759432261356766</v>
      </c>
    </row>
    <row r="94" spans="1:12" x14ac:dyDescent="0.2">
      <c r="A94" s="19">
        <v>85</v>
      </c>
      <c r="B94" s="11">
        <v>16</v>
      </c>
      <c r="C94" s="11">
        <v>176</v>
      </c>
      <c r="D94" s="11">
        <v>198</v>
      </c>
      <c r="E94" s="20">
        <v>0.5</v>
      </c>
      <c r="F94" s="21">
        <f t="shared" si="8"/>
        <v>8.5561497326203204E-2</v>
      </c>
      <c r="G94" s="21">
        <f t="shared" si="9"/>
        <v>8.2051282051282051E-2</v>
      </c>
      <c r="H94" s="16">
        <f t="shared" si="14"/>
        <v>44716.969972383529</v>
      </c>
      <c r="I94" s="16">
        <f t="shared" si="12"/>
        <v>3669.0847156827513</v>
      </c>
      <c r="J94" s="16">
        <f t="shared" si="10"/>
        <v>42882.427614542154</v>
      </c>
      <c r="K94" s="16">
        <f t="shared" si="11"/>
        <v>247031.68858246817</v>
      </c>
      <c r="L94" s="23">
        <f t="shared" si="13"/>
        <v>5.5243387182769963</v>
      </c>
    </row>
    <row r="95" spans="1:12" x14ac:dyDescent="0.2">
      <c r="A95" s="19">
        <v>86</v>
      </c>
      <c r="B95" s="11">
        <v>18</v>
      </c>
      <c r="C95" s="11">
        <v>146</v>
      </c>
      <c r="D95" s="11">
        <v>154</v>
      </c>
      <c r="E95" s="20">
        <v>0.5</v>
      </c>
      <c r="F95" s="21">
        <f t="shared" si="8"/>
        <v>0.12</v>
      </c>
      <c r="G95" s="21">
        <f t="shared" si="9"/>
        <v>0.11320754716981131</v>
      </c>
      <c r="H95" s="16">
        <f t="shared" si="14"/>
        <v>41047.885256700778</v>
      </c>
      <c r="I95" s="16">
        <f t="shared" si="12"/>
        <v>4646.9304064189555</v>
      </c>
      <c r="J95" s="16">
        <f t="shared" si="10"/>
        <v>38724.420053491296</v>
      </c>
      <c r="K95" s="16">
        <f t="shared" si="11"/>
        <v>204149.26096792601</v>
      </c>
      <c r="L95" s="23">
        <f t="shared" si="13"/>
        <v>4.9734416204693535</v>
      </c>
    </row>
    <row r="96" spans="1:12" x14ac:dyDescent="0.2">
      <c r="A96" s="19">
        <v>87</v>
      </c>
      <c r="B96" s="11">
        <v>15</v>
      </c>
      <c r="C96" s="11">
        <v>103</v>
      </c>
      <c r="D96" s="11">
        <v>128</v>
      </c>
      <c r="E96" s="20">
        <v>0.5</v>
      </c>
      <c r="F96" s="21">
        <f t="shared" si="8"/>
        <v>0.12987012987012986</v>
      </c>
      <c r="G96" s="21">
        <f t="shared" si="9"/>
        <v>0.12195121951219512</v>
      </c>
      <c r="H96" s="16">
        <f t="shared" si="14"/>
        <v>36400.954850281822</v>
      </c>
      <c r="I96" s="16">
        <f t="shared" si="12"/>
        <v>4439.1408354002224</v>
      </c>
      <c r="J96" s="16">
        <f t="shared" si="10"/>
        <v>34181.384432581712</v>
      </c>
      <c r="K96" s="16">
        <f t="shared" si="11"/>
        <v>165424.8409144347</v>
      </c>
      <c r="L96" s="23">
        <f t="shared" si="13"/>
        <v>4.5445192741462925</v>
      </c>
    </row>
    <row r="97" spans="1:12" x14ac:dyDescent="0.2">
      <c r="A97" s="19">
        <v>88</v>
      </c>
      <c r="B97" s="11">
        <v>19</v>
      </c>
      <c r="C97" s="11">
        <v>110</v>
      </c>
      <c r="D97" s="11">
        <v>89</v>
      </c>
      <c r="E97" s="20">
        <v>0.5</v>
      </c>
      <c r="F97" s="21">
        <f t="shared" si="8"/>
        <v>0.19095477386934673</v>
      </c>
      <c r="G97" s="21">
        <f t="shared" si="9"/>
        <v>0.17431192660550457</v>
      </c>
      <c r="H97" s="16">
        <f t="shared" si="14"/>
        <v>31961.814014881598</v>
      </c>
      <c r="I97" s="16">
        <f t="shared" si="12"/>
        <v>5571.3253787408285</v>
      </c>
      <c r="J97" s="16">
        <f t="shared" si="10"/>
        <v>29176.151325511186</v>
      </c>
      <c r="K97" s="16">
        <f t="shared" si="11"/>
        <v>131243.45648185298</v>
      </c>
      <c r="L97" s="23">
        <f t="shared" si="13"/>
        <v>4.1062580622221656</v>
      </c>
    </row>
    <row r="98" spans="1:12" x14ac:dyDescent="0.2">
      <c r="A98" s="19">
        <v>89</v>
      </c>
      <c r="B98" s="11">
        <v>15</v>
      </c>
      <c r="C98" s="11">
        <v>79</v>
      </c>
      <c r="D98" s="11">
        <v>94</v>
      </c>
      <c r="E98" s="20">
        <v>0.5</v>
      </c>
      <c r="F98" s="21">
        <f t="shared" si="8"/>
        <v>0.17341040462427745</v>
      </c>
      <c r="G98" s="21">
        <f t="shared" si="9"/>
        <v>0.15957446808510639</v>
      </c>
      <c r="H98" s="16">
        <f t="shared" si="14"/>
        <v>26390.48863614077</v>
      </c>
      <c r="I98" s="16">
        <f t="shared" si="12"/>
        <v>4211.2481866182079</v>
      </c>
      <c r="J98" s="16">
        <f t="shared" si="10"/>
        <v>24284.864542831667</v>
      </c>
      <c r="K98" s="16">
        <f>K99+J98</f>
        <v>102067.3051563418</v>
      </c>
      <c r="L98" s="23">
        <f t="shared" si="13"/>
        <v>3.8675792086912901</v>
      </c>
    </row>
    <row r="99" spans="1:12" x14ac:dyDescent="0.2">
      <c r="A99" s="19">
        <v>90</v>
      </c>
      <c r="B99" s="11">
        <v>18</v>
      </c>
      <c r="C99" s="11">
        <v>54</v>
      </c>
      <c r="D99" s="11">
        <v>62</v>
      </c>
      <c r="E99" s="24">
        <v>0.5</v>
      </c>
      <c r="F99" s="25">
        <f t="shared" si="8"/>
        <v>0.31034482758620691</v>
      </c>
      <c r="G99" s="25">
        <f t="shared" si="9"/>
        <v>0.26865671641791045</v>
      </c>
      <c r="H99" s="26">
        <f t="shared" si="14"/>
        <v>22179.240449522564</v>
      </c>
      <c r="I99" s="26">
        <f t="shared" si="12"/>
        <v>5958.6019118120321</v>
      </c>
      <c r="J99" s="26">
        <f t="shared" si="10"/>
        <v>19199.939493616548</v>
      </c>
      <c r="K99" s="26">
        <f t="shared" ref="K99:K108" si="15">K100+J99</f>
        <v>77782.440613510131</v>
      </c>
      <c r="L99" s="27">
        <f t="shared" si="13"/>
        <v>3.5069929824934332</v>
      </c>
    </row>
    <row r="100" spans="1:12" x14ac:dyDescent="0.2">
      <c r="A100" s="19">
        <v>91</v>
      </c>
      <c r="B100" s="11">
        <v>18</v>
      </c>
      <c r="C100" s="11">
        <v>47</v>
      </c>
      <c r="D100" s="11">
        <v>43</v>
      </c>
      <c r="E100" s="24">
        <v>0.5</v>
      </c>
      <c r="F100" s="25">
        <f t="shared" si="8"/>
        <v>0.4</v>
      </c>
      <c r="G100" s="25">
        <f t="shared" si="9"/>
        <v>0.33333333333333337</v>
      </c>
      <c r="H100" s="26">
        <f t="shared" si="14"/>
        <v>16220.638537710533</v>
      </c>
      <c r="I100" s="26">
        <f t="shared" si="12"/>
        <v>5406.8795125701781</v>
      </c>
      <c r="J100" s="26">
        <f t="shared" si="10"/>
        <v>13517.198781425443</v>
      </c>
      <c r="K100" s="26">
        <f t="shared" si="15"/>
        <v>58582.501119893583</v>
      </c>
      <c r="L100" s="27">
        <f t="shared" si="13"/>
        <v>3.6116026495318372</v>
      </c>
    </row>
    <row r="101" spans="1:12" x14ac:dyDescent="0.2">
      <c r="A101" s="19">
        <v>92</v>
      </c>
      <c r="B101" s="11">
        <v>6</v>
      </c>
      <c r="C101" s="11">
        <v>37</v>
      </c>
      <c r="D101" s="11">
        <v>34</v>
      </c>
      <c r="E101" s="24">
        <v>0.5</v>
      </c>
      <c r="F101" s="25">
        <f t="shared" si="8"/>
        <v>0.16901408450704225</v>
      </c>
      <c r="G101" s="25">
        <f t="shared" si="9"/>
        <v>0.15584415584415587</v>
      </c>
      <c r="H101" s="26">
        <f t="shared" si="14"/>
        <v>10813.759025140354</v>
      </c>
      <c r="I101" s="26">
        <f t="shared" si="12"/>
        <v>1685.2611467751203</v>
      </c>
      <c r="J101" s="26">
        <f t="shared" si="10"/>
        <v>9971.1284517527929</v>
      </c>
      <c r="K101" s="26">
        <f t="shared" si="15"/>
        <v>45065.302338468144</v>
      </c>
      <c r="L101" s="27">
        <f t="shared" si="13"/>
        <v>4.1674039742977564</v>
      </c>
    </row>
    <row r="102" spans="1:12" x14ac:dyDescent="0.2">
      <c r="A102" s="19">
        <v>93</v>
      </c>
      <c r="B102" s="11">
        <v>8</v>
      </c>
      <c r="C102" s="11">
        <v>27</v>
      </c>
      <c r="D102" s="11">
        <v>26</v>
      </c>
      <c r="E102" s="24">
        <v>0.5</v>
      </c>
      <c r="F102" s="25">
        <f t="shared" si="8"/>
        <v>0.30188679245283018</v>
      </c>
      <c r="G102" s="25">
        <f t="shared" si="9"/>
        <v>0.26229508196721313</v>
      </c>
      <c r="H102" s="26">
        <f t="shared" si="14"/>
        <v>9128.4978783652332</v>
      </c>
      <c r="I102" s="26">
        <f t="shared" si="12"/>
        <v>2394.3600992433398</v>
      </c>
      <c r="J102" s="26">
        <f t="shared" si="10"/>
        <v>7931.317828743563</v>
      </c>
      <c r="K102" s="26">
        <f t="shared" si="15"/>
        <v>35094.173886715354</v>
      </c>
      <c r="L102" s="27">
        <f t="shared" si="13"/>
        <v>3.8444631695527276</v>
      </c>
    </row>
    <row r="103" spans="1:12" x14ac:dyDescent="0.2">
      <c r="A103" s="19">
        <v>94</v>
      </c>
      <c r="B103" s="11">
        <v>1</v>
      </c>
      <c r="C103" s="11">
        <v>10</v>
      </c>
      <c r="D103" s="11">
        <v>24</v>
      </c>
      <c r="E103" s="24">
        <v>0.5</v>
      </c>
      <c r="F103" s="25">
        <f t="shared" si="8"/>
        <v>5.8823529411764705E-2</v>
      </c>
      <c r="G103" s="25">
        <f t="shared" si="9"/>
        <v>5.7142857142857148E-2</v>
      </c>
      <c r="H103" s="26">
        <f t="shared" si="14"/>
        <v>6734.1377791218929</v>
      </c>
      <c r="I103" s="26">
        <f t="shared" si="12"/>
        <v>384.80787309267964</v>
      </c>
      <c r="J103" s="26">
        <f t="shared" si="10"/>
        <v>6541.7338425755524</v>
      </c>
      <c r="K103" s="26">
        <f t="shared" si="15"/>
        <v>27162.856057971789</v>
      </c>
      <c r="L103" s="27">
        <f t="shared" si="13"/>
        <v>4.0336056298381422</v>
      </c>
    </row>
    <row r="104" spans="1:12" x14ac:dyDescent="0.2">
      <c r="A104" s="19">
        <v>95</v>
      </c>
      <c r="B104" s="11">
        <v>3</v>
      </c>
      <c r="C104" s="11">
        <v>17</v>
      </c>
      <c r="D104" s="11">
        <v>9</v>
      </c>
      <c r="E104" s="24">
        <v>0.5</v>
      </c>
      <c r="F104" s="25">
        <f t="shared" si="8"/>
        <v>0.23076923076923078</v>
      </c>
      <c r="G104" s="25">
        <f t="shared" si="9"/>
        <v>0.20689655172413793</v>
      </c>
      <c r="H104" s="26">
        <f t="shared" si="14"/>
        <v>6349.3299060292129</v>
      </c>
      <c r="I104" s="26">
        <f t="shared" si="12"/>
        <v>1313.654463316389</v>
      </c>
      <c r="J104" s="26">
        <f t="shared" si="10"/>
        <v>5692.5026743710177</v>
      </c>
      <c r="K104" s="26">
        <f t="shared" si="15"/>
        <v>20621.122215396237</v>
      </c>
      <c r="L104" s="27">
        <f t="shared" si="13"/>
        <v>3.2477635467980299</v>
      </c>
    </row>
    <row r="105" spans="1:12" x14ac:dyDescent="0.2">
      <c r="A105" s="19">
        <v>96</v>
      </c>
      <c r="B105" s="11">
        <v>3</v>
      </c>
      <c r="C105" s="11">
        <v>11</v>
      </c>
      <c r="D105" s="11">
        <v>14</v>
      </c>
      <c r="E105" s="24">
        <v>0.5</v>
      </c>
      <c r="F105" s="25">
        <f t="shared" si="8"/>
        <v>0.24</v>
      </c>
      <c r="G105" s="25">
        <f t="shared" si="9"/>
        <v>0.21428571428571425</v>
      </c>
      <c r="H105" s="26">
        <f t="shared" si="14"/>
        <v>5035.6754427128235</v>
      </c>
      <c r="I105" s="26">
        <f t="shared" si="12"/>
        <v>1079.0733091527477</v>
      </c>
      <c r="J105" s="26">
        <f t="shared" si="10"/>
        <v>4496.1387881364499</v>
      </c>
      <c r="K105" s="26">
        <f t="shared" si="15"/>
        <v>14928.619541025218</v>
      </c>
      <c r="L105" s="27">
        <f t="shared" si="13"/>
        <v>2.9645714285714289</v>
      </c>
    </row>
    <row r="106" spans="1:12" x14ac:dyDescent="0.2">
      <c r="A106" s="19">
        <v>97</v>
      </c>
      <c r="B106" s="11">
        <v>2</v>
      </c>
      <c r="C106" s="11">
        <v>8</v>
      </c>
      <c r="D106" s="11">
        <v>10</v>
      </c>
      <c r="E106" s="24">
        <v>0.5</v>
      </c>
      <c r="F106" s="25">
        <f t="shared" si="8"/>
        <v>0.22222222222222221</v>
      </c>
      <c r="G106" s="25">
        <f t="shared" si="9"/>
        <v>0.19999999999999998</v>
      </c>
      <c r="H106" s="26">
        <f t="shared" si="14"/>
        <v>3956.6021335600758</v>
      </c>
      <c r="I106" s="26">
        <f t="shared" si="12"/>
        <v>791.32042671201509</v>
      </c>
      <c r="J106" s="26">
        <f t="shared" si="10"/>
        <v>3560.9419202040685</v>
      </c>
      <c r="K106" s="26">
        <f t="shared" si="15"/>
        <v>10432.480752888769</v>
      </c>
      <c r="L106" s="27">
        <f t="shared" si="13"/>
        <v>2.6367272727272733</v>
      </c>
    </row>
    <row r="107" spans="1:12" x14ac:dyDescent="0.2">
      <c r="A107" s="19">
        <v>98</v>
      </c>
      <c r="B107" s="11">
        <v>0</v>
      </c>
      <c r="C107" s="11">
        <v>5</v>
      </c>
      <c r="D107" s="11">
        <v>6</v>
      </c>
      <c r="E107" s="24">
        <v>0.5</v>
      </c>
      <c r="F107" s="25">
        <f t="shared" si="8"/>
        <v>0</v>
      </c>
      <c r="G107" s="25">
        <f t="shared" si="9"/>
        <v>0</v>
      </c>
      <c r="H107" s="26">
        <f t="shared" si="14"/>
        <v>3165.2817068480608</v>
      </c>
      <c r="I107" s="26">
        <f t="shared" si="12"/>
        <v>0</v>
      </c>
      <c r="J107" s="26">
        <f t="shared" si="10"/>
        <v>3165.2817068480608</v>
      </c>
      <c r="K107" s="26">
        <f t="shared" si="15"/>
        <v>6871.5388326846996</v>
      </c>
      <c r="L107" s="27">
        <f t="shared" si="13"/>
        <v>2.1709090909090909</v>
      </c>
    </row>
    <row r="108" spans="1:12" x14ac:dyDescent="0.2">
      <c r="A108" s="19">
        <v>99</v>
      </c>
      <c r="B108" s="11">
        <v>1</v>
      </c>
      <c r="C108" s="11">
        <v>5</v>
      </c>
      <c r="D108" s="11">
        <v>5</v>
      </c>
      <c r="E108" s="24">
        <v>0.5</v>
      </c>
      <c r="F108" s="25">
        <f t="shared" si="8"/>
        <v>0.2</v>
      </c>
      <c r="G108" s="25">
        <f t="shared" si="9"/>
        <v>0.18181818181818182</v>
      </c>
      <c r="H108" s="26">
        <f t="shared" si="14"/>
        <v>3165.2817068480608</v>
      </c>
      <c r="I108" s="26">
        <f t="shared" si="12"/>
        <v>575.50576488146567</v>
      </c>
      <c r="J108" s="26">
        <f t="shared" si="10"/>
        <v>2877.5288244073281</v>
      </c>
      <c r="K108" s="26">
        <f t="shared" si="15"/>
        <v>3706.2571258366388</v>
      </c>
      <c r="L108" s="27">
        <f t="shared" si="13"/>
        <v>1.1709090909090909</v>
      </c>
    </row>
    <row r="109" spans="1:12" x14ac:dyDescent="0.2">
      <c r="A109" s="19" t="s">
        <v>24</v>
      </c>
      <c r="B109" s="26">
        <v>4</v>
      </c>
      <c r="C109" s="26">
        <v>13</v>
      </c>
      <c r="D109" s="26">
        <v>12</v>
      </c>
      <c r="E109" s="24"/>
      <c r="F109" s="25">
        <f t="shared" si="8"/>
        <v>0.32</v>
      </c>
      <c r="G109" s="25">
        <v>1</v>
      </c>
      <c r="H109" s="26">
        <f>H108-I108</f>
        <v>2589.7759419665954</v>
      </c>
      <c r="I109" s="26">
        <f>H109*G109</f>
        <v>2589.7759419665954</v>
      </c>
      <c r="J109" s="26">
        <f>H109*F109</f>
        <v>828.72830142931059</v>
      </c>
      <c r="K109" s="26">
        <f>J109</f>
        <v>828.72830142931059</v>
      </c>
      <c r="L109" s="27">
        <f>K109/H109</f>
        <v>0.32</v>
      </c>
    </row>
    <row r="110" spans="1:12" x14ac:dyDescent="0.2">
      <c r="A110" s="28"/>
      <c r="B110" s="28"/>
      <c r="C110" s="28"/>
      <c r="D110" s="28"/>
      <c r="E110" s="29"/>
      <c r="F110" s="29"/>
      <c r="G110" s="29"/>
      <c r="H110" s="28"/>
      <c r="I110" s="28"/>
      <c r="J110" s="28"/>
      <c r="K110" s="28"/>
      <c r="L110" s="29"/>
    </row>
    <row r="111" spans="1:12" x14ac:dyDescent="0.2">
      <c r="A111" s="16"/>
      <c r="B111" s="16"/>
      <c r="C111" s="16"/>
      <c r="D111" s="16"/>
      <c r="E111" s="17"/>
      <c r="F111" s="17"/>
      <c r="G111" s="17"/>
      <c r="H111" s="16"/>
      <c r="I111" s="16"/>
      <c r="J111" s="16"/>
      <c r="K111" s="16"/>
      <c r="L111" s="17"/>
    </row>
    <row r="112" spans="1:12" s="33" customFormat="1" ht="11.25" x14ac:dyDescent="0.2">
      <c r="A112" s="30" t="s">
        <v>11</v>
      </c>
      <c r="B112" s="31"/>
      <c r="C112" s="31"/>
      <c r="D112" s="31"/>
      <c r="E112" s="32"/>
      <c r="F112" s="32"/>
      <c r="G112" s="32"/>
      <c r="H112" s="31"/>
      <c r="I112" s="31"/>
      <c r="J112" s="31"/>
      <c r="K112" s="31"/>
      <c r="L112" s="32"/>
    </row>
    <row r="113" spans="1:12" s="33" customFormat="1" ht="11.25" x14ac:dyDescent="0.2">
      <c r="A113" s="34" t="s">
        <v>25</v>
      </c>
      <c r="B113" s="35"/>
      <c r="C113" s="35"/>
      <c r="D113" s="35"/>
      <c r="H113" s="35"/>
      <c r="I113" s="35"/>
      <c r="J113" s="35"/>
      <c r="K113" s="35"/>
      <c r="L113" s="32"/>
    </row>
    <row r="114" spans="1:12" s="33" customFormat="1" ht="11.25" x14ac:dyDescent="0.2">
      <c r="A114" s="36" t="s">
        <v>12</v>
      </c>
      <c r="B114" s="37"/>
      <c r="C114" s="37"/>
      <c r="D114" s="37"/>
      <c r="E114" s="38"/>
      <c r="F114" s="38"/>
      <c r="G114" s="38"/>
      <c r="H114" s="37"/>
      <c r="I114" s="37"/>
      <c r="J114" s="37"/>
      <c r="K114" s="37"/>
      <c r="L114" s="32"/>
    </row>
    <row r="115" spans="1:12" s="33" customFormat="1" ht="11.25" x14ac:dyDescent="0.2">
      <c r="A115" s="34" t="s">
        <v>13</v>
      </c>
      <c r="B115" s="37"/>
      <c r="C115" s="37"/>
      <c r="D115" s="37"/>
      <c r="E115" s="38"/>
      <c r="F115" s="38"/>
      <c r="G115" s="38"/>
      <c r="H115" s="37"/>
      <c r="I115" s="37"/>
      <c r="J115" s="37"/>
      <c r="K115" s="37"/>
      <c r="L115" s="32"/>
    </row>
    <row r="116" spans="1:12" s="33" customFormat="1" ht="11.25" x14ac:dyDescent="0.2">
      <c r="A116" s="34" t="s">
        <v>14</v>
      </c>
      <c r="B116" s="37"/>
      <c r="C116" s="37"/>
      <c r="D116" s="37"/>
      <c r="E116" s="38"/>
      <c r="F116" s="38"/>
      <c r="G116" s="38"/>
      <c r="H116" s="37"/>
      <c r="I116" s="37"/>
      <c r="J116" s="37"/>
      <c r="K116" s="37"/>
      <c r="L116" s="32"/>
    </row>
    <row r="117" spans="1:12" s="33" customFormat="1" ht="11.25" x14ac:dyDescent="0.2">
      <c r="A117" s="34" t="s">
        <v>15</v>
      </c>
      <c r="B117" s="37"/>
      <c r="C117" s="37"/>
      <c r="D117" s="37"/>
      <c r="E117" s="38"/>
      <c r="F117" s="38"/>
      <c r="G117" s="38"/>
      <c r="H117" s="37"/>
      <c r="I117" s="37"/>
      <c r="J117" s="37"/>
      <c r="K117" s="37"/>
      <c r="L117" s="32"/>
    </row>
    <row r="118" spans="1:12" s="33" customFormat="1" ht="11.25" x14ac:dyDescent="0.2">
      <c r="A118" s="34" t="s">
        <v>16</v>
      </c>
      <c r="B118" s="37"/>
      <c r="C118" s="37"/>
      <c r="D118" s="37"/>
      <c r="E118" s="38"/>
      <c r="F118" s="38"/>
      <c r="G118" s="38"/>
      <c r="H118" s="37"/>
      <c r="I118" s="37"/>
      <c r="J118" s="37"/>
      <c r="K118" s="37"/>
      <c r="L118" s="32"/>
    </row>
    <row r="119" spans="1:12" s="33" customFormat="1" ht="11.25" x14ac:dyDescent="0.2">
      <c r="A119" s="34" t="s">
        <v>17</v>
      </c>
      <c r="B119" s="37"/>
      <c r="C119" s="37"/>
      <c r="D119" s="37"/>
      <c r="E119" s="38"/>
      <c r="F119" s="38"/>
      <c r="G119" s="38"/>
      <c r="H119" s="37"/>
      <c r="I119" s="37"/>
      <c r="J119" s="37"/>
      <c r="K119" s="37"/>
      <c r="L119" s="32"/>
    </row>
    <row r="120" spans="1:12" s="33" customFormat="1" ht="11.25" x14ac:dyDescent="0.2">
      <c r="A120" s="34" t="s">
        <v>18</v>
      </c>
      <c r="B120" s="37"/>
      <c r="C120" s="37"/>
      <c r="D120" s="37"/>
      <c r="E120" s="38"/>
      <c r="F120" s="38"/>
      <c r="G120" s="38"/>
      <c r="H120" s="37"/>
      <c r="I120" s="37"/>
      <c r="J120" s="37"/>
      <c r="K120" s="37"/>
      <c r="L120" s="32"/>
    </row>
    <row r="121" spans="1:12" s="33" customFormat="1" ht="11.25" x14ac:dyDescent="0.2">
      <c r="A121" s="34" t="s">
        <v>19</v>
      </c>
      <c r="B121" s="37"/>
      <c r="C121" s="37"/>
      <c r="D121" s="37"/>
      <c r="E121" s="38"/>
      <c r="F121" s="38"/>
      <c r="G121" s="38"/>
      <c r="H121" s="37"/>
      <c r="I121" s="37"/>
      <c r="J121" s="37"/>
      <c r="K121" s="37"/>
      <c r="L121" s="32"/>
    </row>
    <row r="122" spans="1:12" s="33" customFormat="1" ht="11.25" x14ac:dyDescent="0.2">
      <c r="A122" s="34" t="s">
        <v>20</v>
      </c>
      <c r="B122" s="37"/>
      <c r="C122" s="37"/>
      <c r="D122" s="37"/>
      <c r="E122" s="38"/>
      <c r="F122" s="38"/>
      <c r="G122" s="38"/>
      <c r="H122" s="37"/>
      <c r="I122" s="37"/>
      <c r="J122" s="37"/>
      <c r="K122" s="37"/>
      <c r="L122" s="32"/>
    </row>
    <row r="123" spans="1:12" s="33" customFormat="1" ht="11.25" x14ac:dyDescent="0.2">
      <c r="A123" s="34" t="s">
        <v>21</v>
      </c>
      <c r="B123" s="37"/>
      <c r="C123" s="37"/>
      <c r="D123" s="37"/>
      <c r="E123" s="38"/>
      <c r="F123" s="38"/>
      <c r="G123" s="38"/>
      <c r="H123" s="37"/>
      <c r="I123" s="37"/>
      <c r="J123" s="37"/>
      <c r="K123" s="37"/>
      <c r="L123" s="32"/>
    </row>
    <row r="124" spans="1:12" s="33" customFormat="1" ht="11.25" x14ac:dyDescent="0.2">
      <c r="A124" s="34" t="s">
        <v>22</v>
      </c>
      <c r="B124" s="37"/>
      <c r="C124" s="37"/>
      <c r="D124" s="37"/>
      <c r="E124" s="38"/>
      <c r="F124" s="38"/>
      <c r="G124" s="38"/>
      <c r="H124" s="37"/>
      <c r="I124" s="37"/>
      <c r="J124" s="37"/>
      <c r="K124" s="37"/>
      <c r="L124" s="32"/>
    </row>
    <row r="125" spans="1:12" s="33" customFormat="1" ht="11.25" x14ac:dyDescent="0.2">
      <c r="A125" s="31"/>
      <c r="B125" s="31"/>
      <c r="C125" s="31"/>
      <c r="D125" s="31"/>
      <c r="E125" s="32"/>
      <c r="F125" s="32"/>
      <c r="G125" s="32"/>
      <c r="H125" s="31"/>
      <c r="I125" s="31"/>
      <c r="J125" s="31"/>
      <c r="K125" s="31"/>
      <c r="L125" s="32"/>
    </row>
    <row r="126" spans="1:12" s="33" customFormat="1" ht="11.25" x14ac:dyDescent="0.2">
      <c r="A126" s="8" t="s">
        <v>49</v>
      </c>
      <c r="B126" s="35"/>
      <c r="C126" s="35"/>
      <c r="D126" s="35"/>
      <c r="H126" s="35"/>
      <c r="I126" s="35"/>
      <c r="J126" s="35"/>
      <c r="K126" s="35"/>
      <c r="L126" s="32"/>
    </row>
    <row r="127" spans="1:12" s="33" customFormat="1" ht="11.25" x14ac:dyDescent="0.2">
      <c r="A127" s="35"/>
      <c r="B127" s="35"/>
      <c r="C127" s="35"/>
      <c r="D127" s="35"/>
      <c r="H127" s="35"/>
      <c r="I127" s="35"/>
      <c r="J127" s="35"/>
      <c r="K127" s="35"/>
      <c r="L127" s="32"/>
    </row>
    <row r="128" spans="1:12" s="33" customFormat="1" ht="11.25" x14ac:dyDescent="0.2">
      <c r="A128" s="35"/>
      <c r="B128" s="35"/>
      <c r="C128" s="35"/>
      <c r="D128" s="35"/>
      <c r="H128" s="35"/>
      <c r="I128" s="35"/>
      <c r="J128" s="35"/>
      <c r="K128" s="35"/>
      <c r="L128" s="32"/>
    </row>
    <row r="129" spans="1:12" s="33" customFormat="1" ht="11.25" x14ac:dyDescent="0.2">
      <c r="A129" s="35"/>
      <c r="B129" s="35"/>
      <c r="C129" s="35"/>
      <c r="D129" s="35"/>
      <c r="H129" s="35"/>
      <c r="I129" s="35"/>
      <c r="J129" s="35"/>
      <c r="K129" s="35"/>
      <c r="L129" s="32"/>
    </row>
    <row r="130" spans="1:12" s="33" customFormat="1" ht="11.25" x14ac:dyDescent="0.2">
      <c r="A130" s="35"/>
      <c r="B130" s="35"/>
      <c r="C130" s="35"/>
      <c r="D130" s="35"/>
      <c r="H130" s="35"/>
      <c r="I130" s="35"/>
      <c r="J130" s="35"/>
      <c r="K130" s="35"/>
      <c r="L130" s="32"/>
    </row>
    <row r="131" spans="1:12" s="33" customFormat="1" ht="11.25" x14ac:dyDescent="0.2">
      <c r="A131" s="35"/>
      <c r="B131" s="35"/>
      <c r="C131" s="35"/>
      <c r="D131" s="35"/>
      <c r="H131" s="35"/>
      <c r="I131" s="35"/>
      <c r="J131" s="35"/>
      <c r="K131" s="35"/>
      <c r="L131" s="32"/>
    </row>
    <row r="132" spans="1:12" s="33" customFormat="1" ht="11.25" x14ac:dyDescent="0.2">
      <c r="A132" s="35"/>
      <c r="B132" s="35"/>
      <c r="C132" s="35"/>
      <c r="D132" s="35"/>
      <c r="H132" s="35"/>
      <c r="I132" s="35"/>
      <c r="J132" s="35"/>
      <c r="K132" s="35"/>
      <c r="L132" s="32"/>
    </row>
    <row r="133" spans="1:12" s="33" customFormat="1" ht="11.25" x14ac:dyDescent="0.2">
      <c r="A133" s="35"/>
      <c r="B133" s="35"/>
      <c r="C133" s="35"/>
      <c r="D133" s="35"/>
      <c r="H133" s="35"/>
      <c r="I133" s="35"/>
      <c r="J133" s="35"/>
      <c r="K133" s="35"/>
      <c r="L133" s="32"/>
    </row>
    <row r="134" spans="1:12" s="33" customFormat="1" ht="11.25" x14ac:dyDescent="0.2">
      <c r="A134" s="35"/>
      <c r="B134" s="35"/>
      <c r="C134" s="35"/>
      <c r="D134" s="35"/>
      <c r="H134" s="35"/>
      <c r="I134" s="35"/>
      <c r="J134" s="35"/>
      <c r="K134" s="35"/>
      <c r="L134" s="32"/>
    </row>
    <row r="135" spans="1:12" s="33" customFormat="1" ht="11.25" x14ac:dyDescent="0.2">
      <c r="A135" s="35"/>
      <c r="B135" s="35"/>
      <c r="C135" s="35"/>
      <c r="D135" s="35"/>
      <c r="H135" s="35"/>
      <c r="I135" s="35"/>
      <c r="J135" s="35"/>
      <c r="K135" s="35"/>
      <c r="L135" s="32"/>
    </row>
    <row r="136" spans="1:12" s="33" customFormat="1" ht="11.25" x14ac:dyDescent="0.2">
      <c r="A136" s="35"/>
      <c r="B136" s="35"/>
      <c r="C136" s="35"/>
      <c r="D136" s="35"/>
      <c r="H136" s="35"/>
      <c r="I136" s="35"/>
      <c r="J136" s="35"/>
      <c r="K136" s="35"/>
      <c r="L136" s="32"/>
    </row>
    <row r="137" spans="1:12" s="33" customFormat="1" ht="11.25" x14ac:dyDescent="0.2">
      <c r="A137" s="35"/>
      <c r="B137" s="35"/>
      <c r="C137" s="35"/>
      <c r="D137" s="35"/>
      <c r="H137" s="35"/>
      <c r="I137" s="35"/>
      <c r="J137" s="35"/>
      <c r="K137" s="35"/>
      <c r="L137" s="32"/>
    </row>
    <row r="138" spans="1:12" s="33" customFormat="1" ht="11.25" x14ac:dyDescent="0.2">
      <c r="A138" s="35"/>
      <c r="B138" s="35"/>
      <c r="C138" s="35"/>
      <c r="D138" s="35"/>
      <c r="H138" s="35"/>
      <c r="I138" s="35"/>
      <c r="J138" s="35"/>
      <c r="K138" s="35"/>
      <c r="L138" s="32"/>
    </row>
    <row r="139" spans="1:12" s="33" customFormat="1" ht="11.25" x14ac:dyDescent="0.2">
      <c r="A139" s="35"/>
      <c r="B139" s="35"/>
      <c r="C139" s="35"/>
      <c r="D139" s="35"/>
      <c r="H139" s="35"/>
      <c r="I139" s="35"/>
      <c r="J139" s="35"/>
      <c r="K139" s="35"/>
      <c r="L139" s="32"/>
    </row>
    <row r="140" spans="1:12" s="33" customFormat="1" ht="11.25" x14ac:dyDescent="0.2">
      <c r="A140" s="35"/>
      <c r="B140" s="35"/>
      <c r="C140" s="35"/>
      <c r="D140" s="35"/>
      <c r="H140" s="35"/>
      <c r="I140" s="35"/>
      <c r="J140" s="35"/>
      <c r="K140" s="35"/>
      <c r="L140" s="32"/>
    </row>
    <row r="141" spans="1:12" s="33" customFormat="1" ht="11.25" x14ac:dyDescent="0.2">
      <c r="A141" s="35"/>
      <c r="B141" s="35"/>
      <c r="C141" s="35"/>
      <c r="D141" s="35"/>
      <c r="H141" s="35"/>
      <c r="I141" s="35"/>
      <c r="J141" s="35"/>
      <c r="K141" s="35"/>
      <c r="L141" s="32"/>
    </row>
    <row r="142" spans="1:12" s="33" customFormat="1" ht="11.25" x14ac:dyDescent="0.2">
      <c r="A142" s="35"/>
      <c r="B142" s="35"/>
      <c r="C142" s="35"/>
      <c r="D142" s="35"/>
      <c r="H142" s="35"/>
      <c r="I142" s="35"/>
      <c r="J142" s="35"/>
      <c r="K142" s="35"/>
      <c r="L142" s="32"/>
    </row>
    <row r="143" spans="1:12" s="33" customFormat="1" ht="11.25" x14ac:dyDescent="0.2">
      <c r="A143" s="35"/>
      <c r="B143" s="35"/>
      <c r="C143" s="35"/>
      <c r="D143" s="35"/>
      <c r="H143" s="35"/>
      <c r="I143" s="35"/>
      <c r="J143" s="35"/>
      <c r="K143" s="35"/>
      <c r="L143" s="32"/>
    </row>
    <row r="144" spans="1:12" s="33" customFormat="1" ht="11.25" x14ac:dyDescent="0.2">
      <c r="A144" s="35"/>
      <c r="B144" s="35"/>
      <c r="C144" s="35"/>
      <c r="D144" s="35"/>
      <c r="H144" s="35"/>
      <c r="I144" s="35"/>
      <c r="J144" s="35"/>
      <c r="K144" s="35"/>
      <c r="L144" s="32"/>
    </row>
    <row r="145" spans="1:12" s="33" customFormat="1" ht="11.25" x14ac:dyDescent="0.2">
      <c r="A145" s="35"/>
      <c r="B145" s="35"/>
      <c r="C145" s="35"/>
      <c r="D145" s="35"/>
      <c r="H145" s="35"/>
      <c r="I145" s="35"/>
      <c r="J145" s="35"/>
      <c r="K145" s="35"/>
      <c r="L145" s="32"/>
    </row>
    <row r="146" spans="1:12" s="33" customFormat="1" ht="11.25" x14ac:dyDescent="0.2">
      <c r="A146" s="35"/>
      <c r="B146" s="35"/>
      <c r="C146" s="35"/>
      <c r="D146" s="35"/>
      <c r="H146" s="35"/>
      <c r="I146" s="35"/>
      <c r="J146" s="35"/>
      <c r="K146" s="35"/>
      <c r="L146" s="32"/>
    </row>
    <row r="147" spans="1:12" s="33" customFormat="1" ht="11.25" x14ac:dyDescent="0.2">
      <c r="A147" s="35"/>
      <c r="B147" s="35"/>
      <c r="C147" s="35"/>
      <c r="D147" s="35"/>
      <c r="H147" s="35"/>
      <c r="I147" s="35"/>
      <c r="J147" s="35"/>
      <c r="K147" s="35"/>
      <c r="L147" s="32"/>
    </row>
    <row r="148" spans="1:12" s="33" customFormat="1" ht="11.25" x14ac:dyDescent="0.2">
      <c r="A148" s="35"/>
      <c r="B148" s="35"/>
      <c r="C148" s="35"/>
      <c r="D148" s="35"/>
      <c r="H148" s="35"/>
      <c r="I148" s="35"/>
      <c r="J148" s="35"/>
      <c r="K148" s="35"/>
      <c r="L148" s="32"/>
    </row>
    <row r="149" spans="1:12" s="33" customFormat="1" ht="11.25" x14ac:dyDescent="0.2">
      <c r="A149" s="35"/>
      <c r="B149" s="35"/>
      <c r="C149" s="35"/>
      <c r="D149" s="35"/>
      <c r="H149" s="35"/>
      <c r="I149" s="35"/>
      <c r="J149" s="35"/>
      <c r="K149" s="35"/>
      <c r="L149" s="32"/>
    </row>
    <row r="150" spans="1:12" s="33" customFormat="1" ht="11.25" x14ac:dyDescent="0.2">
      <c r="A150" s="35"/>
      <c r="B150" s="35"/>
      <c r="C150" s="35"/>
      <c r="D150" s="35"/>
      <c r="H150" s="35"/>
      <c r="I150" s="35"/>
      <c r="J150" s="35"/>
      <c r="K150" s="35"/>
      <c r="L150" s="32"/>
    </row>
    <row r="151" spans="1:12" s="33" customFormat="1" ht="11.25" x14ac:dyDescent="0.2">
      <c r="A151" s="35"/>
      <c r="B151" s="35"/>
      <c r="C151" s="35"/>
      <c r="D151" s="35"/>
      <c r="H151" s="35"/>
      <c r="I151" s="35"/>
      <c r="J151" s="35"/>
      <c r="K151" s="35"/>
      <c r="L151" s="32"/>
    </row>
    <row r="152" spans="1:12" s="33" customFormat="1" ht="11.25" x14ac:dyDescent="0.2">
      <c r="A152" s="35"/>
      <c r="B152" s="35"/>
      <c r="C152" s="35"/>
      <c r="D152" s="35"/>
      <c r="H152" s="35"/>
      <c r="I152" s="35"/>
      <c r="J152" s="35"/>
      <c r="K152" s="35"/>
      <c r="L152" s="32"/>
    </row>
    <row r="153" spans="1:12" s="33" customFormat="1" ht="11.25" x14ac:dyDescent="0.2">
      <c r="A153" s="35"/>
      <c r="B153" s="35"/>
      <c r="C153" s="35"/>
      <c r="D153" s="35"/>
      <c r="H153" s="35"/>
      <c r="I153" s="35"/>
      <c r="J153" s="35"/>
      <c r="K153" s="35"/>
      <c r="L153" s="32"/>
    </row>
    <row r="154" spans="1:12" s="33" customFormat="1" ht="11.25" x14ac:dyDescent="0.2">
      <c r="A154" s="35"/>
      <c r="B154" s="35"/>
      <c r="C154" s="35"/>
      <c r="D154" s="35"/>
      <c r="H154" s="35"/>
      <c r="I154" s="35"/>
      <c r="J154" s="35"/>
      <c r="K154" s="35"/>
      <c r="L154" s="32"/>
    </row>
    <row r="155" spans="1:12" s="33" customFormat="1" ht="11.25" x14ac:dyDescent="0.2">
      <c r="A155" s="35"/>
      <c r="B155" s="35"/>
      <c r="C155" s="35"/>
      <c r="D155" s="35"/>
      <c r="H155" s="35"/>
      <c r="I155" s="35"/>
      <c r="J155" s="35"/>
      <c r="K155" s="35"/>
      <c r="L155" s="32"/>
    </row>
    <row r="156" spans="1:12" s="33" customFormat="1" ht="11.25" x14ac:dyDescent="0.2">
      <c r="A156" s="35"/>
      <c r="B156" s="35"/>
      <c r="C156" s="35"/>
      <c r="D156" s="35"/>
      <c r="H156" s="35"/>
      <c r="I156" s="35"/>
      <c r="J156" s="35"/>
      <c r="K156" s="35"/>
      <c r="L156" s="32"/>
    </row>
    <row r="157" spans="1:12" s="33" customFormat="1" ht="11.25" x14ac:dyDescent="0.2">
      <c r="A157" s="35"/>
      <c r="B157" s="35"/>
      <c r="C157" s="35"/>
      <c r="D157" s="35"/>
      <c r="H157" s="35"/>
      <c r="I157" s="35"/>
      <c r="J157" s="35"/>
      <c r="K157" s="35"/>
      <c r="L157" s="32"/>
    </row>
    <row r="158" spans="1:12" s="33" customFormat="1" ht="11.25" x14ac:dyDescent="0.2">
      <c r="A158" s="35"/>
      <c r="B158" s="35"/>
      <c r="C158" s="35"/>
      <c r="D158" s="35"/>
      <c r="H158" s="35"/>
      <c r="I158" s="35"/>
      <c r="J158" s="35"/>
      <c r="K158" s="35"/>
      <c r="L158" s="32"/>
    </row>
    <row r="159" spans="1:12" s="33" customFormat="1" ht="11.25" x14ac:dyDescent="0.2">
      <c r="A159" s="35"/>
      <c r="B159" s="35"/>
      <c r="C159" s="35"/>
      <c r="D159" s="35"/>
      <c r="H159" s="35"/>
      <c r="I159" s="35"/>
      <c r="J159" s="35"/>
      <c r="K159" s="35"/>
      <c r="L159" s="32"/>
    </row>
    <row r="160" spans="1:12" s="33" customFormat="1" ht="11.25" x14ac:dyDescent="0.2">
      <c r="A160" s="35"/>
      <c r="B160" s="35"/>
      <c r="C160" s="35"/>
      <c r="D160" s="35"/>
      <c r="H160" s="35"/>
      <c r="I160" s="35"/>
      <c r="J160" s="35"/>
      <c r="K160" s="35"/>
      <c r="L160" s="32"/>
    </row>
    <row r="161" spans="1:12" s="33" customFormat="1" ht="11.25" x14ac:dyDescent="0.2">
      <c r="A161" s="35"/>
      <c r="B161" s="35"/>
      <c r="C161" s="35"/>
      <c r="D161" s="35"/>
      <c r="H161" s="35"/>
      <c r="I161" s="35"/>
      <c r="J161" s="35"/>
      <c r="K161" s="35"/>
      <c r="L161" s="32"/>
    </row>
    <row r="162" spans="1:12" s="33" customFormat="1" ht="11.25" x14ac:dyDescent="0.2">
      <c r="A162" s="35"/>
      <c r="B162" s="35"/>
      <c r="C162" s="35"/>
      <c r="D162" s="35"/>
      <c r="H162" s="35"/>
      <c r="I162" s="35"/>
      <c r="J162" s="35"/>
      <c r="K162" s="35"/>
      <c r="L162" s="32"/>
    </row>
    <row r="163" spans="1:12" s="33" customFormat="1" ht="11.25" x14ac:dyDescent="0.2">
      <c r="A163" s="35"/>
      <c r="B163" s="35"/>
      <c r="C163" s="35"/>
      <c r="D163" s="35"/>
      <c r="H163" s="35"/>
      <c r="I163" s="35"/>
      <c r="J163" s="35"/>
      <c r="K163" s="35"/>
      <c r="L163" s="32"/>
    </row>
    <row r="164" spans="1:12" s="33" customFormat="1" ht="11.25" x14ac:dyDescent="0.2">
      <c r="A164" s="35"/>
      <c r="B164" s="35"/>
      <c r="C164" s="35"/>
      <c r="D164" s="35"/>
      <c r="H164" s="35"/>
      <c r="I164" s="35"/>
      <c r="J164" s="35"/>
      <c r="K164" s="35"/>
      <c r="L164" s="32"/>
    </row>
    <row r="165" spans="1:12" s="33" customFormat="1" ht="11.25" x14ac:dyDescent="0.2">
      <c r="A165" s="35"/>
      <c r="B165" s="35"/>
      <c r="C165" s="35"/>
      <c r="D165" s="35"/>
      <c r="H165" s="35"/>
      <c r="I165" s="35"/>
      <c r="J165" s="35"/>
      <c r="K165" s="35"/>
      <c r="L165" s="32"/>
    </row>
    <row r="166" spans="1:12" s="33" customFormat="1" ht="11.25" x14ac:dyDescent="0.2">
      <c r="A166" s="35"/>
      <c r="B166" s="35"/>
      <c r="C166" s="35"/>
      <c r="D166" s="35"/>
      <c r="H166" s="35"/>
      <c r="I166" s="35"/>
      <c r="J166" s="35"/>
      <c r="K166" s="35"/>
      <c r="L166" s="32"/>
    </row>
    <row r="167" spans="1:12" s="33" customFormat="1" ht="11.25" x14ac:dyDescent="0.2">
      <c r="A167" s="35"/>
      <c r="B167" s="35"/>
      <c r="C167" s="35"/>
      <c r="D167" s="35"/>
      <c r="H167" s="35"/>
      <c r="I167" s="35"/>
      <c r="J167" s="35"/>
      <c r="K167" s="35"/>
      <c r="L167" s="32"/>
    </row>
    <row r="168" spans="1:12" s="33" customFormat="1" ht="11.25" x14ac:dyDescent="0.2">
      <c r="A168" s="35"/>
      <c r="B168" s="35"/>
      <c r="C168" s="35"/>
      <c r="D168" s="35"/>
      <c r="H168" s="35"/>
      <c r="I168" s="35"/>
      <c r="J168" s="35"/>
      <c r="K168" s="35"/>
      <c r="L168" s="32"/>
    </row>
    <row r="169" spans="1:12" s="33" customFormat="1" ht="11.25" x14ac:dyDescent="0.2">
      <c r="A169" s="35"/>
      <c r="B169" s="35"/>
      <c r="C169" s="35"/>
      <c r="D169" s="35"/>
      <c r="H169" s="35"/>
      <c r="I169" s="35"/>
      <c r="J169" s="35"/>
      <c r="K169" s="35"/>
      <c r="L169" s="32"/>
    </row>
    <row r="170" spans="1:12" s="33" customFormat="1" ht="11.25" x14ac:dyDescent="0.2">
      <c r="A170" s="35"/>
      <c r="B170" s="35"/>
      <c r="C170" s="35"/>
      <c r="D170" s="35"/>
      <c r="H170" s="35"/>
      <c r="I170" s="35"/>
      <c r="J170" s="35"/>
      <c r="K170" s="35"/>
      <c r="L170" s="32"/>
    </row>
    <row r="171" spans="1:12" s="33" customFormat="1" ht="11.25" x14ac:dyDescent="0.2">
      <c r="A171" s="35"/>
      <c r="B171" s="35"/>
      <c r="C171" s="35"/>
      <c r="D171" s="35"/>
      <c r="H171" s="35"/>
      <c r="I171" s="35"/>
      <c r="J171" s="35"/>
      <c r="K171" s="35"/>
      <c r="L171" s="32"/>
    </row>
    <row r="172" spans="1:12" s="33" customFormat="1" ht="11.25" x14ac:dyDescent="0.2">
      <c r="A172" s="35"/>
      <c r="B172" s="35"/>
      <c r="C172" s="35"/>
      <c r="D172" s="35"/>
      <c r="H172" s="35"/>
      <c r="I172" s="35"/>
      <c r="J172" s="35"/>
      <c r="K172" s="35"/>
      <c r="L172" s="32"/>
    </row>
    <row r="173" spans="1:12" s="33" customFormat="1" ht="11.25" x14ac:dyDescent="0.2">
      <c r="A173" s="35"/>
      <c r="B173" s="35"/>
      <c r="C173" s="35"/>
      <c r="D173" s="35"/>
      <c r="H173" s="35"/>
      <c r="I173" s="35"/>
      <c r="J173" s="35"/>
      <c r="K173" s="35"/>
      <c r="L173" s="32"/>
    </row>
    <row r="174" spans="1:12" s="33" customFormat="1" ht="11.25" x14ac:dyDescent="0.2">
      <c r="A174" s="35"/>
      <c r="B174" s="35"/>
      <c r="C174" s="35"/>
      <c r="D174" s="35"/>
      <c r="H174" s="35"/>
      <c r="I174" s="35"/>
      <c r="J174" s="35"/>
      <c r="K174" s="35"/>
      <c r="L174" s="32"/>
    </row>
    <row r="175" spans="1:12" s="33" customFormat="1" ht="11.25" x14ac:dyDescent="0.2">
      <c r="A175" s="35"/>
      <c r="B175" s="35"/>
      <c r="C175" s="35"/>
      <c r="D175" s="35"/>
      <c r="H175" s="35"/>
      <c r="I175" s="35"/>
      <c r="J175" s="35"/>
      <c r="K175" s="35"/>
      <c r="L175" s="32"/>
    </row>
    <row r="176" spans="1:12" s="33" customFormat="1" ht="11.25" x14ac:dyDescent="0.2">
      <c r="A176" s="35"/>
      <c r="B176" s="35"/>
      <c r="C176" s="35"/>
      <c r="D176" s="35"/>
      <c r="H176" s="35"/>
      <c r="I176" s="35"/>
      <c r="J176" s="35"/>
      <c r="K176" s="35"/>
      <c r="L176" s="32"/>
    </row>
    <row r="177" spans="1:12" s="33" customFormat="1" ht="11.25" x14ac:dyDescent="0.2">
      <c r="A177" s="35"/>
      <c r="B177" s="35"/>
      <c r="C177" s="35"/>
      <c r="D177" s="35"/>
      <c r="H177" s="35"/>
      <c r="I177" s="35"/>
      <c r="J177" s="35"/>
      <c r="K177" s="35"/>
      <c r="L177" s="32"/>
    </row>
    <row r="178" spans="1:12" s="33" customFormat="1" ht="11.25" x14ac:dyDescent="0.2">
      <c r="A178" s="35"/>
      <c r="B178" s="35"/>
      <c r="C178" s="35"/>
      <c r="D178" s="35"/>
      <c r="H178" s="35"/>
      <c r="I178" s="35"/>
      <c r="J178" s="35"/>
      <c r="K178" s="35"/>
      <c r="L178" s="32"/>
    </row>
    <row r="179" spans="1:12" s="33" customFormat="1" ht="11.25" x14ac:dyDescent="0.2">
      <c r="A179" s="35"/>
      <c r="B179" s="35"/>
      <c r="C179" s="35"/>
      <c r="D179" s="35"/>
      <c r="H179" s="35"/>
      <c r="I179" s="35"/>
      <c r="J179" s="35"/>
      <c r="K179" s="35"/>
      <c r="L179" s="32"/>
    </row>
    <row r="180" spans="1:12" s="33" customFormat="1" ht="11.25" x14ac:dyDescent="0.2">
      <c r="A180" s="35"/>
      <c r="B180" s="35"/>
      <c r="C180" s="35"/>
      <c r="D180" s="35"/>
      <c r="H180" s="35"/>
      <c r="I180" s="35"/>
      <c r="J180" s="35"/>
      <c r="K180" s="35"/>
      <c r="L180" s="32"/>
    </row>
    <row r="181" spans="1:12" s="33" customFormat="1" ht="11.25" x14ac:dyDescent="0.2">
      <c r="A181" s="35"/>
      <c r="B181" s="35"/>
      <c r="C181" s="35"/>
      <c r="D181" s="35"/>
      <c r="H181" s="35"/>
      <c r="I181" s="35"/>
      <c r="J181" s="35"/>
      <c r="K181" s="35"/>
      <c r="L181" s="32"/>
    </row>
    <row r="182" spans="1:12" s="33" customFormat="1" ht="11.25" x14ac:dyDescent="0.2">
      <c r="A182" s="35"/>
      <c r="B182" s="35"/>
      <c r="C182" s="35"/>
      <c r="D182" s="35"/>
      <c r="H182" s="35"/>
      <c r="I182" s="35"/>
      <c r="J182" s="35"/>
      <c r="K182" s="35"/>
      <c r="L182" s="32"/>
    </row>
    <row r="183" spans="1:12" s="33" customFormat="1" ht="11.25" x14ac:dyDescent="0.2">
      <c r="A183" s="35"/>
      <c r="B183" s="35"/>
      <c r="C183" s="35"/>
      <c r="D183" s="35"/>
      <c r="H183" s="35"/>
      <c r="I183" s="35"/>
      <c r="J183" s="35"/>
      <c r="K183" s="35"/>
      <c r="L183" s="32"/>
    </row>
    <row r="184" spans="1:12" s="33" customFormat="1" ht="11.25" x14ac:dyDescent="0.2">
      <c r="A184" s="35"/>
      <c r="B184" s="35"/>
      <c r="C184" s="35"/>
      <c r="D184" s="35"/>
      <c r="H184" s="35"/>
      <c r="I184" s="35"/>
      <c r="J184" s="35"/>
      <c r="K184" s="35"/>
      <c r="L184" s="32"/>
    </row>
    <row r="185" spans="1:12" s="33" customFormat="1" ht="11.25" x14ac:dyDescent="0.2">
      <c r="A185" s="35"/>
      <c r="B185" s="35"/>
      <c r="C185" s="35"/>
      <c r="D185" s="35"/>
      <c r="H185" s="35"/>
      <c r="I185" s="35"/>
      <c r="J185" s="35"/>
      <c r="K185" s="35"/>
      <c r="L185" s="32"/>
    </row>
    <row r="186" spans="1:12" s="33" customFormat="1" ht="11.25" x14ac:dyDescent="0.2">
      <c r="A186" s="35"/>
      <c r="B186" s="35"/>
      <c r="C186" s="35"/>
      <c r="D186" s="35"/>
      <c r="H186" s="35"/>
      <c r="I186" s="35"/>
      <c r="J186" s="35"/>
      <c r="K186" s="35"/>
      <c r="L186" s="32"/>
    </row>
    <row r="187" spans="1:12" s="33" customFormat="1" ht="11.25" x14ac:dyDescent="0.2">
      <c r="A187" s="35"/>
      <c r="B187" s="35"/>
      <c r="C187" s="35"/>
      <c r="D187" s="35"/>
      <c r="H187" s="35"/>
      <c r="I187" s="35"/>
      <c r="J187" s="35"/>
      <c r="K187" s="35"/>
      <c r="L187" s="32"/>
    </row>
    <row r="188" spans="1:12" s="33" customFormat="1" ht="11.25" x14ac:dyDescent="0.2">
      <c r="A188" s="35"/>
      <c r="B188" s="35"/>
      <c r="C188" s="35"/>
      <c r="D188" s="35"/>
      <c r="H188" s="35"/>
      <c r="I188" s="35"/>
      <c r="J188" s="35"/>
      <c r="K188" s="35"/>
      <c r="L188" s="32"/>
    </row>
    <row r="189" spans="1:12" s="33" customFormat="1" ht="11.25" x14ac:dyDescent="0.2">
      <c r="A189" s="35"/>
      <c r="B189" s="35"/>
      <c r="C189" s="35"/>
      <c r="D189" s="35"/>
      <c r="H189" s="35"/>
      <c r="I189" s="35"/>
      <c r="J189" s="35"/>
      <c r="K189" s="35"/>
      <c r="L189" s="32"/>
    </row>
    <row r="190" spans="1:12" s="33" customFormat="1" ht="11.25" x14ac:dyDescent="0.2">
      <c r="A190" s="35"/>
      <c r="B190" s="35"/>
      <c r="C190" s="35"/>
      <c r="D190" s="35"/>
      <c r="H190" s="35"/>
      <c r="I190" s="35"/>
      <c r="J190" s="35"/>
      <c r="K190" s="35"/>
      <c r="L190" s="32"/>
    </row>
    <row r="191" spans="1:12" s="33" customFormat="1" ht="11.25" x14ac:dyDescent="0.2">
      <c r="A191" s="35"/>
      <c r="B191" s="35"/>
      <c r="C191" s="35"/>
      <c r="D191" s="35"/>
      <c r="H191" s="35"/>
      <c r="I191" s="35"/>
      <c r="J191" s="35"/>
      <c r="K191" s="35"/>
      <c r="L191" s="32"/>
    </row>
    <row r="192" spans="1:12" s="33" customFormat="1" ht="11.25" x14ac:dyDescent="0.2">
      <c r="A192" s="35"/>
      <c r="B192" s="35"/>
      <c r="C192" s="35"/>
      <c r="D192" s="35"/>
      <c r="H192" s="35"/>
      <c r="I192" s="35"/>
      <c r="J192" s="35"/>
      <c r="K192" s="35"/>
      <c r="L192" s="32"/>
    </row>
    <row r="193" spans="1:12" s="33" customFormat="1" ht="11.25" x14ac:dyDescent="0.2">
      <c r="A193" s="35"/>
      <c r="B193" s="35"/>
      <c r="C193" s="35"/>
      <c r="D193" s="35"/>
      <c r="H193" s="35"/>
      <c r="I193" s="35"/>
      <c r="J193" s="35"/>
      <c r="K193" s="35"/>
      <c r="L193" s="32"/>
    </row>
    <row r="194" spans="1:12" s="33" customFormat="1" ht="11.25" x14ac:dyDescent="0.2">
      <c r="A194" s="35"/>
      <c r="B194" s="35"/>
      <c r="C194" s="35"/>
      <c r="D194" s="35"/>
      <c r="H194" s="35"/>
      <c r="I194" s="35"/>
      <c r="J194" s="35"/>
      <c r="K194" s="35"/>
      <c r="L194" s="32"/>
    </row>
    <row r="195" spans="1:12" s="33" customFormat="1" ht="11.25" x14ac:dyDescent="0.2">
      <c r="A195" s="35"/>
      <c r="B195" s="35"/>
      <c r="C195" s="35"/>
      <c r="D195" s="35"/>
      <c r="H195" s="35"/>
      <c r="I195" s="35"/>
      <c r="J195" s="35"/>
      <c r="K195" s="35"/>
      <c r="L195" s="32"/>
    </row>
    <row r="196" spans="1:12" s="33" customFormat="1" ht="11.25" x14ac:dyDescent="0.2">
      <c r="A196" s="35"/>
      <c r="B196" s="35"/>
      <c r="C196" s="35"/>
      <c r="D196" s="35"/>
      <c r="H196" s="35"/>
      <c r="I196" s="35"/>
      <c r="J196" s="35"/>
      <c r="K196" s="35"/>
      <c r="L196" s="32"/>
    </row>
    <row r="197" spans="1:12" s="33" customFormat="1" ht="11.25" x14ac:dyDescent="0.2">
      <c r="A197" s="35"/>
      <c r="B197" s="35"/>
      <c r="C197" s="35"/>
      <c r="D197" s="35"/>
      <c r="H197" s="35"/>
      <c r="I197" s="35"/>
      <c r="J197" s="35"/>
      <c r="K197" s="35"/>
      <c r="L197" s="32"/>
    </row>
    <row r="198" spans="1:12" x14ac:dyDescent="0.2">
      <c r="L198" s="17"/>
    </row>
    <row r="199" spans="1:12" x14ac:dyDescent="0.2">
      <c r="L199" s="17"/>
    </row>
    <row r="200" spans="1:12" x14ac:dyDescent="0.2">
      <c r="L200" s="17"/>
    </row>
    <row r="201" spans="1:12" x14ac:dyDescent="0.2">
      <c r="L201" s="17"/>
    </row>
    <row r="202" spans="1:12" x14ac:dyDescent="0.2">
      <c r="L202" s="17"/>
    </row>
    <row r="203" spans="1:12" x14ac:dyDescent="0.2">
      <c r="L203" s="17"/>
    </row>
    <row r="204" spans="1:12" x14ac:dyDescent="0.2">
      <c r="L204" s="17"/>
    </row>
    <row r="205" spans="1:12" x14ac:dyDescent="0.2">
      <c r="L205" s="17"/>
    </row>
    <row r="206" spans="1:12" x14ac:dyDescent="0.2">
      <c r="L206" s="17"/>
    </row>
    <row r="207" spans="1:12" x14ac:dyDescent="0.2">
      <c r="L207" s="17"/>
    </row>
    <row r="208" spans="1:12" x14ac:dyDescent="0.2">
      <c r="L208" s="17"/>
    </row>
    <row r="209" spans="12:12" x14ac:dyDescent="0.2">
      <c r="L209" s="17"/>
    </row>
    <row r="210" spans="12:12" x14ac:dyDescent="0.2">
      <c r="L210" s="17"/>
    </row>
    <row r="211" spans="12:12" x14ac:dyDescent="0.2">
      <c r="L211" s="17"/>
    </row>
    <row r="212" spans="12:12" x14ac:dyDescent="0.2">
      <c r="L212" s="17"/>
    </row>
    <row r="213" spans="12:12" x14ac:dyDescent="0.2">
      <c r="L213" s="17"/>
    </row>
    <row r="214" spans="12:12" x14ac:dyDescent="0.2">
      <c r="L214" s="17"/>
    </row>
    <row r="215" spans="12:12" x14ac:dyDescent="0.2">
      <c r="L215" s="17"/>
    </row>
    <row r="216" spans="12:12" x14ac:dyDescent="0.2">
      <c r="L216" s="17"/>
    </row>
    <row r="217" spans="12:12" x14ac:dyDescent="0.2">
      <c r="L217" s="17"/>
    </row>
    <row r="218" spans="12:12" x14ac:dyDescent="0.2">
      <c r="L218" s="17"/>
    </row>
    <row r="219" spans="12:12" x14ac:dyDescent="0.2">
      <c r="L219" s="17"/>
    </row>
    <row r="220" spans="12:12" x14ac:dyDescent="0.2">
      <c r="L220" s="17"/>
    </row>
    <row r="221" spans="12:12" x14ac:dyDescent="0.2">
      <c r="L221" s="17"/>
    </row>
    <row r="222" spans="12:12" x14ac:dyDescent="0.2">
      <c r="L222" s="17"/>
    </row>
    <row r="223" spans="12:12" x14ac:dyDescent="0.2">
      <c r="L223" s="17"/>
    </row>
    <row r="224" spans="12:12" x14ac:dyDescent="0.2">
      <c r="L224" s="17"/>
    </row>
    <row r="225" spans="12:12" x14ac:dyDescent="0.2">
      <c r="L225" s="17"/>
    </row>
    <row r="226" spans="12:12" x14ac:dyDescent="0.2">
      <c r="L226" s="17"/>
    </row>
    <row r="227" spans="12:12" x14ac:dyDescent="0.2">
      <c r="L227" s="17"/>
    </row>
    <row r="228" spans="12:12" x14ac:dyDescent="0.2">
      <c r="L228" s="17"/>
    </row>
    <row r="229" spans="12:12" x14ac:dyDescent="0.2">
      <c r="L229" s="17"/>
    </row>
    <row r="230" spans="12:12" x14ac:dyDescent="0.2">
      <c r="L230" s="17"/>
    </row>
    <row r="231" spans="12:12" x14ac:dyDescent="0.2">
      <c r="L231" s="17"/>
    </row>
    <row r="232" spans="12:12" x14ac:dyDescent="0.2">
      <c r="L232" s="17"/>
    </row>
    <row r="233" spans="12:12" x14ac:dyDescent="0.2">
      <c r="L233" s="17"/>
    </row>
    <row r="234" spans="12:12" x14ac:dyDescent="0.2">
      <c r="L234" s="17"/>
    </row>
    <row r="235" spans="12:12" x14ac:dyDescent="0.2">
      <c r="L235" s="17"/>
    </row>
    <row r="236" spans="12:12" x14ac:dyDescent="0.2">
      <c r="L236" s="17"/>
    </row>
    <row r="237" spans="12:12" x14ac:dyDescent="0.2">
      <c r="L237" s="17"/>
    </row>
    <row r="238" spans="12:12" x14ac:dyDescent="0.2">
      <c r="L238" s="17"/>
    </row>
    <row r="239" spans="12:12" x14ac:dyDescent="0.2">
      <c r="L239" s="17"/>
    </row>
    <row r="240" spans="12:12" x14ac:dyDescent="0.2">
      <c r="L240" s="17"/>
    </row>
    <row r="241" spans="12:12" x14ac:dyDescent="0.2">
      <c r="L241" s="17"/>
    </row>
    <row r="242" spans="12:12" x14ac:dyDescent="0.2">
      <c r="L242" s="17"/>
    </row>
    <row r="243" spans="12:12" x14ac:dyDescent="0.2">
      <c r="L243" s="17"/>
    </row>
    <row r="244" spans="12:12" x14ac:dyDescent="0.2">
      <c r="L244" s="17"/>
    </row>
    <row r="245" spans="12:12" x14ac:dyDescent="0.2">
      <c r="L245" s="17"/>
    </row>
    <row r="246" spans="12:12" x14ac:dyDescent="0.2">
      <c r="L246" s="17"/>
    </row>
    <row r="247" spans="12:12" x14ac:dyDescent="0.2">
      <c r="L247" s="17"/>
    </row>
    <row r="248" spans="12:12" x14ac:dyDescent="0.2">
      <c r="L248" s="17"/>
    </row>
    <row r="249" spans="12:12" x14ac:dyDescent="0.2">
      <c r="L249" s="17"/>
    </row>
    <row r="250" spans="12:12" x14ac:dyDescent="0.2">
      <c r="L250" s="17"/>
    </row>
    <row r="251" spans="12:12" x14ac:dyDescent="0.2">
      <c r="L251" s="17"/>
    </row>
    <row r="252" spans="12:12" x14ac:dyDescent="0.2">
      <c r="L252" s="17"/>
    </row>
    <row r="253" spans="12:12" x14ac:dyDescent="0.2">
      <c r="L253" s="17"/>
    </row>
    <row r="254" spans="12:12" x14ac:dyDescent="0.2">
      <c r="L254" s="17"/>
    </row>
    <row r="255" spans="12:12" x14ac:dyDescent="0.2">
      <c r="L255" s="17"/>
    </row>
    <row r="256" spans="12:12" x14ac:dyDescent="0.2">
      <c r="L256" s="17"/>
    </row>
    <row r="257" spans="12:12" x14ac:dyDescent="0.2">
      <c r="L257" s="17"/>
    </row>
    <row r="258" spans="12:12" x14ac:dyDescent="0.2">
      <c r="L258" s="17"/>
    </row>
    <row r="259" spans="12:12" x14ac:dyDescent="0.2">
      <c r="L259" s="17"/>
    </row>
    <row r="260" spans="12:12" x14ac:dyDescent="0.2">
      <c r="L260" s="17"/>
    </row>
    <row r="261" spans="12:12" x14ac:dyDescent="0.2">
      <c r="L261" s="17"/>
    </row>
    <row r="262" spans="12:12" x14ac:dyDescent="0.2">
      <c r="L262" s="17"/>
    </row>
    <row r="263" spans="12:12" x14ac:dyDescent="0.2">
      <c r="L263" s="17"/>
    </row>
    <row r="264" spans="12:12" x14ac:dyDescent="0.2">
      <c r="L264" s="17"/>
    </row>
    <row r="265" spans="12:12" x14ac:dyDescent="0.2">
      <c r="L265" s="17"/>
    </row>
    <row r="266" spans="12:12" x14ac:dyDescent="0.2">
      <c r="L266" s="17"/>
    </row>
    <row r="267" spans="12:12" x14ac:dyDescent="0.2">
      <c r="L267" s="17"/>
    </row>
    <row r="268" spans="12:12" x14ac:dyDescent="0.2">
      <c r="L268" s="17"/>
    </row>
    <row r="269" spans="12:12" x14ac:dyDescent="0.2">
      <c r="L269" s="17"/>
    </row>
    <row r="270" spans="12:12" x14ac:dyDescent="0.2">
      <c r="L270" s="17"/>
    </row>
    <row r="271" spans="12:12" x14ac:dyDescent="0.2">
      <c r="L271" s="17"/>
    </row>
    <row r="272" spans="12:12" x14ac:dyDescent="0.2">
      <c r="L272" s="17"/>
    </row>
    <row r="273" spans="12:12" x14ac:dyDescent="0.2">
      <c r="L273" s="17"/>
    </row>
    <row r="274" spans="12:12" x14ac:dyDescent="0.2">
      <c r="L274" s="17"/>
    </row>
    <row r="275" spans="12:12" x14ac:dyDescent="0.2">
      <c r="L275" s="17"/>
    </row>
    <row r="276" spans="12:12" x14ac:dyDescent="0.2">
      <c r="L276" s="17"/>
    </row>
    <row r="277" spans="12:12" x14ac:dyDescent="0.2">
      <c r="L277" s="17"/>
    </row>
    <row r="278" spans="12:12" x14ac:dyDescent="0.2">
      <c r="L278" s="17"/>
    </row>
    <row r="279" spans="12:12" x14ac:dyDescent="0.2">
      <c r="L279" s="17"/>
    </row>
    <row r="280" spans="12:12" x14ac:dyDescent="0.2">
      <c r="L280" s="17"/>
    </row>
    <row r="281" spans="12:12" x14ac:dyDescent="0.2">
      <c r="L281" s="17"/>
    </row>
    <row r="282" spans="12:12" x14ac:dyDescent="0.2">
      <c r="L282" s="17"/>
    </row>
    <row r="283" spans="12:12" x14ac:dyDescent="0.2">
      <c r="L283" s="17"/>
    </row>
    <row r="284" spans="12:12" x14ac:dyDescent="0.2">
      <c r="L284" s="17"/>
    </row>
    <row r="285" spans="12:12" x14ac:dyDescent="0.2">
      <c r="L285" s="17"/>
    </row>
    <row r="286" spans="12:12" x14ac:dyDescent="0.2">
      <c r="L286" s="17"/>
    </row>
    <row r="287" spans="12:12" x14ac:dyDescent="0.2">
      <c r="L287" s="17"/>
    </row>
    <row r="288" spans="12:12" x14ac:dyDescent="0.2">
      <c r="L288" s="17"/>
    </row>
    <row r="289" spans="12:12" x14ac:dyDescent="0.2">
      <c r="L289" s="17"/>
    </row>
    <row r="290" spans="12:12" x14ac:dyDescent="0.2">
      <c r="L290" s="17"/>
    </row>
    <row r="291" spans="12:12" x14ac:dyDescent="0.2">
      <c r="L291" s="17"/>
    </row>
    <row r="292" spans="12:12" x14ac:dyDescent="0.2">
      <c r="L292" s="17"/>
    </row>
    <row r="293" spans="12:12" x14ac:dyDescent="0.2">
      <c r="L293" s="17"/>
    </row>
    <row r="294" spans="12:12" x14ac:dyDescent="0.2">
      <c r="L294" s="17"/>
    </row>
    <row r="295" spans="12:12" x14ac:dyDescent="0.2">
      <c r="L295" s="17"/>
    </row>
    <row r="296" spans="12:12" x14ac:dyDescent="0.2">
      <c r="L296" s="17"/>
    </row>
    <row r="297" spans="12:12" x14ac:dyDescent="0.2">
      <c r="L297" s="17"/>
    </row>
    <row r="298" spans="12:12" x14ac:dyDescent="0.2">
      <c r="L298" s="17"/>
    </row>
    <row r="299" spans="12:12" x14ac:dyDescent="0.2">
      <c r="L299" s="17"/>
    </row>
    <row r="300" spans="12:12" x14ac:dyDescent="0.2">
      <c r="L300" s="17"/>
    </row>
    <row r="301" spans="12:12" x14ac:dyDescent="0.2">
      <c r="L301" s="17"/>
    </row>
    <row r="302" spans="12:12" x14ac:dyDescent="0.2">
      <c r="L302" s="17"/>
    </row>
    <row r="303" spans="12:12" x14ac:dyDescent="0.2">
      <c r="L303" s="17"/>
    </row>
    <row r="304" spans="12:12" x14ac:dyDescent="0.2">
      <c r="L304" s="17"/>
    </row>
    <row r="305" spans="12:12" x14ac:dyDescent="0.2">
      <c r="L305" s="17"/>
    </row>
    <row r="306" spans="12:12" x14ac:dyDescent="0.2">
      <c r="L306" s="17"/>
    </row>
    <row r="307" spans="12:12" x14ac:dyDescent="0.2">
      <c r="L307" s="17"/>
    </row>
    <row r="308" spans="12:12" x14ac:dyDescent="0.2">
      <c r="L308" s="17"/>
    </row>
    <row r="309" spans="12:12" x14ac:dyDescent="0.2">
      <c r="L309" s="17"/>
    </row>
    <row r="310" spans="12:12" x14ac:dyDescent="0.2">
      <c r="L310" s="17"/>
    </row>
    <row r="311" spans="12:12" x14ac:dyDescent="0.2">
      <c r="L311" s="17"/>
    </row>
    <row r="312" spans="12:12" x14ac:dyDescent="0.2">
      <c r="L312" s="17"/>
    </row>
    <row r="313" spans="12:12" x14ac:dyDescent="0.2">
      <c r="L313" s="17"/>
    </row>
    <row r="314" spans="12:12" x14ac:dyDescent="0.2">
      <c r="L314" s="17"/>
    </row>
    <row r="315" spans="12:12" x14ac:dyDescent="0.2">
      <c r="L315" s="17"/>
    </row>
    <row r="316" spans="12:12" x14ac:dyDescent="0.2">
      <c r="L316" s="17"/>
    </row>
    <row r="317" spans="12:12" x14ac:dyDescent="0.2">
      <c r="L317" s="17"/>
    </row>
    <row r="318" spans="12:12" x14ac:dyDescent="0.2">
      <c r="L318" s="17"/>
    </row>
    <row r="319" spans="12:12" x14ac:dyDescent="0.2">
      <c r="L319" s="17"/>
    </row>
    <row r="320" spans="12:12" x14ac:dyDescent="0.2">
      <c r="L320" s="17"/>
    </row>
    <row r="321" spans="12:12" x14ac:dyDescent="0.2">
      <c r="L321" s="17"/>
    </row>
    <row r="322" spans="12:12" x14ac:dyDescent="0.2">
      <c r="L322" s="17"/>
    </row>
    <row r="323" spans="12:12" x14ac:dyDescent="0.2">
      <c r="L323" s="17"/>
    </row>
    <row r="324" spans="12:12" x14ac:dyDescent="0.2">
      <c r="L324" s="17"/>
    </row>
    <row r="325" spans="12:12" x14ac:dyDescent="0.2">
      <c r="L325" s="17"/>
    </row>
    <row r="326" spans="12:12" x14ac:dyDescent="0.2">
      <c r="L326" s="17"/>
    </row>
    <row r="327" spans="12:12" x14ac:dyDescent="0.2">
      <c r="L327" s="17"/>
    </row>
    <row r="328" spans="12:12" x14ac:dyDescent="0.2">
      <c r="L328" s="17"/>
    </row>
    <row r="329" spans="12:12" x14ac:dyDescent="0.2">
      <c r="L329" s="17"/>
    </row>
    <row r="330" spans="12:12" x14ac:dyDescent="0.2">
      <c r="L330" s="17"/>
    </row>
    <row r="331" spans="12:12" x14ac:dyDescent="0.2">
      <c r="L331" s="17"/>
    </row>
    <row r="332" spans="12:12" x14ac:dyDescent="0.2">
      <c r="L332" s="17"/>
    </row>
    <row r="333" spans="12:12" x14ac:dyDescent="0.2">
      <c r="L333" s="17"/>
    </row>
    <row r="334" spans="12:12" x14ac:dyDescent="0.2">
      <c r="L334" s="17"/>
    </row>
    <row r="335" spans="12:12" x14ac:dyDescent="0.2">
      <c r="L335" s="17"/>
    </row>
    <row r="336" spans="12:12" x14ac:dyDescent="0.2">
      <c r="L336" s="17"/>
    </row>
    <row r="337" spans="12:12" x14ac:dyDescent="0.2">
      <c r="L337" s="17"/>
    </row>
    <row r="338" spans="12:12" x14ac:dyDescent="0.2">
      <c r="L338" s="17"/>
    </row>
    <row r="339" spans="12:12" x14ac:dyDescent="0.2">
      <c r="L339" s="17"/>
    </row>
    <row r="340" spans="12:12" x14ac:dyDescent="0.2">
      <c r="L340" s="17"/>
    </row>
    <row r="341" spans="12:12" x14ac:dyDescent="0.2">
      <c r="L341" s="17"/>
    </row>
    <row r="342" spans="12:12" x14ac:dyDescent="0.2">
      <c r="L342" s="17"/>
    </row>
    <row r="343" spans="12:12" x14ac:dyDescent="0.2">
      <c r="L343" s="17"/>
    </row>
    <row r="344" spans="12:12" x14ac:dyDescent="0.2">
      <c r="L344" s="17"/>
    </row>
    <row r="345" spans="12:12" x14ac:dyDescent="0.2">
      <c r="L345" s="17"/>
    </row>
    <row r="346" spans="12:12" x14ac:dyDescent="0.2">
      <c r="L346" s="17"/>
    </row>
    <row r="347" spans="12:12" x14ac:dyDescent="0.2">
      <c r="L347" s="17"/>
    </row>
    <row r="348" spans="12:12" x14ac:dyDescent="0.2">
      <c r="L348" s="17"/>
    </row>
    <row r="349" spans="12:12" x14ac:dyDescent="0.2">
      <c r="L349" s="17"/>
    </row>
    <row r="350" spans="12:12" x14ac:dyDescent="0.2">
      <c r="L350" s="17"/>
    </row>
    <row r="351" spans="12:12" x14ac:dyDescent="0.2">
      <c r="L351" s="17"/>
    </row>
    <row r="352" spans="12:12" x14ac:dyDescent="0.2">
      <c r="L352" s="17"/>
    </row>
    <row r="353" spans="12:12" x14ac:dyDescent="0.2">
      <c r="L353" s="17"/>
    </row>
    <row r="354" spans="12:12" x14ac:dyDescent="0.2">
      <c r="L354" s="17"/>
    </row>
    <row r="355" spans="12:12" x14ac:dyDescent="0.2">
      <c r="L355" s="17"/>
    </row>
    <row r="356" spans="12:12" x14ac:dyDescent="0.2">
      <c r="L356" s="17"/>
    </row>
    <row r="357" spans="12:12" x14ac:dyDescent="0.2">
      <c r="L357" s="17"/>
    </row>
    <row r="358" spans="12:12" x14ac:dyDescent="0.2">
      <c r="L358" s="17"/>
    </row>
    <row r="359" spans="12:12" x14ac:dyDescent="0.2">
      <c r="L359" s="17"/>
    </row>
    <row r="360" spans="12:12" x14ac:dyDescent="0.2">
      <c r="L360" s="17"/>
    </row>
    <row r="361" spans="12:12" x14ac:dyDescent="0.2">
      <c r="L361" s="17"/>
    </row>
    <row r="362" spans="12:12" x14ac:dyDescent="0.2">
      <c r="L362" s="17"/>
    </row>
    <row r="363" spans="12:12" x14ac:dyDescent="0.2">
      <c r="L363" s="17"/>
    </row>
    <row r="364" spans="12:12" x14ac:dyDescent="0.2">
      <c r="L364" s="17"/>
    </row>
    <row r="365" spans="12:12" x14ac:dyDescent="0.2">
      <c r="L365" s="17"/>
    </row>
    <row r="366" spans="12:12" x14ac:dyDescent="0.2">
      <c r="L366" s="17"/>
    </row>
    <row r="367" spans="12:12" x14ac:dyDescent="0.2">
      <c r="L367" s="17"/>
    </row>
    <row r="368" spans="12:12" x14ac:dyDescent="0.2">
      <c r="L368" s="17"/>
    </row>
    <row r="369" spans="12:12" x14ac:dyDescent="0.2">
      <c r="L369" s="17"/>
    </row>
    <row r="370" spans="12:12" x14ac:dyDescent="0.2">
      <c r="L370" s="17"/>
    </row>
    <row r="371" spans="12:12" x14ac:dyDescent="0.2">
      <c r="L371" s="17"/>
    </row>
    <row r="372" spans="12:12" x14ac:dyDescent="0.2">
      <c r="L372" s="17"/>
    </row>
    <row r="373" spans="12:12" x14ac:dyDescent="0.2">
      <c r="L373" s="17"/>
    </row>
    <row r="374" spans="12:12" x14ac:dyDescent="0.2">
      <c r="L374" s="17"/>
    </row>
    <row r="375" spans="12:12" x14ac:dyDescent="0.2">
      <c r="L375" s="17"/>
    </row>
    <row r="376" spans="12:12" x14ac:dyDescent="0.2">
      <c r="L376" s="17"/>
    </row>
    <row r="377" spans="12:12" x14ac:dyDescent="0.2">
      <c r="L377" s="17"/>
    </row>
    <row r="378" spans="12:12" x14ac:dyDescent="0.2">
      <c r="L378" s="17"/>
    </row>
    <row r="379" spans="12:12" x14ac:dyDescent="0.2">
      <c r="L379" s="17"/>
    </row>
    <row r="380" spans="12:12" x14ac:dyDescent="0.2">
      <c r="L380" s="17"/>
    </row>
    <row r="381" spans="12:12" x14ac:dyDescent="0.2">
      <c r="L381" s="17"/>
    </row>
    <row r="382" spans="12:12" x14ac:dyDescent="0.2">
      <c r="L382" s="17"/>
    </row>
    <row r="383" spans="12:12" x14ac:dyDescent="0.2">
      <c r="L383" s="17"/>
    </row>
    <row r="384" spans="12:12" x14ac:dyDescent="0.2">
      <c r="L384" s="17"/>
    </row>
    <row r="385" spans="12:12" x14ac:dyDescent="0.2">
      <c r="L385" s="17"/>
    </row>
    <row r="386" spans="12:12" x14ac:dyDescent="0.2">
      <c r="L386" s="17"/>
    </row>
    <row r="387" spans="12:12" x14ac:dyDescent="0.2">
      <c r="L387" s="17"/>
    </row>
    <row r="388" spans="12:12" x14ac:dyDescent="0.2">
      <c r="L388" s="17"/>
    </row>
    <row r="389" spans="12:12" x14ac:dyDescent="0.2">
      <c r="L389" s="17"/>
    </row>
    <row r="390" spans="12:12" x14ac:dyDescent="0.2">
      <c r="L390" s="17"/>
    </row>
    <row r="391" spans="12:12" x14ac:dyDescent="0.2">
      <c r="L391" s="17"/>
    </row>
    <row r="392" spans="12:12" x14ac:dyDescent="0.2">
      <c r="L392" s="17"/>
    </row>
    <row r="393" spans="12:12" x14ac:dyDescent="0.2">
      <c r="L393" s="17"/>
    </row>
    <row r="394" spans="12:12" x14ac:dyDescent="0.2">
      <c r="L394" s="17"/>
    </row>
    <row r="395" spans="12:12" x14ac:dyDescent="0.2">
      <c r="L395" s="17"/>
    </row>
    <row r="396" spans="12:12" x14ac:dyDescent="0.2">
      <c r="L396" s="17"/>
    </row>
    <row r="397" spans="12:12" x14ac:dyDescent="0.2">
      <c r="L397" s="17"/>
    </row>
    <row r="398" spans="12:12" x14ac:dyDescent="0.2">
      <c r="L398" s="17"/>
    </row>
    <row r="399" spans="12:12" x14ac:dyDescent="0.2">
      <c r="L399" s="17"/>
    </row>
    <row r="400" spans="12:12" x14ac:dyDescent="0.2">
      <c r="L400" s="17"/>
    </row>
    <row r="401" spans="12:12" x14ac:dyDescent="0.2">
      <c r="L401" s="17"/>
    </row>
    <row r="402" spans="12:12" x14ac:dyDescent="0.2">
      <c r="L402" s="17"/>
    </row>
    <row r="403" spans="12:12" x14ac:dyDescent="0.2">
      <c r="L403" s="17"/>
    </row>
    <row r="404" spans="12:12" x14ac:dyDescent="0.2">
      <c r="L404" s="17"/>
    </row>
    <row r="405" spans="12:12" x14ac:dyDescent="0.2">
      <c r="L405" s="17"/>
    </row>
    <row r="406" spans="12:12" x14ac:dyDescent="0.2">
      <c r="L406" s="17"/>
    </row>
    <row r="407" spans="12:12" x14ac:dyDescent="0.2">
      <c r="L407" s="17"/>
    </row>
    <row r="408" spans="12:12" x14ac:dyDescent="0.2">
      <c r="L408" s="17"/>
    </row>
    <row r="409" spans="12:12" x14ac:dyDescent="0.2">
      <c r="L409" s="17"/>
    </row>
    <row r="410" spans="12:12" x14ac:dyDescent="0.2">
      <c r="L410" s="17"/>
    </row>
    <row r="411" spans="12:12" x14ac:dyDescent="0.2">
      <c r="L411" s="17"/>
    </row>
    <row r="412" spans="12:12" x14ac:dyDescent="0.2">
      <c r="L412" s="17"/>
    </row>
    <row r="413" spans="12:12" x14ac:dyDescent="0.2">
      <c r="L413" s="17"/>
    </row>
    <row r="414" spans="12:12" x14ac:dyDescent="0.2">
      <c r="L414" s="17"/>
    </row>
    <row r="415" spans="12:12" x14ac:dyDescent="0.2">
      <c r="L415" s="17"/>
    </row>
    <row r="416" spans="12:12" x14ac:dyDescent="0.2">
      <c r="L416" s="17"/>
    </row>
    <row r="417" spans="12:12" x14ac:dyDescent="0.2">
      <c r="L417" s="17"/>
    </row>
    <row r="418" spans="12:12" x14ac:dyDescent="0.2">
      <c r="L418" s="17"/>
    </row>
    <row r="419" spans="12:12" x14ac:dyDescent="0.2">
      <c r="L419" s="17"/>
    </row>
    <row r="420" spans="12:12" x14ac:dyDescent="0.2">
      <c r="L420" s="17"/>
    </row>
    <row r="421" spans="12:12" x14ac:dyDescent="0.2">
      <c r="L421" s="17"/>
    </row>
    <row r="422" spans="12:12" x14ac:dyDescent="0.2">
      <c r="L422" s="17"/>
    </row>
    <row r="423" spans="12:12" x14ac:dyDescent="0.2">
      <c r="L423" s="17"/>
    </row>
    <row r="424" spans="12:12" x14ac:dyDescent="0.2">
      <c r="L424" s="17"/>
    </row>
    <row r="425" spans="12:12" x14ac:dyDescent="0.2">
      <c r="L425" s="17"/>
    </row>
    <row r="426" spans="12:12" x14ac:dyDescent="0.2">
      <c r="L426" s="17"/>
    </row>
    <row r="427" spans="12:12" x14ac:dyDescent="0.2">
      <c r="L427" s="17"/>
    </row>
    <row r="428" spans="12:12" x14ac:dyDescent="0.2">
      <c r="L428" s="17"/>
    </row>
    <row r="429" spans="12:12" x14ac:dyDescent="0.2">
      <c r="L429" s="17"/>
    </row>
    <row r="430" spans="12:12" x14ac:dyDescent="0.2">
      <c r="L430" s="17"/>
    </row>
    <row r="431" spans="12:12" x14ac:dyDescent="0.2">
      <c r="L431" s="17"/>
    </row>
    <row r="432" spans="12:12" x14ac:dyDescent="0.2">
      <c r="L432" s="17"/>
    </row>
    <row r="433" spans="12:12" x14ac:dyDescent="0.2">
      <c r="L433" s="17"/>
    </row>
    <row r="434" spans="12:12" x14ac:dyDescent="0.2">
      <c r="L434" s="17"/>
    </row>
    <row r="435" spans="12:12" x14ac:dyDescent="0.2">
      <c r="L435" s="17"/>
    </row>
    <row r="436" spans="12:12" x14ac:dyDescent="0.2">
      <c r="L436" s="17"/>
    </row>
    <row r="437" spans="12:12" x14ac:dyDescent="0.2">
      <c r="L437" s="17"/>
    </row>
    <row r="438" spans="12:12" x14ac:dyDescent="0.2">
      <c r="L438" s="17"/>
    </row>
    <row r="439" spans="12:12" x14ac:dyDescent="0.2">
      <c r="L439" s="17"/>
    </row>
    <row r="440" spans="12:12" x14ac:dyDescent="0.2">
      <c r="L440" s="17"/>
    </row>
    <row r="441" spans="12:12" x14ac:dyDescent="0.2">
      <c r="L441" s="17"/>
    </row>
    <row r="442" spans="12:12" x14ac:dyDescent="0.2">
      <c r="L442" s="17"/>
    </row>
    <row r="443" spans="12:12" x14ac:dyDescent="0.2">
      <c r="L443" s="17"/>
    </row>
    <row r="444" spans="12:12" x14ac:dyDescent="0.2">
      <c r="L444" s="17"/>
    </row>
    <row r="445" spans="12:12" x14ac:dyDescent="0.2">
      <c r="L445" s="17"/>
    </row>
    <row r="446" spans="12:12" x14ac:dyDescent="0.2">
      <c r="L446" s="17"/>
    </row>
    <row r="447" spans="12:12" x14ac:dyDescent="0.2">
      <c r="L447" s="17"/>
    </row>
    <row r="448" spans="12:12" x14ac:dyDescent="0.2">
      <c r="L448" s="17"/>
    </row>
    <row r="449" spans="12:12" x14ac:dyDescent="0.2">
      <c r="L449" s="17"/>
    </row>
    <row r="450" spans="12:12" x14ac:dyDescent="0.2">
      <c r="L450" s="17"/>
    </row>
    <row r="451" spans="12:12" x14ac:dyDescent="0.2">
      <c r="L451" s="17"/>
    </row>
    <row r="452" spans="12:12" x14ac:dyDescent="0.2">
      <c r="L452" s="17"/>
    </row>
    <row r="453" spans="12:12" x14ac:dyDescent="0.2">
      <c r="L453" s="17"/>
    </row>
    <row r="454" spans="12:12" x14ac:dyDescent="0.2">
      <c r="L454" s="17"/>
    </row>
    <row r="455" spans="12:12" x14ac:dyDescent="0.2">
      <c r="L455" s="17"/>
    </row>
    <row r="456" spans="12:12" x14ac:dyDescent="0.2">
      <c r="L456" s="17"/>
    </row>
    <row r="457" spans="12:12" x14ac:dyDescent="0.2">
      <c r="L457" s="17"/>
    </row>
    <row r="458" spans="12:12" x14ac:dyDescent="0.2">
      <c r="L458" s="17"/>
    </row>
    <row r="459" spans="12:12" x14ac:dyDescent="0.2">
      <c r="L459" s="17"/>
    </row>
    <row r="460" spans="12:12" x14ac:dyDescent="0.2">
      <c r="L460" s="17"/>
    </row>
    <row r="461" spans="12:12" x14ac:dyDescent="0.2">
      <c r="L461" s="17"/>
    </row>
    <row r="462" spans="12:12" x14ac:dyDescent="0.2">
      <c r="L462" s="17"/>
    </row>
    <row r="463" spans="12:12" x14ac:dyDescent="0.2">
      <c r="L463" s="17"/>
    </row>
    <row r="464" spans="12:12" x14ac:dyDescent="0.2">
      <c r="L464" s="17"/>
    </row>
    <row r="465" spans="12:12" x14ac:dyDescent="0.2">
      <c r="L465" s="17"/>
    </row>
    <row r="466" spans="12:12" x14ac:dyDescent="0.2">
      <c r="L466" s="17"/>
    </row>
    <row r="467" spans="12:12" x14ac:dyDescent="0.2">
      <c r="L467" s="17"/>
    </row>
    <row r="468" spans="12:12" x14ac:dyDescent="0.2">
      <c r="L468" s="17"/>
    </row>
    <row r="469" spans="12:12" x14ac:dyDescent="0.2">
      <c r="L469" s="17"/>
    </row>
    <row r="470" spans="12:12" x14ac:dyDescent="0.2">
      <c r="L470" s="17"/>
    </row>
    <row r="471" spans="12:12" x14ac:dyDescent="0.2">
      <c r="L471" s="17"/>
    </row>
    <row r="472" spans="12:12" x14ac:dyDescent="0.2">
      <c r="L472" s="17"/>
    </row>
    <row r="473" spans="12:12" x14ac:dyDescent="0.2">
      <c r="L473" s="17"/>
    </row>
    <row r="474" spans="12:12" x14ac:dyDescent="0.2">
      <c r="L474" s="17"/>
    </row>
    <row r="475" spans="12:12" x14ac:dyDescent="0.2">
      <c r="L475" s="17"/>
    </row>
    <row r="476" spans="12:12" x14ac:dyDescent="0.2">
      <c r="L476" s="17"/>
    </row>
    <row r="477" spans="12:12" x14ac:dyDescent="0.2">
      <c r="L477" s="17"/>
    </row>
    <row r="478" spans="12:12" x14ac:dyDescent="0.2">
      <c r="L478" s="17"/>
    </row>
    <row r="479" spans="12:12" x14ac:dyDescent="0.2">
      <c r="L479" s="17"/>
    </row>
    <row r="480" spans="12:12" x14ac:dyDescent="0.2">
      <c r="L480" s="17"/>
    </row>
    <row r="481" spans="12:12" x14ac:dyDescent="0.2">
      <c r="L481" s="17"/>
    </row>
    <row r="482" spans="12:12" x14ac:dyDescent="0.2">
      <c r="L482" s="17"/>
    </row>
    <row r="483" spans="12:12" x14ac:dyDescent="0.2">
      <c r="L483" s="17"/>
    </row>
    <row r="484" spans="12:12" x14ac:dyDescent="0.2">
      <c r="L484" s="17"/>
    </row>
    <row r="485" spans="12:12" x14ac:dyDescent="0.2">
      <c r="L485" s="17"/>
    </row>
    <row r="486" spans="12:12" x14ac:dyDescent="0.2">
      <c r="L486" s="17"/>
    </row>
    <row r="487" spans="12:12" x14ac:dyDescent="0.2">
      <c r="L487" s="17"/>
    </row>
    <row r="488" spans="12:12" x14ac:dyDescent="0.2">
      <c r="L488" s="17"/>
    </row>
    <row r="489" spans="12:12" x14ac:dyDescent="0.2">
      <c r="L489" s="17"/>
    </row>
    <row r="490" spans="12:12" x14ac:dyDescent="0.2">
      <c r="L490" s="17"/>
    </row>
    <row r="491" spans="12:12" x14ac:dyDescent="0.2">
      <c r="L491" s="17"/>
    </row>
    <row r="492" spans="12:12" x14ac:dyDescent="0.2">
      <c r="L492" s="17"/>
    </row>
    <row r="493" spans="12:12" x14ac:dyDescent="0.2">
      <c r="L493" s="17"/>
    </row>
    <row r="494" spans="12:12" x14ac:dyDescent="0.2">
      <c r="L494" s="17"/>
    </row>
    <row r="495" spans="12:12" x14ac:dyDescent="0.2">
      <c r="L495" s="17"/>
    </row>
    <row r="496" spans="12:12" x14ac:dyDescent="0.2">
      <c r="L496" s="17"/>
    </row>
    <row r="497" spans="12:12" x14ac:dyDescent="0.2">
      <c r="L497" s="17"/>
    </row>
    <row r="498" spans="12:12" x14ac:dyDescent="0.2">
      <c r="L498" s="17"/>
    </row>
    <row r="499" spans="12:12" x14ac:dyDescent="0.2">
      <c r="L499" s="17"/>
    </row>
    <row r="500" spans="12:12" x14ac:dyDescent="0.2">
      <c r="L500" s="17"/>
    </row>
    <row r="501" spans="12:12" x14ac:dyDescent="0.2">
      <c r="L501" s="17"/>
    </row>
    <row r="502" spans="12:12" x14ac:dyDescent="0.2">
      <c r="L502" s="17"/>
    </row>
    <row r="503" spans="12:12" x14ac:dyDescent="0.2">
      <c r="L503" s="17"/>
    </row>
    <row r="504" spans="12:12" x14ac:dyDescent="0.2">
      <c r="L504" s="17"/>
    </row>
    <row r="505" spans="12:12" x14ac:dyDescent="0.2">
      <c r="L505" s="17"/>
    </row>
    <row r="506" spans="12:12" x14ac:dyDescent="0.2">
      <c r="L506" s="17"/>
    </row>
    <row r="507" spans="12:12" x14ac:dyDescent="0.2">
      <c r="L507" s="17"/>
    </row>
    <row r="508" spans="12:12" x14ac:dyDescent="0.2">
      <c r="L508" s="17"/>
    </row>
    <row r="509" spans="12:12" x14ac:dyDescent="0.2">
      <c r="L509" s="17"/>
    </row>
    <row r="510" spans="12:12" x14ac:dyDescent="0.2">
      <c r="L510" s="17"/>
    </row>
    <row r="511" spans="12:12" x14ac:dyDescent="0.2">
      <c r="L511" s="17"/>
    </row>
    <row r="512" spans="12:12" x14ac:dyDescent="0.2">
      <c r="L512" s="17"/>
    </row>
    <row r="513" spans="12:12" x14ac:dyDescent="0.2">
      <c r="L513" s="17"/>
    </row>
    <row r="514" spans="12:12" x14ac:dyDescent="0.2">
      <c r="L514" s="17"/>
    </row>
    <row r="515" spans="12:12" x14ac:dyDescent="0.2">
      <c r="L515" s="17"/>
    </row>
    <row r="516" spans="12:12" x14ac:dyDescent="0.2">
      <c r="L516" s="17"/>
    </row>
    <row r="517" spans="12:12" x14ac:dyDescent="0.2">
      <c r="L517" s="17"/>
    </row>
    <row r="518" spans="12:12" x14ac:dyDescent="0.2">
      <c r="L518" s="17"/>
    </row>
    <row r="519" spans="12:12" x14ac:dyDescent="0.2">
      <c r="L519" s="17"/>
    </row>
    <row r="520" spans="12:12" x14ac:dyDescent="0.2">
      <c r="L520" s="17"/>
    </row>
    <row r="521" spans="12:12" x14ac:dyDescent="0.2">
      <c r="L521" s="17"/>
    </row>
    <row r="522" spans="12:12" x14ac:dyDescent="0.2">
      <c r="L522" s="17"/>
    </row>
    <row r="523" spans="12:12" x14ac:dyDescent="0.2">
      <c r="L523" s="17"/>
    </row>
    <row r="524" spans="12:12" x14ac:dyDescent="0.2">
      <c r="L524" s="17"/>
    </row>
    <row r="525" spans="12:12" x14ac:dyDescent="0.2">
      <c r="L525" s="17"/>
    </row>
    <row r="526" spans="12:12" x14ac:dyDescent="0.2">
      <c r="L526" s="17"/>
    </row>
    <row r="527" spans="12:12" x14ac:dyDescent="0.2">
      <c r="L527" s="17"/>
    </row>
    <row r="528" spans="12:12" x14ac:dyDescent="0.2">
      <c r="L528" s="17"/>
    </row>
    <row r="529" spans="12:12" x14ac:dyDescent="0.2">
      <c r="L529" s="17"/>
    </row>
    <row r="530" spans="12:12" x14ac:dyDescent="0.2">
      <c r="L530" s="17"/>
    </row>
    <row r="531" spans="12:12" x14ac:dyDescent="0.2">
      <c r="L531" s="17"/>
    </row>
    <row r="532" spans="12:12" x14ac:dyDescent="0.2">
      <c r="L532" s="17"/>
    </row>
    <row r="533" spans="12:12" x14ac:dyDescent="0.2">
      <c r="L533" s="17"/>
    </row>
    <row r="534" spans="12:12" x14ac:dyDescent="0.2">
      <c r="L534" s="17"/>
    </row>
    <row r="535" spans="12:12" x14ac:dyDescent="0.2">
      <c r="L535" s="17"/>
    </row>
    <row r="536" spans="12:12" x14ac:dyDescent="0.2">
      <c r="L536" s="17"/>
    </row>
    <row r="537" spans="12:12" x14ac:dyDescent="0.2">
      <c r="L537" s="17"/>
    </row>
    <row r="538" spans="12:12" x14ac:dyDescent="0.2">
      <c r="L538" s="17"/>
    </row>
    <row r="539" spans="12:12" x14ac:dyDescent="0.2">
      <c r="L539" s="17"/>
    </row>
    <row r="540" spans="12:12" x14ac:dyDescent="0.2">
      <c r="L540" s="17"/>
    </row>
    <row r="541" spans="12:12" x14ac:dyDescent="0.2">
      <c r="L541" s="17"/>
    </row>
    <row r="542" spans="12:12" x14ac:dyDescent="0.2">
      <c r="L542" s="17"/>
    </row>
    <row r="543" spans="12:12" x14ac:dyDescent="0.2">
      <c r="L543" s="17"/>
    </row>
    <row r="544" spans="12:12" x14ac:dyDescent="0.2">
      <c r="L544" s="17"/>
    </row>
    <row r="545" spans="12:12" x14ac:dyDescent="0.2">
      <c r="L545" s="17"/>
    </row>
    <row r="546" spans="12:12" x14ac:dyDescent="0.2">
      <c r="L546" s="17"/>
    </row>
    <row r="547" spans="12:12" x14ac:dyDescent="0.2">
      <c r="L547" s="17"/>
    </row>
    <row r="548" spans="12:12" x14ac:dyDescent="0.2">
      <c r="L548" s="17"/>
    </row>
    <row r="549" spans="12:12" x14ac:dyDescent="0.2">
      <c r="L549" s="17"/>
    </row>
    <row r="550" spans="12:12" x14ac:dyDescent="0.2">
      <c r="L550" s="17"/>
    </row>
    <row r="551" spans="12:12" x14ac:dyDescent="0.2">
      <c r="L551" s="17"/>
    </row>
    <row r="552" spans="12:12" x14ac:dyDescent="0.2">
      <c r="L552" s="17"/>
    </row>
    <row r="553" spans="12:12" x14ac:dyDescent="0.2">
      <c r="L553" s="17"/>
    </row>
    <row r="554" spans="12:12" x14ac:dyDescent="0.2">
      <c r="L554" s="17"/>
    </row>
    <row r="555" spans="12:12" x14ac:dyDescent="0.2">
      <c r="L555" s="17"/>
    </row>
    <row r="556" spans="12:12" x14ac:dyDescent="0.2">
      <c r="L556" s="17"/>
    </row>
    <row r="557" spans="12:12" x14ac:dyDescent="0.2">
      <c r="L557" s="17"/>
    </row>
    <row r="558" spans="12:12" x14ac:dyDescent="0.2">
      <c r="L558" s="17"/>
    </row>
    <row r="559" spans="12:12" x14ac:dyDescent="0.2">
      <c r="L559" s="17"/>
    </row>
    <row r="560" spans="12:12" x14ac:dyDescent="0.2">
      <c r="L560" s="17"/>
    </row>
    <row r="561" spans="12:12" x14ac:dyDescent="0.2">
      <c r="L561" s="17"/>
    </row>
    <row r="562" spans="12:12" x14ac:dyDescent="0.2">
      <c r="L562" s="17"/>
    </row>
    <row r="563" spans="12:12" x14ac:dyDescent="0.2">
      <c r="L563" s="17"/>
    </row>
    <row r="564" spans="12:12" x14ac:dyDescent="0.2">
      <c r="L564" s="17"/>
    </row>
    <row r="565" spans="12:12" x14ac:dyDescent="0.2">
      <c r="L565" s="17"/>
    </row>
    <row r="566" spans="12:12" x14ac:dyDescent="0.2">
      <c r="L566" s="17"/>
    </row>
    <row r="567" spans="12:12" x14ac:dyDescent="0.2">
      <c r="L567" s="17"/>
    </row>
    <row r="568" spans="12:12" x14ac:dyDescent="0.2">
      <c r="L568" s="17"/>
    </row>
    <row r="569" spans="12:12" x14ac:dyDescent="0.2">
      <c r="L569" s="17"/>
    </row>
    <row r="570" spans="12:12" x14ac:dyDescent="0.2">
      <c r="L570" s="17"/>
    </row>
    <row r="571" spans="12:12" x14ac:dyDescent="0.2">
      <c r="L571" s="17"/>
    </row>
    <row r="572" spans="12:12" x14ac:dyDescent="0.2">
      <c r="L572" s="17"/>
    </row>
    <row r="573" spans="12:12" x14ac:dyDescent="0.2">
      <c r="L573" s="17"/>
    </row>
    <row r="574" spans="12:12" x14ac:dyDescent="0.2">
      <c r="L574" s="17"/>
    </row>
    <row r="575" spans="12:12" x14ac:dyDescent="0.2">
      <c r="L575" s="17"/>
    </row>
    <row r="576" spans="12:12" x14ac:dyDescent="0.2">
      <c r="L576" s="17"/>
    </row>
    <row r="577" spans="12:12" x14ac:dyDescent="0.2">
      <c r="L577" s="17"/>
    </row>
    <row r="578" spans="12:12" x14ac:dyDescent="0.2">
      <c r="L578" s="17"/>
    </row>
    <row r="579" spans="12:12" x14ac:dyDescent="0.2">
      <c r="L579" s="17"/>
    </row>
    <row r="580" spans="12:12" x14ac:dyDescent="0.2">
      <c r="L580" s="17"/>
    </row>
    <row r="581" spans="12:12" x14ac:dyDescent="0.2">
      <c r="L581" s="17"/>
    </row>
    <row r="582" spans="12:12" x14ac:dyDescent="0.2">
      <c r="L582" s="17"/>
    </row>
    <row r="583" spans="12:12" x14ac:dyDescent="0.2">
      <c r="L583" s="17"/>
    </row>
    <row r="584" spans="12:12" x14ac:dyDescent="0.2">
      <c r="L584" s="17"/>
    </row>
    <row r="585" spans="12:12" x14ac:dyDescent="0.2">
      <c r="L585" s="17"/>
    </row>
    <row r="586" spans="12:12" x14ac:dyDescent="0.2">
      <c r="L586" s="17"/>
    </row>
    <row r="587" spans="12:12" x14ac:dyDescent="0.2">
      <c r="L587" s="17"/>
    </row>
    <row r="588" spans="12:12" x14ac:dyDescent="0.2">
      <c r="L588" s="17"/>
    </row>
    <row r="589" spans="12:12" x14ac:dyDescent="0.2">
      <c r="L589" s="17"/>
    </row>
    <row r="590" spans="12:12" x14ac:dyDescent="0.2">
      <c r="L590" s="17"/>
    </row>
    <row r="591" spans="12:12" x14ac:dyDescent="0.2">
      <c r="L591" s="17"/>
    </row>
    <row r="592" spans="12:12" x14ac:dyDescent="0.2">
      <c r="L592" s="17"/>
    </row>
    <row r="593" spans="12:12" x14ac:dyDescent="0.2">
      <c r="L593" s="17"/>
    </row>
    <row r="594" spans="12:12" x14ac:dyDescent="0.2">
      <c r="L594" s="17"/>
    </row>
    <row r="595" spans="12:12" x14ac:dyDescent="0.2">
      <c r="L595" s="17"/>
    </row>
    <row r="596" spans="12:12" x14ac:dyDescent="0.2">
      <c r="L596" s="17"/>
    </row>
    <row r="597" spans="12:12" x14ac:dyDescent="0.2">
      <c r="L597" s="17"/>
    </row>
    <row r="598" spans="12:12" x14ac:dyDescent="0.2">
      <c r="L598" s="17"/>
    </row>
    <row r="599" spans="12:12" x14ac:dyDescent="0.2">
      <c r="L599" s="17"/>
    </row>
    <row r="600" spans="12:12" x14ac:dyDescent="0.2">
      <c r="L600" s="17"/>
    </row>
    <row r="601" spans="12:12" x14ac:dyDescent="0.2">
      <c r="L601" s="17"/>
    </row>
    <row r="602" spans="12:12" x14ac:dyDescent="0.2">
      <c r="L602" s="17"/>
    </row>
    <row r="603" spans="12:12" x14ac:dyDescent="0.2">
      <c r="L603" s="17"/>
    </row>
    <row r="604" spans="12:12" x14ac:dyDescent="0.2">
      <c r="L604" s="17"/>
    </row>
    <row r="605" spans="12:12" x14ac:dyDescent="0.2">
      <c r="L605" s="17"/>
    </row>
    <row r="606" spans="12:12" x14ac:dyDescent="0.2">
      <c r="L606" s="17"/>
    </row>
    <row r="607" spans="12:12" x14ac:dyDescent="0.2">
      <c r="L607" s="17"/>
    </row>
    <row r="608" spans="12:12" x14ac:dyDescent="0.2">
      <c r="L608" s="17"/>
    </row>
    <row r="609" spans="12:12" x14ac:dyDescent="0.2">
      <c r="L609" s="17"/>
    </row>
    <row r="610" spans="12:12" x14ac:dyDescent="0.2">
      <c r="L610" s="17"/>
    </row>
    <row r="611" spans="12:12" x14ac:dyDescent="0.2">
      <c r="L611" s="17"/>
    </row>
    <row r="612" spans="12:12" x14ac:dyDescent="0.2">
      <c r="L612" s="17"/>
    </row>
    <row r="613" spans="12:12" x14ac:dyDescent="0.2">
      <c r="L613" s="17"/>
    </row>
  </sheetData>
  <mergeCells count="1">
    <mergeCell ref="C6:D6"/>
  </mergeCells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3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12" customWidth="1"/>
    <col min="2" max="4" width="12.7109375" style="12" customWidth="1"/>
    <col min="5" max="7" width="11.42578125" style="13"/>
    <col min="8" max="11" width="11.42578125" style="12"/>
    <col min="12" max="256" width="11.42578125" style="13"/>
    <col min="257" max="257" width="8.7109375" style="13" customWidth="1"/>
    <col min="258" max="260" width="12.7109375" style="13" customWidth="1"/>
    <col min="261" max="512" width="11.42578125" style="13"/>
    <col min="513" max="513" width="8.7109375" style="13" customWidth="1"/>
    <col min="514" max="516" width="12.7109375" style="13" customWidth="1"/>
    <col min="517" max="768" width="11.42578125" style="13"/>
    <col min="769" max="769" width="8.7109375" style="13" customWidth="1"/>
    <col min="770" max="772" width="12.7109375" style="13" customWidth="1"/>
    <col min="773" max="1024" width="11.42578125" style="13"/>
    <col min="1025" max="1025" width="8.7109375" style="13" customWidth="1"/>
    <col min="1026" max="1028" width="12.7109375" style="13" customWidth="1"/>
    <col min="1029" max="1280" width="11.42578125" style="13"/>
    <col min="1281" max="1281" width="8.7109375" style="13" customWidth="1"/>
    <col min="1282" max="1284" width="12.7109375" style="13" customWidth="1"/>
    <col min="1285" max="1536" width="11.42578125" style="13"/>
    <col min="1537" max="1537" width="8.7109375" style="13" customWidth="1"/>
    <col min="1538" max="1540" width="12.7109375" style="13" customWidth="1"/>
    <col min="1541" max="1792" width="11.42578125" style="13"/>
    <col min="1793" max="1793" width="8.7109375" style="13" customWidth="1"/>
    <col min="1794" max="1796" width="12.7109375" style="13" customWidth="1"/>
    <col min="1797" max="2048" width="11.42578125" style="13"/>
    <col min="2049" max="2049" width="8.7109375" style="13" customWidth="1"/>
    <col min="2050" max="2052" width="12.7109375" style="13" customWidth="1"/>
    <col min="2053" max="2304" width="11.42578125" style="13"/>
    <col min="2305" max="2305" width="8.7109375" style="13" customWidth="1"/>
    <col min="2306" max="2308" width="12.7109375" style="13" customWidth="1"/>
    <col min="2309" max="2560" width="11.42578125" style="13"/>
    <col min="2561" max="2561" width="8.7109375" style="13" customWidth="1"/>
    <col min="2562" max="2564" width="12.7109375" style="13" customWidth="1"/>
    <col min="2565" max="2816" width="11.42578125" style="13"/>
    <col min="2817" max="2817" width="8.7109375" style="13" customWidth="1"/>
    <col min="2818" max="2820" width="12.7109375" style="13" customWidth="1"/>
    <col min="2821" max="3072" width="11.42578125" style="13"/>
    <col min="3073" max="3073" width="8.7109375" style="13" customWidth="1"/>
    <col min="3074" max="3076" width="12.7109375" style="13" customWidth="1"/>
    <col min="3077" max="3328" width="11.42578125" style="13"/>
    <col min="3329" max="3329" width="8.7109375" style="13" customWidth="1"/>
    <col min="3330" max="3332" width="12.7109375" style="13" customWidth="1"/>
    <col min="3333" max="3584" width="11.42578125" style="13"/>
    <col min="3585" max="3585" width="8.7109375" style="13" customWidth="1"/>
    <col min="3586" max="3588" width="12.7109375" style="13" customWidth="1"/>
    <col min="3589" max="3840" width="11.42578125" style="13"/>
    <col min="3841" max="3841" width="8.7109375" style="13" customWidth="1"/>
    <col min="3842" max="3844" width="12.7109375" style="13" customWidth="1"/>
    <col min="3845" max="4096" width="11.42578125" style="13"/>
    <col min="4097" max="4097" width="8.7109375" style="13" customWidth="1"/>
    <col min="4098" max="4100" width="12.7109375" style="13" customWidth="1"/>
    <col min="4101" max="4352" width="11.42578125" style="13"/>
    <col min="4353" max="4353" width="8.7109375" style="13" customWidth="1"/>
    <col min="4354" max="4356" width="12.7109375" style="13" customWidth="1"/>
    <col min="4357" max="4608" width="11.42578125" style="13"/>
    <col min="4609" max="4609" width="8.7109375" style="13" customWidth="1"/>
    <col min="4610" max="4612" width="12.7109375" style="13" customWidth="1"/>
    <col min="4613" max="4864" width="11.42578125" style="13"/>
    <col min="4865" max="4865" width="8.7109375" style="13" customWidth="1"/>
    <col min="4866" max="4868" width="12.7109375" style="13" customWidth="1"/>
    <col min="4869" max="5120" width="11.42578125" style="13"/>
    <col min="5121" max="5121" width="8.7109375" style="13" customWidth="1"/>
    <col min="5122" max="5124" width="12.7109375" style="13" customWidth="1"/>
    <col min="5125" max="5376" width="11.42578125" style="13"/>
    <col min="5377" max="5377" width="8.7109375" style="13" customWidth="1"/>
    <col min="5378" max="5380" width="12.7109375" style="13" customWidth="1"/>
    <col min="5381" max="5632" width="11.42578125" style="13"/>
    <col min="5633" max="5633" width="8.7109375" style="13" customWidth="1"/>
    <col min="5634" max="5636" width="12.7109375" style="13" customWidth="1"/>
    <col min="5637" max="5888" width="11.42578125" style="13"/>
    <col min="5889" max="5889" width="8.7109375" style="13" customWidth="1"/>
    <col min="5890" max="5892" width="12.7109375" style="13" customWidth="1"/>
    <col min="5893" max="6144" width="11.42578125" style="13"/>
    <col min="6145" max="6145" width="8.7109375" style="13" customWidth="1"/>
    <col min="6146" max="6148" width="12.7109375" style="13" customWidth="1"/>
    <col min="6149" max="6400" width="11.42578125" style="13"/>
    <col min="6401" max="6401" width="8.7109375" style="13" customWidth="1"/>
    <col min="6402" max="6404" width="12.7109375" style="13" customWidth="1"/>
    <col min="6405" max="6656" width="11.42578125" style="13"/>
    <col min="6657" max="6657" width="8.7109375" style="13" customWidth="1"/>
    <col min="6658" max="6660" width="12.7109375" style="13" customWidth="1"/>
    <col min="6661" max="6912" width="11.42578125" style="13"/>
    <col min="6913" max="6913" width="8.7109375" style="13" customWidth="1"/>
    <col min="6914" max="6916" width="12.7109375" style="13" customWidth="1"/>
    <col min="6917" max="7168" width="11.42578125" style="13"/>
    <col min="7169" max="7169" width="8.7109375" style="13" customWidth="1"/>
    <col min="7170" max="7172" width="12.7109375" style="13" customWidth="1"/>
    <col min="7173" max="7424" width="11.42578125" style="13"/>
    <col min="7425" max="7425" width="8.7109375" style="13" customWidth="1"/>
    <col min="7426" max="7428" width="12.7109375" style="13" customWidth="1"/>
    <col min="7429" max="7680" width="11.42578125" style="13"/>
    <col min="7681" max="7681" width="8.7109375" style="13" customWidth="1"/>
    <col min="7682" max="7684" width="12.7109375" style="13" customWidth="1"/>
    <col min="7685" max="7936" width="11.42578125" style="13"/>
    <col min="7937" max="7937" width="8.7109375" style="13" customWidth="1"/>
    <col min="7938" max="7940" width="12.7109375" style="13" customWidth="1"/>
    <col min="7941" max="8192" width="11.42578125" style="13"/>
    <col min="8193" max="8193" width="8.7109375" style="13" customWidth="1"/>
    <col min="8194" max="8196" width="12.7109375" style="13" customWidth="1"/>
    <col min="8197" max="8448" width="11.42578125" style="13"/>
    <col min="8449" max="8449" width="8.7109375" style="13" customWidth="1"/>
    <col min="8450" max="8452" width="12.7109375" style="13" customWidth="1"/>
    <col min="8453" max="8704" width="11.42578125" style="13"/>
    <col min="8705" max="8705" width="8.7109375" style="13" customWidth="1"/>
    <col min="8706" max="8708" width="12.7109375" style="13" customWidth="1"/>
    <col min="8709" max="8960" width="11.42578125" style="13"/>
    <col min="8961" max="8961" width="8.7109375" style="13" customWidth="1"/>
    <col min="8962" max="8964" width="12.7109375" style="13" customWidth="1"/>
    <col min="8965" max="9216" width="11.42578125" style="13"/>
    <col min="9217" max="9217" width="8.7109375" style="13" customWidth="1"/>
    <col min="9218" max="9220" width="12.7109375" style="13" customWidth="1"/>
    <col min="9221" max="9472" width="11.42578125" style="13"/>
    <col min="9473" max="9473" width="8.7109375" style="13" customWidth="1"/>
    <col min="9474" max="9476" width="12.7109375" style="13" customWidth="1"/>
    <col min="9477" max="9728" width="11.42578125" style="13"/>
    <col min="9729" max="9729" width="8.7109375" style="13" customWidth="1"/>
    <col min="9730" max="9732" width="12.7109375" style="13" customWidth="1"/>
    <col min="9733" max="9984" width="11.42578125" style="13"/>
    <col min="9985" max="9985" width="8.7109375" style="13" customWidth="1"/>
    <col min="9986" max="9988" width="12.7109375" style="13" customWidth="1"/>
    <col min="9989" max="10240" width="11.42578125" style="13"/>
    <col min="10241" max="10241" width="8.7109375" style="13" customWidth="1"/>
    <col min="10242" max="10244" width="12.7109375" style="13" customWidth="1"/>
    <col min="10245" max="10496" width="11.42578125" style="13"/>
    <col min="10497" max="10497" width="8.7109375" style="13" customWidth="1"/>
    <col min="10498" max="10500" width="12.7109375" style="13" customWidth="1"/>
    <col min="10501" max="10752" width="11.42578125" style="13"/>
    <col min="10753" max="10753" width="8.7109375" style="13" customWidth="1"/>
    <col min="10754" max="10756" width="12.7109375" style="13" customWidth="1"/>
    <col min="10757" max="11008" width="11.42578125" style="13"/>
    <col min="11009" max="11009" width="8.7109375" style="13" customWidth="1"/>
    <col min="11010" max="11012" width="12.7109375" style="13" customWidth="1"/>
    <col min="11013" max="11264" width="11.42578125" style="13"/>
    <col min="11265" max="11265" width="8.7109375" style="13" customWidth="1"/>
    <col min="11266" max="11268" width="12.7109375" style="13" customWidth="1"/>
    <col min="11269" max="11520" width="11.42578125" style="13"/>
    <col min="11521" max="11521" width="8.7109375" style="13" customWidth="1"/>
    <col min="11522" max="11524" width="12.7109375" style="13" customWidth="1"/>
    <col min="11525" max="11776" width="11.42578125" style="13"/>
    <col min="11777" max="11777" width="8.7109375" style="13" customWidth="1"/>
    <col min="11778" max="11780" width="12.7109375" style="13" customWidth="1"/>
    <col min="11781" max="12032" width="11.42578125" style="13"/>
    <col min="12033" max="12033" width="8.7109375" style="13" customWidth="1"/>
    <col min="12034" max="12036" width="12.7109375" style="13" customWidth="1"/>
    <col min="12037" max="12288" width="11.42578125" style="13"/>
    <col min="12289" max="12289" width="8.7109375" style="13" customWidth="1"/>
    <col min="12290" max="12292" width="12.7109375" style="13" customWidth="1"/>
    <col min="12293" max="12544" width="11.42578125" style="13"/>
    <col min="12545" max="12545" width="8.7109375" style="13" customWidth="1"/>
    <col min="12546" max="12548" width="12.7109375" style="13" customWidth="1"/>
    <col min="12549" max="12800" width="11.42578125" style="13"/>
    <col min="12801" max="12801" width="8.7109375" style="13" customWidth="1"/>
    <col min="12802" max="12804" width="12.7109375" style="13" customWidth="1"/>
    <col min="12805" max="13056" width="11.42578125" style="13"/>
    <col min="13057" max="13057" width="8.7109375" style="13" customWidth="1"/>
    <col min="13058" max="13060" width="12.7109375" style="13" customWidth="1"/>
    <col min="13061" max="13312" width="11.42578125" style="13"/>
    <col min="13313" max="13313" width="8.7109375" style="13" customWidth="1"/>
    <col min="13314" max="13316" width="12.7109375" style="13" customWidth="1"/>
    <col min="13317" max="13568" width="11.42578125" style="13"/>
    <col min="13569" max="13569" width="8.7109375" style="13" customWidth="1"/>
    <col min="13570" max="13572" width="12.7109375" style="13" customWidth="1"/>
    <col min="13573" max="13824" width="11.42578125" style="13"/>
    <col min="13825" max="13825" width="8.7109375" style="13" customWidth="1"/>
    <col min="13826" max="13828" width="12.7109375" style="13" customWidth="1"/>
    <col min="13829" max="14080" width="11.42578125" style="13"/>
    <col min="14081" max="14081" width="8.7109375" style="13" customWidth="1"/>
    <col min="14082" max="14084" width="12.7109375" style="13" customWidth="1"/>
    <col min="14085" max="14336" width="11.42578125" style="13"/>
    <col min="14337" max="14337" width="8.7109375" style="13" customWidth="1"/>
    <col min="14338" max="14340" width="12.7109375" style="13" customWidth="1"/>
    <col min="14341" max="14592" width="11.42578125" style="13"/>
    <col min="14593" max="14593" width="8.7109375" style="13" customWidth="1"/>
    <col min="14594" max="14596" width="12.7109375" style="13" customWidth="1"/>
    <col min="14597" max="14848" width="11.42578125" style="13"/>
    <col min="14849" max="14849" width="8.7109375" style="13" customWidth="1"/>
    <col min="14850" max="14852" width="12.7109375" style="13" customWidth="1"/>
    <col min="14853" max="15104" width="11.42578125" style="13"/>
    <col min="15105" max="15105" width="8.7109375" style="13" customWidth="1"/>
    <col min="15106" max="15108" width="12.7109375" style="13" customWidth="1"/>
    <col min="15109" max="15360" width="11.42578125" style="13"/>
    <col min="15361" max="15361" width="8.7109375" style="13" customWidth="1"/>
    <col min="15362" max="15364" width="12.7109375" style="13" customWidth="1"/>
    <col min="15365" max="15616" width="11.42578125" style="13"/>
    <col min="15617" max="15617" width="8.7109375" style="13" customWidth="1"/>
    <col min="15618" max="15620" width="12.7109375" style="13" customWidth="1"/>
    <col min="15621" max="15872" width="11.42578125" style="13"/>
    <col min="15873" max="15873" width="8.7109375" style="13" customWidth="1"/>
    <col min="15874" max="15876" width="12.7109375" style="13" customWidth="1"/>
    <col min="15877" max="16128" width="11.42578125" style="13"/>
    <col min="16129" max="16129" width="8.7109375" style="13" customWidth="1"/>
    <col min="16130" max="16132" width="12.7109375" style="13" customWidth="1"/>
    <col min="16133" max="16384" width="11.42578125" style="13"/>
  </cols>
  <sheetData>
    <row r="2" spans="1:13" x14ac:dyDescent="0.2">
      <c r="G2" s="3"/>
      <c r="H2" s="14"/>
      <c r="I2" s="14"/>
      <c r="J2" s="14"/>
      <c r="K2" s="14"/>
      <c r="L2" s="15"/>
      <c r="M2" s="15"/>
    </row>
    <row r="4" spans="1:13" s="5" customFormat="1" ht="15.75" x14ac:dyDescent="0.25">
      <c r="A4" s="10" t="s">
        <v>29</v>
      </c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</row>
    <row r="5" spans="1:13" x14ac:dyDescent="0.2">
      <c r="A5" s="16"/>
    </row>
    <row r="6" spans="1:13" s="43" customFormat="1" ht="14.25" x14ac:dyDescent="0.2">
      <c r="A6" s="40" t="s">
        <v>0</v>
      </c>
      <c r="B6" s="41" t="s">
        <v>1</v>
      </c>
      <c r="C6" s="85" t="s">
        <v>2</v>
      </c>
      <c r="D6" s="85"/>
      <c r="E6" s="42" t="s">
        <v>3</v>
      </c>
      <c r="F6" s="42" t="s">
        <v>4</v>
      </c>
      <c r="G6" s="42" t="s">
        <v>5</v>
      </c>
      <c r="H6" s="41" t="s">
        <v>6</v>
      </c>
      <c r="I6" s="41" t="s">
        <v>7</v>
      </c>
      <c r="J6" s="41" t="s">
        <v>8</v>
      </c>
      <c r="K6" s="41" t="s">
        <v>9</v>
      </c>
      <c r="L6" s="42" t="s">
        <v>10</v>
      </c>
    </row>
    <row r="7" spans="1:13" s="43" customFormat="1" x14ac:dyDescent="0.2">
      <c r="A7" s="44"/>
      <c r="B7" s="45"/>
      <c r="C7" s="46">
        <v>40544</v>
      </c>
      <c r="D7" s="47">
        <v>40909</v>
      </c>
      <c r="E7" s="48"/>
      <c r="F7" s="48"/>
      <c r="G7" s="48"/>
      <c r="H7" s="49"/>
      <c r="I7" s="49"/>
      <c r="J7" s="49"/>
      <c r="K7" s="49"/>
      <c r="L7" s="48"/>
    </row>
    <row r="8" spans="1:13" x14ac:dyDescent="0.2">
      <c r="A8" s="16"/>
      <c r="B8" s="16"/>
      <c r="C8" s="16"/>
      <c r="D8" s="16"/>
      <c r="E8" s="17"/>
      <c r="F8" s="17"/>
      <c r="G8" s="17"/>
      <c r="H8" s="16"/>
      <c r="I8" s="16"/>
      <c r="J8" s="16"/>
      <c r="K8" s="16"/>
      <c r="L8" s="18"/>
    </row>
    <row r="9" spans="1:13" x14ac:dyDescent="0.2">
      <c r="A9" s="19">
        <v>0</v>
      </c>
      <c r="B9" s="39">
        <v>3</v>
      </c>
      <c r="C9" s="39">
        <v>1051</v>
      </c>
      <c r="D9" s="39">
        <v>1010</v>
      </c>
      <c r="E9" s="20">
        <v>0.5</v>
      </c>
      <c r="F9" s="21">
        <f t="shared" ref="F9:F40" si="0">B9/((C9+D9)/2)</f>
        <v>2.911208151382824E-3</v>
      </c>
      <c r="G9" s="21">
        <f t="shared" ref="G9:G72" si="1">F9/((1+(1-E9)*F9))</f>
        <v>2.9069767441860465E-3</v>
      </c>
      <c r="H9" s="16">
        <v>100000</v>
      </c>
      <c r="I9" s="16">
        <f>H9*G9</f>
        <v>290.69767441860466</v>
      </c>
      <c r="J9" s="16">
        <f t="shared" ref="J9:J72" si="2">H10+I9*E9</f>
        <v>99854.651162790688</v>
      </c>
      <c r="K9" s="16">
        <f t="shared" ref="K9:K72" si="3">K10+J9</f>
        <v>8182504.9368711496</v>
      </c>
      <c r="L9" s="22">
        <f>K9/H9</f>
        <v>81.82504936871149</v>
      </c>
    </row>
    <row r="10" spans="1:13" x14ac:dyDescent="0.2">
      <c r="A10" s="19">
        <v>1</v>
      </c>
      <c r="B10" s="14">
        <v>0</v>
      </c>
      <c r="C10" s="39">
        <v>1038</v>
      </c>
      <c r="D10" s="39">
        <v>1057</v>
      </c>
      <c r="E10" s="20">
        <v>0.5</v>
      </c>
      <c r="F10" s="21">
        <f t="shared" si="0"/>
        <v>0</v>
      </c>
      <c r="G10" s="21">
        <f t="shared" si="1"/>
        <v>0</v>
      </c>
      <c r="H10" s="16">
        <f>H9-I9</f>
        <v>99709.30232558139</v>
      </c>
      <c r="I10" s="16">
        <f t="shared" ref="I10:I73" si="4">H10*G10</f>
        <v>0</v>
      </c>
      <c r="J10" s="16">
        <f t="shared" si="2"/>
        <v>99709.30232558139</v>
      </c>
      <c r="K10" s="16">
        <f t="shared" si="3"/>
        <v>8082650.2857083585</v>
      </c>
      <c r="L10" s="23">
        <f t="shared" ref="L10:L73" si="5">K10/H10</f>
        <v>81.062148638008026</v>
      </c>
    </row>
    <row r="11" spans="1:13" x14ac:dyDescent="0.2">
      <c r="A11" s="19">
        <v>2</v>
      </c>
      <c r="B11" s="14">
        <v>0</v>
      </c>
      <c r="C11" s="39">
        <v>1023</v>
      </c>
      <c r="D11" s="39">
        <v>1014</v>
      </c>
      <c r="E11" s="20">
        <v>0.5</v>
      </c>
      <c r="F11" s="21">
        <f t="shared" si="0"/>
        <v>0</v>
      </c>
      <c r="G11" s="21">
        <f t="shared" si="1"/>
        <v>0</v>
      </c>
      <c r="H11" s="16">
        <f t="shared" ref="H11:H74" si="6">H10-I10</f>
        <v>99709.30232558139</v>
      </c>
      <c r="I11" s="16">
        <f t="shared" si="4"/>
        <v>0</v>
      </c>
      <c r="J11" s="16">
        <f t="shared" si="2"/>
        <v>99709.30232558139</v>
      </c>
      <c r="K11" s="16">
        <f t="shared" si="3"/>
        <v>7982940.9833827773</v>
      </c>
      <c r="L11" s="23">
        <f t="shared" si="5"/>
        <v>80.06214863800804</v>
      </c>
    </row>
    <row r="12" spans="1:13" x14ac:dyDescent="0.2">
      <c r="A12" s="19">
        <v>3</v>
      </c>
      <c r="B12" s="14">
        <v>0</v>
      </c>
      <c r="C12" s="39">
        <v>1058</v>
      </c>
      <c r="D12" s="39">
        <v>1040</v>
      </c>
      <c r="E12" s="20">
        <v>0.5</v>
      </c>
      <c r="F12" s="21">
        <f t="shared" si="0"/>
        <v>0</v>
      </c>
      <c r="G12" s="21">
        <f t="shared" si="1"/>
        <v>0</v>
      </c>
      <c r="H12" s="16">
        <f t="shared" si="6"/>
        <v>99709.30232558139</v>
      </c>
      <c r="I12" s="16">
        <f t="shared" si="4"/>
        <v>0</v>
      </c>
      <c r="J12" s="16">
        <f t="shared" si="2"/>
        <v>99709.30232558139</v>
      </c>
      <c r="K12" s="16">
        <f t="shared" si="3"/>
        <v>7883231.6810571961</v>
      </c>
      <c r="L12" s="23">
        <f t="shared" si="5"/>
        <v>79.06214863800804</v>
      </c>
    </row>
    <row r="13" spans="1:13" x14ac:dyDescent="0.2">
      <c r="A13" s="19">
        <v>4</v>
      </c>
      <c r="B13" s="14">
        <v>0</v>
      </c>
      <c r="C13" s="39">
        <v>1061</v>
      </c>
      <c r="D13" s="39">
        <v>1072</v>
      </c>
      <c r="E13" s="20">
        <v>0.5</v>
      </c>
      <c r="F13" s="21">
        <f t="shared" si="0"/>
        <v>0</v>
      </c>
      <c r="G13" s="21">
        <f t="shared" si="1"/>
        <v>0</v>
      </c>
      <c r="H13" s="16">
        <f t="shared" si="6"/>
        <v>99709.30232558139</v>
      </c>
      <c r="I13" s="16">
        <f t="shared" si="4"/>
        <v>0</v>
      </c>
      <c r="J13" s="16">
        <f t="shared" si="2"/>
        <v>99709.30232558139</v>
      </c>
      <c r="K13" s="16">
        <f t="shared" si="3"/>
        <v>7783522.3787316149</v>
      </c>
      <c r="L13" s="23">
        <f t="shared" si="5"/>
        <v>78.06214863800804</v>
      </c>
    </row>
    <row r="14" spans="1:13" x14ac:dyDescent="0.2">
      <c r="A14" s="19">
        <v>5</v>
      </c>
      <c r="B14" s="14">
        <v>0</v>
      </c>
      <c r="C14" s="39">
        <v>908</v>
      </c>
      <c r="D14" s="39">
        <v>1072</v>
      </c>
      <c r="E14" s="20">
        <v>0.5</v>
      </c>
      <c r="F14" s="21">
        <f t="shared" si="0"/>
        <v>0</v>
      </c>
      <c r="G14" s="21">
        <f t="shared" si="1"/>
        <v>0</v>
      </c>
      <c r="H14" s="16">
        <f t="shared" si="6"/>
        <v>99709.30232558139</v>
      </c>
      <c r="I14" s="16">
        <f t="shared" si="4"/>
        <v>0</v>
      </c>
      <c r="J14" s="16">
        <f t="shared" si="2"/>
        <v>99709.30232558139</v>
      </c>
      <c r="K14" s="16">
        <f t="shared" si="3"/>
        <v>7683813.0764060337</v>
      </c>
      <c r="L14" s="23">
        <f t="shared" si="5"/>
        <v>77.06214863800804</v>
      </c>
    </row>
    <row r="15" spans="1:13" x14ac:dyDescent="0.2">
      <c r="A15" s="19">
        <v>6</v>
      </c>
      <c r="B15" s="39">
        <v>0</v>
      </c>
      <c r="C15" s="39">
        <v>915</v>
      </c>
      <c r="D15" s="39">
        <v>907</v>
      </c>
      <c r="E15" s="20">
        <v>0.5</v>
      </c>
      <c r="F15" s="21">
        <f t="shared" si="0"/>
        <v>0</v>
      </c>
      <c r="G15" s="21">
        <f t="shared" si="1"/>
        <v>0</v>
      </c>
      <c r="H15" s="16">
        <f t="shared" si="6"/>
        <v>99709.30232558139</v>
      </c>
      <c r="I15" s="16">
        <f t="shared" si="4"/>
        <v>0</v>
      </c>
      <c r="J15" s="16">
        <f t="shared" si="2"/>
        <v>99709.30232558139</v>
      </c>
      <c r="K15" s="16">
        <f t="shared" si="3"/>
        <v>7584103.7740804525</v>
      </c>
      <c r="L15" s="23">
        <f t="shared" si="5"/>
        <v>76.06214863800804</v>
      </c>
    </row>
    <row r="16" spans="1:13" x14ac:dyDescent="0.2">
      <c r="A16" s="19">
        <v>7</v>
      </c>
      <c r="B16" s="14">
        <v>0</v>
      </c>
      <c r="C16" s="39">
        <v>917</v>
      </c>
      <c r="D16" s="39">
        <v>902</v>
      </c>
      <c r="E16" s="20">
        <v>0.5</v>
      </c>
      <c r="F16" s="21">
        <f t="shared" si="0"/>
        <v>0</v>
      </c>
      <c r="G16" s="21">
        <f t="shared" si="1"/>
        <v>0</v>
      </c>
      <c r="H16" s="16">
        <f t="shared" si="6"/>
        <v>99709.30232558139</v>
      </c>
      <c r="I16" s="16">
        <f t="shared" si="4"/>
        <v>0</v>
      </c>
      <c r="J16" s="16">
        <f t="shared" si="2"/>
        <v>99709.30232558139</v>
      </c>
      <c r="K16" s="16">
        <f t="shared" si="3"/>
        <v>7484394.4717548713</v>
      </c>
      <c r="L16" s="23">
        <f t="shared" si="5"/>
        <v>75.06214863800804</v>
      </c>
    </row>
    <row r="17" spans="1:12" x14ac:dyDescent="0.2">
      <c r="A17" s="19">
        <v>8</v>
      </c>
      <c r="B17" s="14">
        <v>0</v>
      </c>
      <c r="C17" s="39">
        <v>877</v>
      </c>
      <c r="D17" s="39">
        <v>934</v>
      </c>
      <c r="E17" s="20">
        <v>0.5</v>
      </c>
      <c r="F17" s="21">
        <f t="shared" si="0"/>
        <v>0</v>
      </c>
      <c r="G17" s="21">
        <f t="shared" si="1"/>
        <v>0</v>
      </c>
      <c r="H17" s="16">
        <f t="shared" si="6"/>
        <v>99709.30232558139</v>
      </c>
      <c r="I17" s="16">
        <f t="shared" si="4"/>
        <v>0</v>
      </c>
      <c r="J17" s="16">
        <f t="shared" si="2"/>
        <v>99709.30232558139</v>
      </c>
      <c r="K17" s="16">
        <f t="shared" si="3"/>
        <v>7384685.1694292901</v>
      </c>
      <c r="L17" s="23">
        <f t="shared" si="5"/>
        <v>74.06214863800804</v>
      </c>
    </row>
    <row r="18" spans="1:12" x14ac:dyDescent="0.2">
      <c r="A18" s="19">
        <v>9</v>
      </c>
      <c r="B18" s="14">
        <v>0</v>
      </c>
      <c r="C18" s="39">
        <v>849</v>
      </c>
      <c r="D18" s="39">
        <v>872</v>
      </c>
      <c r="E18" s="20">
        <v>0.5</v>
      </c>
      <c r="F18" s="21">
        <f t="shared" si="0"/>
        <v>0</v>
      </c>
      <c r="G18" s="21">
        <f t="shared" si="1"/>
        <v>0</v>
      </c>
      <c r="H18" s="16">
        <f t="shared" si="6"/>
        <v>99709.30232558139</v>
      </c>
      <c r="I18" s="16">
        <f t="shared" si="4"/>
        <v>0</v>
      </c>
      <c r="J18" s="16">
        <f t="shared" si="2"/>
        <v>99709.30232558139</v>
      </c>
      <c r="K18" s="16">
        <f t="shared" si="3"/>
        <v>7284975.8671037089</v>
      </c>
      <c r="L18" s="23">
        <f t="shared" si="5"/>
        <v>73.06214863800804</v>
      </c>
    </row>
    <row r="19" spans="1:12" x14ac:dyDescent="0.2">
      <c r="A19" s="19">
        <v>10</v>
      </c>
      <c r="B19" s="39">
        <v>0</v>
      </c>
      <c r="C19" s="39">
        <v>824</v>
      </c>
      <c r="D19" s="39">
        <v>830</v>
      </c>
      <c r="E19" s="20">
        <v>0.5</v>
      </c>
      <c r="F19" s="21">
        <f t="shared" si="0"/>
        <v>0</v>
      </c>
      <c r="G19" s="21">
        <f t="shared" si="1"/>
        <v>0</v>
      </c>
      <c r="H19" s="16">
        <f t="shared" si="6"/>
        <v>99709.30232558139</v>
      </c>
      <c r="I19" s="16">
        <f t="shared" si="4"/>
        <v>0</v>
      </c>
      <c r="J19" s="16">
        <f t="shared" si="2"/>
        <v>99709.30232558139</v>
      </c>
      <c r="K19" s="16">
        <f t="shared" si="3"/>
        <v>7185266.5647781277</v>
      </c>
      <c r="L19" s="23">
        <f t="shared" si="5"/>
        <v>72.062148638008054</v>
      </c>
    </row>
    <row r="20" spans="1:12" x14ac:dyDescent="0.2">
      <c r="A20" s="19">
        <v>11</v>
      </c>
      <c r="B20" s="14">
        <v>0</v>
      </c>
      <c r="C20" s="39">
        <v>792</v>
      </c>
      <c r="D20" s="39">
        <v>833</v>
      </c>
      <c r="E20" s="20">
        <v>0.5</v>
      </c>
      <c r="F20" s="21">
        <f t="shared" si="0"/>
        <v>0</v>
      </c>
      <c r="G20" s="21">
        <f t="shared" si="1"/>
        <v>0</v>
      </c>
      <c r="H20" s="16">
        <f t="shared" si="6"/>
        <v>99709.30232558139</v>
      </c>
      <c r="I20" s="16">
        <f t="shared" si="4"/>
        <v>0</v>
      </c>
      <c r="J20" s="16">
        <f t="shared" si="2"/>
        <v>99709.30232558139</v>
      </c>
      <c r="K20" s="16">
        <f t="shared" si="3"/>
        <v>7085557.2624525465</v>
      </c>
      <c r="L20" s="23">
        <f t="shared" si="5"/>
        <v>71.062148638008054</v>
      </c>
    </row>
    <row r="21" spans="1:12" x14ac:dyDescent="0.2">
      <c r="A21" s="19">
        <v>12</v>
      </c>
      <c r="B21" s="14">
        <v>0</v>
      </c>
      <c r="C21" s="39">
        <v>705</v>
      </c>
      <c r="D21" s="39">
        <v>784</v>
      </c>
      <c r="E21" s="20">
        <v>0.5</v>
      </c>
      <c r="F21" s="21">
        <f t="shared" si="0"/>
        <v>0</v>
      </c>
      <c r="G21" s="21">
        <f t="shared" si="1"/>
        <v>0</v>
      </c>
      <c r="H21" s="16">
        <f t="shared" si="6"/>
        <v>99709.30232558139</v>
      </c>
      <c r="I21" s="16">
        <f t="shared" si="4"/>
        <v>0</v>
      </c>
      <c r="J21" s="16">
        <f t="shared" si="2"/>
        <v>99709.30232558139</v>
      </c>
      <c r="K21" s="16">
        <f t="shared" si="3"/>
        <v>6985847.9601269653</v>
      </c>
      <c r="L21" s="23">
        <f t="shared" si="5"/>
        <v>70.062148638008054</v>
      </c>
    </row>
    <row r="22" spans="1:12" x14ac:dyDescent="0.2">
      <c r="A22" s="19">
        <v>13</v>
      </c>
      <c r="B22" s="14">
        <v>1</v>
      </c>
      <c r="C22" s="39">
        <v>766</v>
      </c>
      <c r="D22" s="39">
        <v>712</v>
      </c>
      <c r="E22" s="20">
        <v>0.5</v>
      </c>
      <c r="F22" s="21">
        <f t="shared" si="0"/>
        <v>1.3531799729364006E-3</v>
      </c>
      <c r="G22" s="21">
        <f t="shared" si="1"/>
        <v>1.3522650439486139E-3</v>
      </c>
      <c r="H22" s="16">
        <f t="shared" si="6"/>
        <v>99709.30232558139</v>
      </c>
      <c r="I22" s="16">
        <f t="shared" si="4"/>
        <v>134.83340409138796</v>
      </c>
      <c r="J22" s="16">
        <f t="shared" si="2"/>
        <v>99641.885623535694</v>
      </c>
      <c r="K22" s="16">
        <f t="shared" si="3"/>
        <v>6886138.6578013841</v>
      </c>
      <c r="L22" s="23">
        <f t="shared" si="5"/>
        <v>69.062148638008054</v>
      </c>
    </row>
    <row r="23" spans="1:12" x14ac:dyDescent="0.2">
      <c r="A23" s="19">
        <v>14</v>
      </c>
      <c r="B23" s="14">
        <v>0</v>
      </c>
      <c r="C23" s="39">
        <v>748</v>
      </c>
      <c r="D23" s="39">
        <v>768</v>
      </c>
      <c r="E23" s="20">
        <v>0.5</v>
      </c>
      <c r="F23" s="21">
        <f t="shared" si="0"/>
        <v>0</v>
      </c>
      <c r="G23" s="21">
        <f t="shared" si="1"/>
        <v>0</v>
      </c>
      <c r="H23" s="16">
        <f t="shared" si="6"/>
        <v>99574.468921489999</v>
      </c>
      <c r="I23" s="16">
        <f t="shared" si="4"/>
        <v>0</v>
      </c>
      <c r="J23" s="16">
        <f t="shared" si="2"/>
        <v>99574.468921489999</v>
      </c>
      <c r="K23" s="16">
        <f t="shared" si="3"/>
        <v>6786496.772177848</v>
      </c>
      <c r="L23" s="23">
        <f t="shared" si="5"/>
        <v>68.15498837888552</v>
      </c>
    </row>
    <row r="24" spans="1:12" x14ac:dyDescent="0.2">
      <c r="A24" s="19">
        <v>15</v>
      </c>
      <c r="B24" s="14">
        <v>0</v>
      </c>
      <c r="C24" s="39">
        <v>791</v>
      </c>
      <c r="D24" s="39">
        <v>746</v>
      </c>
      <c r="E24" s="20">
        <v>0.5</v>
      </c>
      <c r="F24" s="21">
        <f t="shared" si="0"/>
        <v>0</v>
      </c>
      <c r="G24" s="21">
        <f t="shared" si="1"/>
        <v>0</v>
      </c>
      <c r="H24" s="16">
        <f t="shared" si="6"/>
        <v>99574.468921489999</v>
      </c>
      <c r="I24" s="16">
        <f t="shared" si="4"/>
        <v>0</v>
      </c>
      <c r="J24" s="16">
        <f t="shared" si="2"/>
        <v>99574.468921489999</v>
      </c>
      <c r="K24" s="16">
        <f t="shared" si="3"/>
        <v>6686922.303256358</v>
      </c>
      <c r="L24" s="23">
        <f t="shared" si="5"/>
        <v>67.15498837888552</v>
      </c>
    </row>
    <row r="25" spans="1:12" x14ac:dyDescent="0.2">
      <c r="A25" s="19">
        <v>16</v>
      </c>
      <c r="B25" s="14">
        <v>0</v>
      </c>
      <c r="C25" s="39">
        <v>812</v>
      </c>
      <c r="D25" s="39">
        <v>777</v>
      </c>
      <c r="E25" s="20">
        <v>0.5</v>
      </c>
      <c r="F25" s="21">
        <f t="shared" si="0"/>
        <v>0</v>
      </c>
      <c r="G25" s="21">
        <f t="shared" si="1"/>
        <v>0</v>
      </c>
      <c r="H25" s="16">
        <f t="shared" si="6"/>
        <v>99574.468921489999</v>
      </c>
      <c r="I25" s="16">
        <f t="shared" si="4"/>
        <v>0</v>
      </c>
      <c r="J25" s="16">
        <f t="shared" si="2"/>
        <v>99574.468921489999</v>
      </c>
      <c r="K25" s="16">
        <f t="shared" si="3"/>
        <v>6587347.834334868</v>
      </c>
      <c r="L25" s="23">
        <f t="shared" si="5"/>
        <v>66.15498837888552</v>
      </c>
    </row>
    <row r="26" spans="1:12" x14ac:dyDescent="0.2">
      <c r="A26" s="19">
        <v>17</v>
      </c>
      <c r="B26" s="14">
        <v>0</v>
      </c>
      <c r="C26" s="39">
        <v>874</v>
      </c>
      <c r="D26" s="39">
        <v>806</v>
      </c>
      <c r="E26" s="20">
        <v>0.5</v>
      </c>
      <c r="F26" s="21">
        <f t="shared" si="0"/>
        <v>0</v>
      </c>
      <c r="G26" s="21">
        <f t="shared" si="1"/>
        <v>0</v>
      </c>
      <c r="H26" s="16">
        <f t="shared" si="6"/>
        <v>99574.468921489999</v>
      </c>
      <c r="I26" s="16">
        <f t="shared" si="4"/>
        <v>0</v>
      </c>
      <c r="J26" s="16">
        <f t="shared" si="2"/>
        <v>99574.468921489999</v>
      </c>
      <c r="K26" s="16">
        <f t="shared" si="3"/>
        <v>6487773.365413378</v>
      </c>
      <c r="L26" s="23">
        <f t="shared" si="5"/>
        <v>65.15498837888552</v>
      </c>
    </row>
    <row r="27" spans="1:12" x14ac:dyDescent="0.2">
      <c r="A27" s="19">
        <v>18</v>
      </c>
      <c r="B27" s="14">
        <v>0</v>
      </c>
      <c r="C27" s="39">
        <v>840</v>
      </c>
      <c r="D27" s="39">
        <v>868</v>
      </c>
      <c r="E27" s="20">
        <v>0.5</v>
      </c>
      <c r="F27" s="21">
        <f t="shared" si="0"/>
        <v>0</v>
      </c>
      <c r="G27" s="21">
        <f t="shared" si="1"/>
        <v>0</v>
      </c>
      <c r="H27" s="16">
        <f t="shared" si="6"/>
        <v>99574.468921489999</v>
      </c>
      <c r="I27" s="16">
        <f t="shared" si="4"/>
        <v>0</v>
      </c>
      <c r="J27" s="16">
        <f t="shared" si="2"/>
        <v>99574.468921489999</v>
      </c>
      <c r="K27" s="16">
        <f t="shared" si="3"/>
        <v>6388198.896491888</v>
      </c>
      <c r="L27" s="23">
        <f t="shared" si="5"/>
        <v>64.15498837888552</v>
      </c>
    </row>
    <row r="28" spans="1:12" x14ac:dyDescent="0.2">
      <c r="A28" s="19">
        <v>19</v>
      </c>
      <c r="B28" s="14">
        <v>0</v>
      </c>
      <c r="C28" s="39">
        <v>908</v>
      </c>
      <c r="D28" s="39">
        <v>846</v>
      </c>
      <c r="E28" s="20">
        <v>0.5</v>
      </c>
      <c r="F28" s="21">
        <f t="shared" si="0"/>
        <v>0</v>
      </c>
      <c r="G28" s="21">
        <f t="shared" si="1"/>
        <v>0</v>
      </c>
      <c r="H28" s="16">
        <f t="shared" si="6"/>
        <v>99574.468921489999</v>
      </c>
      <c r="I28" s="16">
        <f t="shared" si="4"/>
        <v>0</v>
      </c>
      <c r="J28" s="16">
        <f t="shared" si="2"/>
        <v>99574.468921489999</v>
      </c>
      <c r="K28" s="16">
        <f t="shared" si="3"/>
        <v>6288624.427570398</v>
      </c>
      <c r="L28" s="23">
        <f t="shared" si="5"/>
        <v>63.15498837888552</v>
      </c>
    </row>
    <row r="29" spans="1:12" x14ac:dyDescent="0.2">
      <c r="A29" s="19">
        <v>20</v>
      </c>
      <c r="B29" s="14">
        <v>0</v>
      </c>
      <c r="C29" s="39">
        <v>903</v>
      </c>
      <c r="D29" s="39">
        <v>917</v>
      </c>
      <c r="E29" s="20">
        <v>0.5</v>
      </c>
      <c r="F29" s="21">
        <f t="shared" si="0"/>
        <v>0</v>
      </c>
      <c r="G29" s="21">
        <f t="shared" si="1"/>
        <v>0</v>
      </c>
      <c r="H29" s="16">
        <f t="shared" si="6"/>
        <v>99574.468921489999</v>
      </c>
      <c r="I29" s="16">
        <f t="shared" si="4"/>
        <v>0</v>
      </c>
      <c r="J29" s="16">
        <f t="shared" si="2"/>
        <v>99574.468921489999</v>
      </c>
      <c r="K29" s="16">
        <f t="shared" si="3"/>
        <v>6189049.958648908</v>
      </c>
      <c r="L29" s="23">
        <f t="shared" si="5"/>
        <v>62.15498837888552</v>
      </c>
    </row>
    <row r="30" spans="1:12" x14ac:dyDescent="0.2">
      <c r="A30" s="19">
        <v>21</v>
      </c>
      <c r="B30" s="14">
        <v>0</v>
      </c>
      <c r="C30" s="39">
        <v>1008</v>
      </c>
      <c r="D30" s="39">
        <v>937</v>
      </c>
      <c r="E30" s="20">
        <v>0.5</v>
      </c>
      <c r="F30" s="21">
        <f t="shared" si="0"/>
        <v>0</v>
      </c>
      <c r="G30" s="21">
        <f t="shared" si="1"/>
        <v>0</v>
      </c>
      <c r="H30" s="16">
        <f t="shared" si="6"/>
        <v>99574.468921489999</v>
      </c>
      <c r="I30" s="16">
        <f t="shared" si="4"/>
        <v>0</v>
      </c>
      <c r="J30" s="16">
        <f t="shared" si="2"/>
        <v>99574.468921489999</v>
      </c>
      <c r="K30" s="16">
        <f t="shared" si="3"/>
        <v>6089475.4897274179</v>
      </c>
      <c r="L30" s="23">
        <f t="shared" si="5"/>
        <v>61.15498837888552</v>
      </c>
    </row>
    <row r="31" spans="1:12" x14ac:dyDescent="0.2">
      <c r="A31" s="19">
        <v>22</v>
      </c>
      <c r="B31" s="14">
        <v>0</v>
      </c>
      <c r="C31" s="39">
        <v>989</v>
      </c>
      <c r="D31" s="39">
        <v>1015</v>
      </c>
      <c r="E31" s="20">
        <v>0.5</v>
      </c>
      <c r="F31" s="21">
        <f t="shared" si="0"/>
        <v>0</v>
      </c>
      <c r="G31" s="21">
        <f t="shared" si="1"/>
        <v>0</v>
      </c>
      <c r="H31" s="16">
        <f t="shared" si="6"/>
        <v>99574.468921489999</v>
      </c>
      <c r="I31" s="16">
        <f t="shared" si="4"/>
        <v>0</v>
      </c>
      <c r="J31" s="16">
        <f t="shared" si="2"/>
        <v>99574.468921489999</v>
      </c>
      <c r="K31" s="16">
        <f t="shared" si="3"/>
        <v>5989901.0208059279</v>
      </c>
      <c r="L31" s="23">
        <f t="shared" si="5"/>
        <v>60.15498837888552</v>
      </c>
    </row>
    <row r="32" spans="1:12" x14ac:dyDescent="0.2">
      <c r="A32" s="19">
        <v>23</v>
      </c>
      <c r="B32" s="14">
        <v>0</v>
      </c>
      <c r="C32" s="39">
        <v>1031</v>
      </c>
      <c r="D32" s="39">
        <v>979</v>
      </c>
      <c r="E32" s="20">
        <v>0.5</v>
      </c>
      <c r="F32" s="21">
        <f t="shared" si="0"/>
        <v>0</v>
      </c>
      <c r="G32" s="21">
        <f t="shared" si="1"/>
        <v>0</v>
      </c>
      <c r="H32" s="16">
        <f t="shared" si="6"/>
        <v>99574.468921489999</v>
      </c>
      <c r="I32" s="16">
        <f t="shared" si="4"/>
        <v>0</v>
      </c>
      <c r="J32" s="16">
        <f t="shared" si="2"/>
        <v>99574.468921489999</v>
      </c>
      <c r="K32" s="16">
        <f t="shared" si="3"/>
        <v>5890326.5518844379</v>
      </c>
      <c r="L32" s="23">
        <f t="shared" si="5"/>
        <v>59.15498837888552</v>
      </c>
    </row>
    <row r="33" spans="1:12" x14ac:dyDescent="0.2">
      <c r="A33" s="19">
        <v>24</v>
      </c>
      <c r="B33" s="39">
        <v>0</v>
      </c>
      <c r="C33" s="39">
        <v>1108</v>
      </c>
      <c r="D33" s="39">
        <v>1041</v>
      </c>
      <c r="E33" s="20">
        <v>0.5</v>
      </c>
      <c r="F33" s="21">
        <f t="shared" si="0"/>
        <v>0</v>
      </c>
      <c r="G33" s="21">
        <f t="shared" si="1"/>
        <v>0</v>
      </c>
      <c r="H33" s="16">
        <f t="shared" si="6"/>
        <v>99574.468921489999</v>
      </c>
      <c r="I33" s="16">
        <f t="shared" si="4"/>
        <v>0</v>
      </c>
      <c r="J33" s="16">
        <f t="shared" si="2"/>
        <v>99574.468921489999</v>
      </c>
      <c r="K33" s="16">
        <f t="shared" si="3"/>
        <v>5790752.0829629479</v>
      </c>
      <c r="L33" s="23">
        <f t="shared" si="5"/>
        <v>58.15498837888552</v>
      </c>
    </row>
    <row r="34" spans="1:12" x14ac:dyDescent="0.2">
      <c r="A34" s="19">
        <v>25</v>
      </c>
      <c r="B34" s="39">
        <v>0</v>
      </c>
      <c r="C34" s="39">
        <v>1197</v>
      </c>
      <c r="D34" s="39">
        <v>1119</v>
      </c>
      <c r="E34" s="20">
        <v>0.5</v>
      </c>
      <c r="F34" s="21">
        <f t="shared" si="0"/>
        <v>0</v>
      </c>
      <c r="G34" s="21">
        <f t="shared" si="1"/>
        <v>0</v>
      </c>
      <c r="H34" s="16">
        <f t="shared" si="6"/>
        <v>99574.468921489999</v>
      </c>
      <c r="I34" s="16">
        <f t="shared" si="4"/>
        <v>0</v>
      </c>
      <c r="J34" s="16">
        <f t="shared" si="2"/>
        <v>99574.468921489999</v>
      </c>
      <c r="K34" s="16">
        <f t="shared" si="3"/>
        <v>5691177.6140414579</v>
      </c>
      <c r="L34" s="23">
        <f t="shared" si="5"/>
        <v>57.154988378885513</v>
      </c>
    </row>
    <row r="35" spans="1:12" x14ac:dyDescent="0.2">
      <c r="A35" s="19">
        <v>26</v>
      </c>
      <c r="B35" s="39">
        <v>0</v>
      </c>
      <c r="C35" s="39">
        <v>1249</v>
      </c>
      <c r="D35" s="39">
        <v>1175</v>
      </c>
      <c r="E35" s="20">
        <v>0.5</v>
      </c>
      <c r="F35" s="21">
        <f t="shared" si="0"/>
        <v>0</v>
      </c>
      <c r="G35" s="21">
        <f t="shared" si="1"/>
        <v>0</v>
      </c>
      <c r="H35" s="16">
        <f t="shared" si="6"/>
        <v>99574.468921489999</v>
      </c>
      <c r="I35" s="16">
        <f t="shared" si="4"/>
        <v>0</v>
      </c>
      <c r="J35" s="16">
        <f t="shared" si="2"/>
        <v>99574.468921489999</v>
      </c>
      <c r="K35" s="16">
        <f t="shared" si="3"/>
        <v>5591603.1451199679</v>
      </c>
      <c r="L35" s="23">
        <f t="shared" si="5"/>
        <v>56.154988378885513</v>
      </c>
    </row>
    <row r="36" spans="1:12" x14ac:dyDescent="0.2">
      <c r="A36" s="19">
        <v>27</v>
      </c>
      <c r="B36" s="39">
        <v>0</v>
      </c>
      <c r="C36" s="39">
        <v>1384</v>
      </c>
      <c r="D36" s="39">
        <v>1252</v>
      </c>
      <c r="E36" s="20">
        <v>0.5</v>
      </c>
      <c r="F36" s="21">
        <f t="shared" si="0"/>
        <v>0</v>
      </c>
      <c r="G36" s="21">
        <f t="shared" si="1"/>
        <v>0</v>
      </c>
      <c r="H36" s="16">
        <f t="shared" si="6"/>
        <v>99574.468921489999</v>
      </c>
      <c r="I36" s="16">
        <f t="shared" si="4"/>
        <v>0</v>
      </c>
      <c r="J36" s="16">
        <f t="shared" si="2"/>
        <v>99574.468921489999</v>
      </c>
      <c r="K36" s="16">
        <f t="shared" si="3"/>
        <v>5492028.6761984779</v>
      </c>
      <c r="L36" s="23">
        <f t="shared" si="5"/>
        <v>55.154988378885513</v>
      </c>
    </row>
    <row r="37" spans="1:12" x14ac:dyDescent="0.2">
      <c r="A37" s="19">
        <v>28</v>
      </c>
      <c r="B37" s="39">
        <v>0</v>
      </c>
      <c r="C37" s="39">
        <v>1416</v>
      </c>
      <c r="D37" s="39">
        <v>1364</v>
      </c>
      <c r="E37" s="20">
        <v>0.5</v>
      </c>
      <c r="F37" s="21">
        <f t="shared" si="0"/>
        <v>0</v>
      </c>
      <c r="G37" s="21">
        <f t="shared" si="1"/>
        <v>0</v>
      </c>
      <c r="H37" s="16">
        <f t="shared" si="6"/>
        <v>99574.468921489999</v>
      </c>
      <c r="I37" s="16">
        <f t="shared" si="4"/>
        <v>0</v>
      </c>
      <c r="J37" s="16">
        <f t="shared" si="2"/>
        <v>99574.468921489999</v>
      </c>
      <c r="K37" s="16">
        <f t="shared" si="3"/>
        <v>5392454.2072769878</v>
      </c>
      <c r="L37" s="23">
        <f t="shared" si="5"/>
        <v>54.154988378885513</v>
      </c>
    </row>
    <row r="38" spans="1:12" x14ac:dyDescent="0.2">
      <c r="A38" s="19">
        <v>29</v>
      </c>
      <c r="B38" s="14">
        <v>3</v>
      </c>
      <c r="C38" s="39">
        <v>1548</v>
      </c>
      <c r="D38" s="39">
        <v>1395</v>
      </c>
      <c r="E38" s="20">
        <v>0.5</v>
      </c>
      <c r="F38" s="21">
        <f t="shared" si="0"/>
        <v>2.0387359836901123E-3</v>
      </c>
      <c r="G38" s="21">
        <f t="shared" si="1"/>
        <v>2.0366598778004076E-3</v>
      </c>
      <c r="H38" s="16">
        <f t="shared" si="6"/>
        <v>99574.468921489999</v>
      </c>
      <c r="I38" s="16">
        <f t="shared" si="4"/>
        <v>202.79932570568229</v>
      </c>
      <c r="J38" s="16">
        <f t="shared" si="2"/>
        <v>99473.069258637159</v>
      </c>
      <c r="K38" s="16">
        <f t="shared" si="3"/>
        <v>5292879.7383554978</v>
      </c>
      <c r="L38" s="23">
        <f t="shared" si="5"/>
        <v>53.154988378885513</v>
      </c>
    </row>
    <row r="39" spans="1:12" x14ac:dyDescent="0.2">
      <c r="A39" s="19">
        <v>30</v>
      </c>
      <c r="B39" s="14">
        <v>0</v>
      </c>
      <c r="C39" s="39">
        <v>1664</v>
      </c>
      <c r="D39" s="39">
        <v>1516</v>
      </c>
      <c r="E39" s="20">
        <v>0.5</v>
      </c>
      <c r="F39" s="21">
        <f t="shared" si="0"/>
        <v>0</v>
      </c>
      <c r="G39" s="21">
        <f t="shared" si="1"/>
        <v>0</v>
      </c>
      <c r="H39" s="16">
        <f t="shared" si="6"/>
        <v>99371.669595784319</v>
      </c>
      <c r="I39" s="16">
        <f t="shared" si="4"/>
        <v>0</v>
      </c>
      <c r="J39" s="16">
        <f t="shared" si="2"/>
        <v>99371.669595784319</v>
      </c>
      <c r="K39" s="16">
        <f t="shared" si="3"/>
        <v>5193406.669096861</v>
      </c>
      <c r="L39" s="23">
        <f t="shared" si="5"/>
        <v>52.26244753884243</v>
      </c>
    </row>
    <row r="40" spans="1:12" x14ac:dyDescent="0.2">
      <c r="A40" s="19">
        <v>31</v>
      </c>
      <c r="B40" s="39">
        <v>0</v>
      </c>
      <c r="C40" s="39">
        <v>1706</v>
      </c>
      <c r="D40" s="39">
        <v>1627</v>
      </c>
      <c r="E40" s="20">
        <v>0.5</v>
      </c>
      <c r="F40" s="21">
        <f t="shared" si="0"/>
        <v>0</v>
      </c>
      <c r="G40" s="21">
        <f t="shared" si="1"/>
        <v>0</v>
      </c>
      <c r="H40" s="16">
        <f t="shared" si="6"/>
        <v>99371.669595784319</v>
      </c>
      <c r="I40" s="16">
        <f t="shared" si="4"/>
        <v>0</v>
      </c>
      <c r="J40" s="16">
        <f t="shared" si="2"/>
        <v>99371.669595784319</v>
      </c>
      <c r="K40" s="16">
        <f t="shared" si="3"/>
        <v>5094034.9995010765</v>
      </c>
      <c r="L40" s="23">
        <f t="shared" si="5"/>
        <v>51.262447538842423</v>
      </c>
    </row>
    <row r="41" spans="1:12" x14ac:dyDescent="0.2">
      <c r="A41" s="19">
        <v>32</v>
      </c>
      <c r="B41" s="14">
        <v>1</v>
      </c>
      <c r="C41" s="39">
        <v>1925</v>
      </c>
      <c r="D41" s="39">
        <v>1685</v>
      </c>
      <c r="E41" s="20">
        <v>0.5</v>
      </c>
      <c r="F41" s="21">
        <f t="shared" ref="F41:F72" si="7">B41/((C41+D41)/2)</f>
        <v>5.54016620498615E-4</v>
      </c>
      <c r="G41" s="21">
        <f t="shared" si="1"/>
        <v>5.5386319579063981E-4</v>
      </c>
      <c r="H41" s="16">
        <f t="shared" si="6"/>
        <v>99371.669595784319</v>
      </c>
      <c r="I41" s="16">
        <f t="shared" si="4"/>
        <v>55.038310493372656</v>
      </c>
      <c r="J41" s="16">
        <f t="shared" si="2"/>
        <v>99344.150440537633</v>
      </c>
      <c r="K41" s="16">
        <f t="shared" si="3"/>
        <v>4994663.329905292</v>
      </c>
      <c r="L41" s="23">
        <f t="shared" si="5"/>
        <v>50.262447538842423</v>
      </c>
    </row>
    <row r="42" spans="1:12" x14ac:dyDescent="0.2">
      <c r="A42" s="19">
        <v>33</v>
      </c>
      <c r="B42" s="39">
        <v>0</v>
      </c>
      <c r="C42" s="39">
        <v>2076</v>
      </c>
      <c r="D42" s="39">
        <v>1891</v>
      </c>
      <c r="E42" s="20">
        <v>0.5</v>
      </c>
      <c r="F42" s="21">
        <f t="shared" si="7"/>
        <v>0</v>
      </c>
      <c r="G42" s="21">
        <f t="shared" si="1"/>
        <v>0</v>
      </c>
      <c r="H42" s="16">
        <f t="shared" si="6"/>
        <v>99316.631285290947</v>
      </c>
      <c r="I42" s="16">
        <f t="shared" si="4"/>
        <v>0</v>
      </c>
      <c r="J42" s="16">
        <f t="shared" si="2"/>
        <v>99316.631285290947</v>
      </c>
      <c r="K42" s="16">
        <f t="shared" si="3"/>
        <v>4895319.1794647546</v>
      </c>
      <c r="L42" s="23">
        <f t="shared" si="5"/>
        <v>49.290024400875588</v>
      </c>
    </row>
    <row r="43" spans="1:12" x14ac:dyDescent="0.2">
      <c r="A43" s="19">
        <v>34</v>
      </c>
      <c r="B43" s="39">
        <v>1</v>
      </c>
      <c r="C43" s="39">
        <v>2043</v>
      </c>
      <c r="D43" s="39">
        <v>2039</v>
      </c>
      <c r="E43" s="20">
        <v>0.5</v>
      </c>
      <c r="F43" s="21">
        <f t="shared" si="7"/>
        <v>4.8995590396864281E-4</v>
      </c>
      <c r="G43" s="21">
        <f t="shared" si="1"/>
        <v>4.8983590497183433E-4</v>
      </c>
      <c r="H43" s="16">
        <f t="shared" si="6"/>
        <v>99316.631285290947</v>
      </c>
      <c r="I43" s="16">
        <f t="shared" si="4"/>
        <v>48.648851964384484</v>
      </c>
      <c r="J43" s="16">
        <f t="shared" si="2"/>
        <v>99292.306859308752</v>
      </c>
      <c r="K43" s="16">
        <f t="shared" si="3"/>
        <v>4796002.5481794635</v>
      </c>
      <c r="L43" s="23">
        <f t="shared" si="5"/>
        <v>48.290024400875588</v>
      </c>
    </row>
    <row r="44" spans="1:12" x14ac:dyDescent="0.2">
      <c r="A44" s="19">
        <v>35</v>
      </c>
      <c r="B44" s="39">
        <v>2</v>
      </c>
      <c r="C44" s="39">
        <v>2128</v>
      </c>
      <c r="D44" s="39">
        <v>2039</v>
      </c>
      <c r="E44" s="20">
        <v>0.5</v>
      </c>
      <c r="F44" s="21">
        <f t="shared" si="7"/>
        <v>9.5992320614350852E-4</v>
      </c>
      <c r="G44" s="21">
        <f t="shared" si="1"/>
        <v>9.5946270088750299E-4</v>
      </c>
      <c r="H44" s="16">
        <f t="shared" si="6"/>
        <v>99267.982433326557</v>
      </c>
      <c r="I44" s="16">
        <f t="shared" si="4"/>
        <v>95.243926537132694</v>
      </c>
      <c r="J44" s="16">
        <f t="shared" si="2"/>
        <v>99220.360470057989</v>
      </c>
      <c r="K44" s="16">
        <f t="shared" si="3"/>
        <v>4696710.2413201546</v>
      </c>
      <c r="L44" s="23">
        <f t="shared" si="5"/>
        <v>47.313445143047055</v>
      </c>
    </row>
    <row r="45" spans="1:12" x14ac:dyDescent="0.2">
      <c r="A45" s="19">
        <v>36</v>
      </c>
      <c r="B45" s="39">
        <v>1</v>
      </c>
      <c r="C45" s="39">
        <v>1952</v>
      </c>
      <c r="D45" s="39">
        <v>2099</v>
      </c>
      <c r="E45" s="20">
        <v>0.5</v>
      </c>
      <c r="F45" s="21">
        <f t="shared" si="7"/>
        <v>4.9370525796099728E-4</v>
      </c>
      <c r="G45" s="21">
        <f t="shared" si="1"/>
        <v>4.935834155972359E-4</v>
      </c>
      <c r="H45" s="16">
        <f t="shared" si="6"/>
        <v>99172.738506789421</v>
      </c>
      <c r="I45" s="16">
        <f t="shared" si="4"/>
        <v>48.950019006312644</v>
      </c>
      <c r="J45" s="16">
        <f t="shared" si="2"/>
        <v>99148.263497286272</v>
      </c>
      <c r="K45" s="16">
        <f t="shared" si="3"/>
        <v>4597489.8808500962</v>
      </c>
      <c r="L45" s="23">
        <f t="shared" si="5"/>
        <v>46.358404033940737</v>
      </c>
    </row>
    <row r="46" spans="1:12" x14ac:dyDescent="0.2">
      <c r="A46" s="19">
        <v>37</v>
      </c>
      <c r="B46" s="39">
        <v>0</v>
      </c>
      <c r="C46" s="39">
        <v>1789</v>
      </c>
      <c r="D46" s="39">
        <v>1894</v>
      </c>
      <c r="E46" s="20">
        <v>0.5</v>
      </c>
      <c r="F46" s="21">
        <f t="shared" si="7"/>
        <v>0</v>
      </c>
      <c r="G46" s="21">
        <f t="shared" si="1"/>
        <v>0</v>
      </c>
      <c r="H46" s="16">
        <f t="shared" si="6"/>
        <v>99123.788487783109</v>
      </c>
      <c r="I46" s="16">
        <f t="shared" si="4"/>
        <v>0</v>
      </c>
      <c r="J46" s="16">
        <f t="shared" si="2"/>
        <v>99123.788487783109</v>
      </c>
      <c r="K46" s="16">
        <f t="shared" si="3"/>
        <v>4498341.6173528098</v>
      </c>
      <c r="L46" s="23">
        <f t="shared" si="5"/>
        <v>45.381050159389588</v>
      </c>
    </row>
    <row r="47" spans="1:12" x14ac:dyDescent="0.2">
      <c r="A47" s="19">
        <v>38</v>
      </c>
      <c r="B47" s="39">
        <v>0</v>
      </c>
      <c r="C47" s="39">
        <v>1680</v>
      </c>
      <c r="D47" s="39">
        <v>1782</v>
      </c>
      <c r="E47" s="20">
        <v>0.5</v>
      </c>
      <c r="F47" s="21">
        <f t="shared" si="7"/>
        <v>0</v>
      </c>
      <c r="G47" s="21">
        <f t="shared" si="1"/>
        <v>0</v>
      </c>
      <c r="H47" s="16">
        <f t="shared" si="6"/>
        <v>99123.788487783109</v>
      </c>
      <c r="I47" s="16">
        <f t="shared" si="4"/>
        <v>0</v>
      </c>
      <c r="J47" s="16">
        <f t="shared" si="2"/>
        <v>99123.788487783109</v>
      </c>
      <c r="K47" s="16">
        <f t="shared" si="3"/>
        <v>4399217.8288650271</v>
      </c>
      <c r="L47" s="23">
        <f t="shared" si="5"/>
        <v>44.381050159389595</v>
      </c>
    </row>
    <row r="48" spans="1:12" x14ac:dyDescent="0.2">
      <c r="A48" s="19">
        <v>39</v>
      </c>
      <c r="B48" s="39">
        <v>1</v>
      </c>
      <c r="C48" s="39">
        <v>1695</v>
      </c>
      <c r="D48" s="39">
        <v>1653</v>
      </c>
      <c r="E48" s="20">
        <v>0.5</v>
      </c>
      <c r="F48" s="21">
        <f t="shared" si="7"/>
        <v>5.9737156511350056E-4</v>
      </c>
      <c r="G48" s="21">
        <f t="shared" si="1"/>
        <v>5.9719319199761126E-4</v>
      </c>
      <c r="H48" s="16">
        <f t="shared" si="6"/>
        <v>99123.788487783109</v>
      </c>
      <c r="I48" s="16">
        <f t="shared" si="4"/>
        <v>59.196051649915269</v>
      </c>
      <c r="J48" s="16">
        <f t="shared" si="2"/>
        <v>99094.190461958162</v>
      </c>
      <c r="K48" s="16">
        <f t="shared" si="3"/>
        <v>4300094.0403772444</v>
      </c>
      <c r="L48" s="23">
        <f t="shared" si="5"/>
        <v>43.381050159389602</v>
      </c>
    </row>
    <row r="49" spans="1:12" x14ac:dyDescent="0.2">
      <c r="A49" s="19">
        <v>40</v>
      </c>
      <c r="B49" s="39">
        <v>0</v>
      </c>
      <c r="C49" s="39">
        <v>1599</v>
      </c>
      <c r="D49" s="39">
        <v>1695</v>
      </c>
      <c r="E49" s="20">
        <v>0.5</v>
      </c>
      <c r="F49" s="21">
        <f t="shared" si="7"/>
        <v>0</v>
      </c>
      <c r="G49" s="21">
        <f t="shared" si="1"/>
        <v>0</v>
      </c>
      <c r="H49" s="16">
        <f t="shared" si="6"/>
        <v>99064.5924361332</v>
      </c>
      <c r="I49" s="16">
        <f t="shared" si="4"/>
        <v>0</v>
      </c>
      <c r="J49" s="16">
        <f t="shared" si="2"/>
        <v>99064.5924361332</v>
      </c>
      <c r="K49" s="16">
        <f t="shared" si="3"/>
        <v>4200999.8499152865</v>
      </c>
      <c r="L49" s="23">
        <f t="shared" si="5"/>
        <v>42.406673732834108</v>
      </c>
    </row>
    <row r="50" spans="1:12" x14ac:dyDescent="0.2">
      <c r="A50" s="19">
        <v>41</v>
      </c>
      <c r="B50" s="39">
        <v>3</v>
      </c>
      <c r="C50" s="39">
        <v>1534</v>
      </c>
      <c r="D50" s="39">
        <v>1587</v>
      </c>
      <c r="E50" s="20">
        <v>0.5</v>
      </c>
      <c r="F50" s="21">
        <f t="shared" si="7"/>
        <v>1.9224607497596924E-3</v>
      </c>
      <c r="G50" s="21">
        <f t="shared" si="1"/>
        <v>1.9206145966709348E-3</v>
      </c>
      <c r="H50" s="16">
        <f t="shared" si="6"/>
        <v>99064.5924361332</v>
      </c>
      <c r="I50" s="16">
        <f t="shared" si="4"/>
        <v>190.26490224609452</v>
      </c>
      <c r="J50" s="16">
        <f t="shared" si="2"/>
        <v>98969.459985010151</v>
      </c>
      <c r="K50" s="16">
        <f t="shared" si="3"/>
        <v>4101935.2574791531</v>
      </c>
      <c r="L50" s="23">
        <f t="shared" si="5"/>
        <v>41.406673732834108</v>
      </c>
    </row>
    <row r="51" spans="1:12" x14ac:dyDescent="0.2">
      <c r="A51" s="19">
        <v>42</v>
      </c>
      <c r="B51" s="39">
        <v>2</v>
      </c>
      <c r="C51" s="39">
        <v>1466</v>
      </c>
      <c r="D51" s="39">
        <v>1522</v>
      </c>
      <c r="E51" s="20">
        <v>0.5</v>
      </c>
      <c r="F51" s="21">
        <f t="shared" si="7"/>
        <v>1.3386880856760374E-3</v>
      </c>
      <c r="G51" s="21">
        <f t="shared" si="1"/>
        <v>1.3377926421404682E-3</v>
      </c>
      <c r="H51" s="16">
        <f t="shared" si="6"/>
        <v>98874.327533887103</v>
      </c>
      <c r="I51" s="16">
        <f t="shared" si="4"/>
        <v>132.27334787142087</v>
      </c>
      <c r="J51" s="16">
        <f t="shared" si="2"/>
        <v>98808.190859951384</v>
      </c>
      <c r="K51" s="16">
        <f t="shared" si="3"/>
        <v>4002965.7974941428</v>
      </c>
      <c r="L51" s="23">
        <f t="shared" si="5"/>
        <v>40.48539087279466</v>
      </c>
    </row>
    <row r="52" spans="1:12" x14ac:dyDescent="0.2">
      <c r="A52" s="19">
        <v>43</v>
      </c>
      <c r="B52" s="39">
        <v>2</v>
      </c>
      <c r="C52" s="39">
        <v>1424</v>
      </c>
      <c r="D52" s="39">
        <v>1465</v>
      </c>
      <c r="E52" s="20">
        <v>0.5</v>
      </c>
      <c r="F52" s="21">
        <f t="shared" si="7"/>
        <v>1.3845621322256837E-3</v>
      </c>
      <c r="G52" s="21">
        <f t="shared" si="1"/>
        <v>1.3836042891732967E-3</v>
      </c>
      <c r="H52" s="16">
        <f t="shared" si="6"/>
        <v>98742.054186015681</v>
      </c>
      <c r="I52" s="16">
        <f t="shared" si="4"/>
        <v>136.61992969355339</v>
      </c>
      <c r="J52" s="16">
        <f t="shared" si="2"/>
        <v>98673.744221168905</v>
      </c>
      <c r="K52" s="16">
        <f t="shared" si="3"/>
        <v>3904157.6066341912</v>
      </c>
      <c r="L52" s="23">
        <f t="shared" si="5"/>
        <v>39.538954691780319</v>
      </c>
    </row>
    <row r="53" spans="1:12" x14ac:dyDescent="0.2">
      <c r="A53" s="19">
        <v>44</v>
      </c>
      <c r="B53" s="39">
        <v>1</v>
      </c>
      <c r="C53" s="39">
        <v>1292</v>
      </c>
      <c r="D53" s="39">
        <v>1395</v>
      </c>
      <c r="E53" s="20">
        <v>0.5</v>
      </c>
      <c r="F53" s="21">
        <f t="shared" si="7"/>
        <v>7.4432452549311504E-4</v>
      </c>
      <c r="G53" s="21">
        <f t="shared" si="1"/>
        <v>7.4404761904761901E-4</v>
      </c>
      <c r="H53" s="16">
        <f t="shared" si="6"/>
        <v>98605.434256322129</v>
      </c>
      <c r="I53" s="16">
        <f t="shared" si="4"/>
        <v>73.367138583573009</v>
      </c>
      <c r="J53" s="16">
        <f t="shared" si="2"/>
        <v>98568.750687030333</v>
      </c>
      <c r="K53" s="16">
        <f t="shared" si="3"/>
        <v>3805483.8624130222</v>
      </c>
      <c r="L53" s="23">
        <f t="shared" si="5"/>
        <v>38.593043995128816</v>
      </c>
    </row>
    <row r="54" spans="1:12" x14ac:dyDescent="0.2">
      <c r="A54" s="19">
        <v>45</v>
      </c>
      <c r="B54" s="39">
        <v>1</v>
      </c>
      <c r="C54" s="39">
        <v>1290</v>
      </c>
      <c r="D54" s="39">
        <v>1277</v>
      </c>
      <c r="E54" s="20">
        <v>0.5</v>
      </c>
      <c r="F54" s="21">
        <f t="shared" si="7"/>
        <v>7.7911959485781068E-4</v>
      </c>
      <c r="G54" s="21">
        <f t="shared" si="1"/>
        <v>7.7881619937694713E-4</v>
      </c>
      <c r="H54" s="16">
        <f t="shared" si="6"/>
        <v>98532.067117738552</v>
      </c>
      <c r="I54" s="16">
        <f t="shared" si="4"/>
        <v>76.738370029391405</v>
      </c>
      <c r="J54" s="16">
        <f t="shared" si="2"/>
        <v>98493.697932723866</v>
      </c>
      <c r="K54" s="16">
        <f t="shared" si="3"/>
        <v>3706915.1117259921</v>
      </c>
      <c r="L54" s="23">
        <f t="shared" si="5"/>
        <v>37.621408138088711</v>
      </c>
    </row>
    <row r="55" spans="1:12" x14ac:dyDescent="0.2">
      <c r="A55" s="19">
        <v>46</v>
      </c>
      <c r="B55" s="39">
        <v>2</v>
      </c>
      <c r="C55" s="39">
        <v>1273</v>
      </c>
      <c r="D55" s="39">
        <v>1264</v>
      </c>
      <c r="E55" s="20">
        <v>0.5</v>
      </c>
      <c r="F55" s="21">
        <f t="shared" si="7"/>
        <v>1.5766653527788726E-3</v>
      </c>
      <c r="G55" s="21">
        <f t="shared" si="1"/>
        <v>1.5754233950374165E-3</v>
      </c>
      <c r="H55" s="16">
        <f t="shared" si="6"/>
        <v>98455.328747709165</v>
      </c>
      <c r="I55" s="16">
        <f t="shared" si="4"/>
        <v>155.10882827524091</v>
      </c>
      <c r="J55" s="16">
        <f t="shared" si="2"/>
        <v>98377.774333571535</v>
      </c>
      <c r="K55" s="16">
        <f t="shared" si="3"/>
        <v>3608421.4137932681</v>
      </c>
      <c r="L55" s="23">
        <f t="shared" si="5"/>
        <v>36.650341425803504</v>
      </c>
    </row>
    <row r="56" spans="1:12" x14ac:dyDescent="0.2">
      <c r="A56" s="19">
        <v>47</v>
      </c>
      <c r="B56" s="39">
        <v>4</v>
      </c>
      <c r="C56" s="39">
        <v>1266</v>
      </c>
      <c r="D56" s="39">
        <v>1250</v>
      </c>
      <c r="E56" s="20">
        <v>0.5</v>
      </c>
      <c r="F56" s="21">
        <f t="shared" si="7"/>
        <v>3.1796502384737681E-3</v>
      </c>
      <c r="G56" s="21">
        <f t="shared" si="1"/>
        <v>3.174603174603175E-3</v>
      </c>
      <c r="H56" s="16">
        <f t="shared" si="6"/>
        <v>98300.219919433919</v>
      </c>
      <c r="I56" s="16">
        <f t="shared" si="4"/>
        <v>312.06419022042519</v>
      </c>
      <c r="J56" s="16">
        <f t="shared" si="2"/>
        <v>98144.187824323715</v>
      </c>
      <c r="K56" s="16">
        <f t="shared" si="3"/>
        <v>3510043.6394596966</v>
      </c>
      <c r="L56" s="23">
        <f t="shared" si="5"/>
        <v>35.707383384660794</v>
      </c>
    </row>
    <row r="57" spans="1:12" x14ac:dyDescent="0.2">
      <c r="A57" s="19">
        <v>48</v>
      </c>
      <c r="B57" s="39">
        <v>0</v>
      </c>
      <c r="C57" s="39">
        <v>1217</v>
      </c>
      <c r="D57" s="39">
        <v>1259</v>
      </c>
      <c r="E57" s="20">
        <v>0.5</v>
      </c>
      <c r="F57" s="21">
        <f t="shared" si="7"/>
        <v>0</v>
      </c>
      <c r="G57" s="21">
        <f t="shared" si="1"/>
        <v>0</v>
      </c>
      <c r="H57" s="16">
        <f t="shared" si="6"/>
        <v>97988.155729213497</v>
      </c>
      <c r="I57" s="16">
        <f t="shared" si="4"/>
        <v>0</v>
      </c>
      <c r="J57" s="16">
        <f t="shared" si="2"/>
        <v>97988.155729213497</v>
      </c>
      <c r="K57" s="16">
        <f t="shared" si="3"/>
        <v>3411899.4516353728</v>
      </c>
      <c r="L57" s="23">
        <f t="shared" si="5"/>
        <v>34.819508809452707</v>
      </c>
    </row>
    <row r="58" spans="1:12" x14ac:dyDescent="0.2">
      <c r="A58" s="19">
        <v>49</v>
      </c>
      <c r="B58" s="39">
        <v>1</v>
      </c>
      <c r="C58" s="39">
        <v>1194</v>
      </c>
      <c r="D58" s="39">
        <v>1197</v>
      </c>
      <c r="E58" s="20">
        <v>0.5</v>
      </c>
      <c r="F58" s="21">
        <f t="shared" si="7"/>
        <v>8.3647009619406104E-4</v>
      </c>
      <c r="G58" s="21">
        <f t="shared" si="1"/>
        <v>8.3612040133779263E-4</v>
      </c>
      <c r="H58" s="16">
        <f t="shared" si="6"/>
        <v>97988.155729213497</v>
      </c>
      <c r="I58" s="16">
        <f t="shared" si="4"/>
        <v>81.929896094660108</v>
      </c>
      <c r="J58" s="16">
        <f t="shared" si="2"/>
        <v>97947.190781166166</v>
      </c>
      <c r="K58" s="16">
        <f t="shared" si="3"/>
        <v>3313911.2959061596</v>
      </c>
      <c r="L58" s="23">
        <f t="shared" si="5"/>
        <v>33.819508809452707</v>
      </c>
    </row>
    <row r="59" spans="1:12" x14ac:dyDescent="0.2">
      <c r="A59" s="19">
        <v>50</v>
      </c>
      <c r="B59" s="39">
        <v>2</v>
      </c>
      <c r="C59" s="39">
        <v>1193</v>
      </c>
      <c r="D59" s="39">
        <v>1185</v>
      </c>
      <c r="E59" s="20">
        <v>0.5</v>
      </c>
      <c r="F59" s="21">
        <f t="shared" si="7"/>
        <v>1.6820857863751051E-3</v>
      </c>
      <c r="G59" s="21">
        <f t="shared" si="1"/>
        <v>1.6806722689075629E-3</v>
      </c>
      <c r="H59" s="16">
        <f t="shared" si="6"/>
        <v>97906.225833118835</v>
      </c>
      <c r="I59" s="16">
        <f t="shared" si="4"/>
        <v>164.54827871112408</v>
      </c>
      <c r="J59" s="16">
        <f t="shared" si="2"/>
        <v>97823.951693763272</v>
      </c>
      <c r="K59" s="16">
        <f t="shared" si="3"/>
        <v>3215964.1051249932</v>
      </c>
      <c r="L59" s="23">
        <f t="shared" si="5"/>
        <v>32.847391243602878</v>
      </c>
    </row>
    <row r="60" spans="1:12" x14ac:dyDescent="0.2">
      <c r="A60" s="19">
        <v>51</v>
      </c>
      <c r="B60" s="39">
        <v>2</v>
      </c>
      <c r="C60" s="39">
        <v>1133</v>
      </c>
      <c r="D60" s="39">
        <v>1190</v>
      </c>
      <c r="E60" s="20">
        <v>0.5</v>
      </c>
      <c r="F60" s="21">
        <f t="shared" si="7"/>
        <v>1.7219113215669393E-3</v>
      </c>
      <c r="G60" s="21">
        <f t="shared" si="1"/>
        <v>1.7204301075268817E-3</v>
      </c>
      <c r="H60" s="16">
        <f t="shared" si="6"/>
        <v>97741.67755440771</v>
      </c>
      <c r="I60" s="16">
        <f t="shared" si="4"/>
        <v>168.15772482478746</v>
      </c>
      <c r="J60" s="16">
        <f t="shared" si="2"/>
        <v>97657.598691995314</v>
      </c>
      <c r="K60" s="16">
        <f t="shared" si="3"/>
        <v>3118140.1534312298</v>
      </c>
      <c r="L60" s="23">
        <f t="shared" si="5"/>
        <v>31.901848131218365</v>
      </c>
    </row>
    <row r="61" spans="1:12" x14ac:dyDescent="0.2">
      <c r="A61" s="19">
        <v>52</v>
      </c>
      <c r="B61" s="39">
        <v>5</v>
      </c>
      <c r="C61" s="39">
        <v>1027</v>
      </c>
      <c r="D61" s="39">
        <v>1138</v>
      </c>
      <c r="E61" s="20">
        <v>0.5</v>
      </c>
      <c r="F61" s="21">
        <f t="shared" si="7"/>
        <v>4.6189376443418013E-3</v>
      </c>
      <c r="G61" s="21">
        <f t="shared" si="1"/>
        <v>4.608294930875576E-3</v>
      </c>
      <c r="H61" s="16">
        <f t="shared" si="6"/>
        <v>97573.519829582918</v>
      </c>
      <c r="I61" s="16">
        <f t="shared" si="4"/>
        <v>449.64755681835447</v>
      </c>
      <c r="J61" s="16">
        <f t="shared" si="2"/>
        <v>97348.696051173742</v>
      </c>
      <c r="K61" s="16">
        <f t="shared" si="3"/>
        <v>3020482.5547392345</v>
      </c>
      <c r="L61" s="23">
        <f t="shared" si="5"/>
        <v>30.955965922052005</v>
      </c>
    </row>
    <row r="62" spans="1:12" x14ac:dyDescent="0.2">
      <c r="A62" s="19">
        <v>53</v>
      </c>
      <c r="B62" s="39">
        <v>2</v>
      </c>
      <c r="C62" s="39">
        <v>1022</v>
      </c>
      <c r="D62" s="39">
        <v>1018</v>
      </c>
      <c r="E62" s="20">
        <v>0.5</v>
      </c>
      <c r="F62" s="21">
        <f t="shared" si="7"/>
        <v>1.9607843137254902E-3</v>
      </c>
      <c r="G62" s="21">
        <f t="shared" si="1"/>
        <v>1.9588638589618022E-3</v>
      </c>
      <c r="H62" s="16">
        <f t="shared" si="6"/>
        <v>97123.872272764565</v>
      </c>
      <c r="I62" s="16">
        <f t="shared" si="4"/>
        <v>190.25244323754077</v>
      </c>
      <c r="J62" s="16">
        <f t="shared" si="2"/>
        <v>97028.746051145805</v>
      </c>
      <c r="K62" s="16">
        <f t="shared" si="3"/>
        <v>2923133.8586880607</v>
      </c>
      <c r="L62" s="23">
        <f t="shared" si="5"/>
        <v>30.096965764283727</v>
      </c>
    </row>
    <row r="63" spans="1:12" x14ac:dyDescent="0.2">
      <c r="A63" s="19">
        <v>54</v>
      </c>
      <c r="B63" s="39">
        <v>3</v>
      </c>
      <c r="C63" s="39">
        <v>924</v>
      </c>
      <c r="D63" s="39">
        <v>1003</v>
      </c>
      <c r="E63" s="20">
        <v>0.5</v>
      </c>
      <c r="F63" s="21">
        <f t="shared" si="7"/>
        <v>3.1136481577581734E-3</v>
      </c>
      <c r="G63" s="21">
        <f t="shared" si="1"/>
        <v>3.1088082901554407E-3</v>
      </c>
      <c r="H63" s="16">
        <f t="shared" si="6"/>
        <v>96933.61982952703</v>
      </c>
      <c r="I63" s="16">
        <f t="shared" si="4"/>
        <v>301.34804092080947</v>
      </c>
      <c r="J63" s="16">
        <f t="shared" si="2"/>
        <v>96782.945809066616</v>
      </c>
      <c r="K63" s="16">
        <f t="shared" si="3"/>
        <v>2826105.1126369149</v>
      </c>
      <c r="L63" s="23">
        <f t="shared" si="5"/>
        <v>29.155055981681731</v>
      </c>
    </row>
    <row r="64" spans="1:12" x14ac:dyDescent="0.2">
      <c r="A64" s="19">
        <v>55</v>
      </c>
      <c r="B64" s="39">
        <v>4</v>
      </c>
      <c r="C64" s="39">
        <v>870</v>
      </c>
      <c r="D64" s="39">
        <v>918</v>
      </c>
      <c r="E64" s="20">
        <v>0.5</v>
      </c>
      <c r="F64" s="21">
        <f t="shared" si="7"/>
        <v>4.4742729306487695E-3</v>
      </c>
      <c r="G64" s="21">
        <f t="shared" si="1"/>
        <v>4.464285714285714E-3</v>
      </c>
      <c r="H64" s="16">
        <f t="shared" si="6"/>
        <v>96632.271788606216</v>
      </c>
      <c r="I64" s="16">
        <f t="shared" si="4"/>
        <v>431.39407048484918</v>
      </c>
      <c r="J64" s="16">
        <f t="shared" si="2"/>
        <v>96416.574753363791</v>
      </c>
      <c r="K64" s="16">
        <f t="shared" si="3"/>
        <v>2729322.1668278482</v>
      </c>
      <c r="L64" s="23">
        <f t="shared" si="5"/>
        <v>28.244416863121486</v>
      </c>
    </row>
    <row r="65" spans="1:12" x14ac:dyDescent="0.2">
      <c r="A65" s="19">
        <v>56</v>
      </c>
      <c r="B65" s="39">
        <v>5</v>
      </c>
      <c r="C65" s="39">
        <v>866</v>
      </c>
      <c r="D65" s="39">
        <v>865</v>
      </c>
      <c r="E65" s="20">
        <v>0.5</v>
      </c>
      <c r="F65" s="21">
        <f t="shared" si="7"/>
        <v>5.7770075101097633E-3</v>
      </c>
      <c r="G65" s="21">
        <f t="shared" si="1"/>
        <v>5.7603686635944711E-3</v>
      </c>
      <c r="H65" s="16">
        <f t="shared" si="6"/>
        <v>96200.877718121366</v>
      </c>
      <c r="I65" s="16">
        <f t="shared" si="4"/>
        <v>554.15252141774988</v>
      </c>
      <c r="J65" s="16">
        <f t="shared" si="2"/>
        <v>95923.801457412483</v>
      </c>
      <c r="K65" s="16">
        <f t="shared" si="3"/>
        <v>2632905.5920744846</v>
      </c>
      <c r="L65" s="23">
        <f t="shared" si="5"/>
        <v>27.368831288516652</v>
      </c>
    </row>
    <row r="66" spans="1:12" x14ac:dyDescent="0.2">
      <c r="A66" s="19">
        <v>57</v>
      </c>
      <c r="B66" s="39">
        <v>3</v>
      </c>
      <c r="C66" s="39">
        <v>986</v>
      </c>
      <c r="D66" s="39">
        <v>854</v>
      </c>
      <c r="E66" s="20">
        <v>0.5</v>
      </c>
      <c r="F66" s="21">
        <f t="shared" si="7"/>
        <v>3.2608695652173911E-3</v>
      </c>
      <c r="G66" s="21">
        <f t="shared" si="1"/>
        <v>3.2555615843733047E-3</v>
      </c>
      <c r="H66" s="16">
        <f t="shared" si="6"/>
        <v>95646.725196703614</v>
      </c>
      <c r="I66" s="16">
        <f t="shared" si="4"/>
        <v>311.38380422149851</v>
      </c>
      <c r="J66" s="16">
        <f t="shared" si="2"/>
        <v>95491.033294592868</v>
      </c>
      <c r="K66" s="16">
        <f t="shared" si="3"/>
        <v>2536981.790617072</v>
      </c>
      <c r="L66" s="23">
        <f t="shared" si="5"/>
        <v>26.524502385205626</v>
      </c>
    </row>
    <row r="67" spans="1:12" x14ac:dyDescent="0.2">
      <c r="A67" s="19">
        <v>58</v>
      </c>
      <c r="B67" s="39">
        <v>3</v>
      </c>
      <c r="C67" s="39">
        <v>1066</v>
      </c>
      <c r="D67" s="39">
        <v>980</v>
      </c>
      <c r="E67" s="20">
        <v>0.5</v>
      </c>
      <c r="F67" s="21">
        <f t="shared" si="7"/>
        <v>2.9325513196480938E-3</v>
      </c>
      <c r="G67" s="21">
        <f t="shared" si="1"/>
        <v>2.9282576866764276E-3</v>
      </c>
      <c r="H67" s="16">
        <f t="shared" si="6"/>
        <v>95335.341392482122</v>
      </c>
      <c r="I67" s="16">
        <f t="shared" si="4"/>
        <v>279.16644624445718</v>
      </c>
      <c r="J67" s="16">
        <f t="shared" si="2"/>
        <v>95195.758169359891</v>
      </c>
      <c r="K67" s="16">
        <f t="shared" si="3"/>
        <v>2441490.757322479</v>
      </c>
      <c r="L67" s="23">
        <f t="shared" si="5"/>
        <v>25.609503481727796</v>
      </c>
    </row>
    <row r="68" spans="1:12" x14ac:dyDescent="0.2">
      <c r="A68" s="19">
        <v>59</v>
      </c>
      <c r="B68" s="39">
        <v>8</v>
      </c>
      <c r="C68" s="39">
        <v>1043</v>
      </c>
      <c r="D68" s="39">
        <v>1057</v>
      </c>
      <c r="E68" s="20">
        <v>0.5</v>
      </c>
      <c r="F68" s="21">
        <f t="shared" si="7"/>
        <v>7.619047619047619E-3</v>
      </c>
      <c r="G68" s="21">
        <f t="shared" si="1"/>
        <v>7.5901328273244792E-3</v>
      </c>
      <c r="H68" s="16">
        <f t="shared" si="6"/>
        <v>95056.174946237661</v>
      </c>
      <c r="I68" s="16">
        <f t="shared" si="4"/>
        <v>721.48899389933717</v>
      </c>
      <c r="J68" s="16">
        <f t="shared" si="2"/>
        <v>94695.430449287989</v>
      </c>
      <c r="K68" s="16">
        <f t="shared" si="3"/>
        <v>2346294.999153119</v>
      </c>
      <c r="L68" s="23">
        <f t="shared" si="5"/>
        <v>24.683246516916423</v>
      </c>
    </row>
    <row r="69" spans="1:12" x14ac:dyDescent="0.2">
      <c r="A69" s="19">
        <v>60</v>
      </c>
      <c r="B69" s="39">
        <v>8</v>
      </c>
      <c r="C69" s="39">
        <v>1183</v>
      </c>
      <c r="D69" s="39">
        <v>1032</v>
      </c>
      <c r="E69" s="20">
        <v>0.5</v>
      </c>
      <c r="F69" s="21">
        <f t="shared" si="7"/>
        <v>7.2234762979683969E-3</v>
      </c>
      <c r="G69" s="21">
        <f t="shared" si="1"/>
        <v>7.1974808816914074E-3</v>
      </c>
      <c r="H69" s="16">
        <f t="shared" si="6"/>
        <v>94334.685952338317</v>
      </c>
      <c r="I69" s="16">
        <f t="shared" si="4"/>
        <v>678.97209862231807</v>
      </c>
      <c r="J69" s="16">
        <f t="shared" si="2"/>
        <v>93995.199903027169</v>
      </c>
      <c r="K69" s="16">
        <f t="shared" si="3"/>
        <v>2251599.5687038312</v>
      </c>
      <c r="L69" s="23">
        <f t="shared" si="5"/>
        <v>23.868204425267606</v>
      </c>
    </row>
    <row r="70" spans="1:12" x14ac:dyDescent="0.2">
      <c r="A70" s="19">
        <v>61</v>
      </c>
      <c r="B70" s="39">
        <v>8</v>
      </c>
      <c r="C70" s="39">
        <v>1333</v>
      </c>
      <c r="D70" s="39">
        <v>1162</v>
      </c>
      <c r="E70" s="20">
        <v>0.5</v>
      </c>
      <c r="F70" s="21">
        <f t="shared" si="7"/>
        <v>6.4128256513026052E-3</v>
      </c>
      <c r="G70" s="21">
        <f t="shared" si="1"/>
        <v>6.392329204954055E-3</v>
      </c>
      <c r="H70" s="16">
        <f t="shared" si="6"/>
        <v>93655.713853716006</v>
      </c>
      <c r="I70" s="16">
        <f t="shared" si="4"/>
        <v>598.67815487792893</v>
      </c>
      <c r="J70" s="16">
        <f t="shared" si="2"/>
        <v>93356.374776277051</v>
      </c>
      <c r="K70" s="16">
        <f t="shared" si="3"/>
        <v>2157604.368800804</v>
      </c>
      <c r="L70" s="23">
        <f t="shared" si="5"/>
        <v>23.037615966184813</v>
      </c>
    </row>
    <row r="71" spans="1:12" x14ac:dyDescent="0.2">
      <c r="A71" s="19">
        <v>62</v>
      </c>
      <c r="B71" s="39">
        <v>13</v>
      </c>
      <c r="C71" s="39">
        <v>1461</v>
      </c>
      <c r="D71" s="39">
        <v>1311</v>
      </c>
      <c r="E71" s="20">
        <v>0.5</v>
      </c>
      <c r="F71" s="21">
        <f t="shared" si="7"/>
        <v>9.3795093795093799E-3</v>
      </c>
      <c r="G71" s="21">
        <f t="shared" si="1"/>
        <v>9.3357271095152617E-3</v>
      </c>
      <c r="H71" s="16">
        <f t="shared" si="6"/>
        <v>93057.035698838081</v>
      </c>
      <c r="I71" s="16">
        <f t="shared" si="4"/>
        <v>868.75509090477215</v>
      </c>
      <c r="J71" s="16">
        <f t="shared" si="2"/>
        <v>92622.658153385695</v>
      </c>
      <c r="K71" s="16">
        <f t="shared" si="3"/>
        <v>2064247.994024527</v>
      </c>
      <c r="L71" s="23">
        <f t="shared" si="5"/>
        <v>22.182610680884835</v>
      </c>
    </row>
    <row r="72" spans="1:12" x14ac:dyDescent="0.2">
      <c r="A72" s="19">
        <v>63</v>
      </c>
      <c r="B72" s="39">
        <v>10</v>
      </c>
      <c r="C72" s="39">
        <v>1317</v>
      </c>
      <c r="D72" s="39">
        <v>1456</v>
      </c>
      <c r="E72" s="20">
        <v>0.5</v>
      </c>
      <c r="F72" s="21">
        <f t="shared" si="7"/>
        <v>7.2124053371799496E-3</v>
      </c>
      <c r="G72" s="21">
        <f t="shared" si="1"/>
        <v>7.1864893999281356E-3</v>
      </c>
      <c r="H72" s="16">
        <f t="shared" si="6"/>
        <v>92188.28060793331</v>
      </c>
      <c r="I72" s="16">
        <f t="shared" si="4"/>
        <v>662.51010138651327</v>
      </c>
      <c r="J72" s="16">
        <f t="shared" si="2"/>
        <v>91857.025557240064</v>
      </c>
      <c r="K72" s="16">
        <f t="shared" si="3"/>
        <v>1971625.3358711414</v>
      </c>
      <c r="L72" s="23">
        <f t="shared" si="5"/>
        <v>21.38694119110702</v>
      </c>
    </row>
    <row r="73" spans="1:12" x14ac:dyDescent="0.2">
      <c r="A73" s="19">
        <v>64</v>
      </c>
      <c r="B73" s="39">
        <v>13</v>
      </c>
      <c r="C73" s="39">
        <v>1175</v>
      </c>
      <c r="D73" s="39">
        <v>1297</v>
      </c>
      <c r="E73" s="20">
        <v>0.5</v>
      </c>
      <c r="F73" s="21">
        <f t="shared" ref="F73:F109" si="8">B73/((C73+D73)/2)</f>
        <v>1.0517799352750809E-2</v>
      </c>
      <c r="G73" s="21">
        <f t="shared" ref="G73:G108" si="9">F73/((1+(1-E73)*F73))</f>
        <v>1.0462776659959759E-2</v>
      </c>
      <c r="H73" s="16">
        <f t="shared" si="6"/>
        <v>91525.770506546804</v>
      </c>
      <c r="I73" s="16">
        <f t="shared" si="4"/>
        <v>957.61369544073114</v>
      </c>
      <c r="J73" s="16">
        <f t="shared" ref="J73:J108" si="10">H74+I73*E73</f>
        <v>91046.96365882644</v>
      </c>
      <c r="K73" s="16">
        <f t="shared" ref="K73:K97" si="11">K74+J73</f>
        <v>1879768.3103139014</v>
      </c>
      <c r="L73" s="23">
        <f t="shared" si="5"/>
        <v>20.538131500126976</v>
      </c>
    </row>
    <row r="74" spans="1:12" x14ac:dyDescent="0.2">
      <c r="A74" s="19">
        <v>65</v>
      </c>
      <c r="B74" s="39">
        <v>11</v>
      </c>
      <c r="C74" s="39">
        <v>1272</v>
      </c>
      <c r="D74" s="39">
        <v>1160</v>
      </c>
      <c r="E74" s="20">
        <v>0.5</v>
      </c>
      <c r="F74" s="21">
        <f t="shared" si="8"/>
        <v>9.0460526315789477E-3</v>
      </c>
      <c r="G74" s="21">
        <f t="shared" si="9"/>
        <v>9.0053213262382328E-3</v>
      </c>
      <c r="H74" s="16">
        <f t="shared" si="6"/>
        <v>90568.156811106077</v>
      </c>
      <c r="I74" s="16">
        <f t="shared" ref="I74:I108" si="12">H74*G74</f>
        <v>815.59535400914206</v>
      </c>
      <c r="J74" s="16">
        <f t="shared" si="10"/>
        <v>90160.359134101498</v>
      </c>
      <c r="K74" s="16">
        <f t="shared" si="11"/>
        <v>1788721.346655075</v>
      </c>
      <c r="L74" s="23">
        <f t="shared" ref="L74:L108" si="13">K74/H74</f>
        <v>19.750002756330026</v>
      </c>
    </row>
    <row r="75" spans="1:12" x14ac:dyDescent="0.2">
      <c r="A75" s="19">
        <v>66</v>
      </c>
      <c r="B75" s="39">
        <v>7</v>
      </c>
      <c r="C75" s="39">
        <v>1159</v>
      </c>
      <c r="D75" s="39">
        <v>1262</v>
      </c>
      <c r="E75" s="20">
        <v>0.5</v>
      </c>
      <c r="F75" s="21">
        <f t="shared" si="8"/>
        <v>5.7827344072697235E-3</v>
      </c>
      <c r="G75" s="21">
        <f t="shared" si="9"/>
        <v>5.7660626029654039E-3</v>
      </c>
      <c r="H75" s="16">
        <f t="shared" ref="H75:H108" si="14">H74-I74</f>
        <v>89752.561457096934</v>
      </c>
      <c r="I75" s="16">
        <f t="shared" si="12"/>
        <v>517.5188881381207</v>
      </c>
      <c r="J75" s="16">
        <f t="shared" si="10"/>
        <v>89493.802013027875</v>
      </c>
      <c r="K75" s="16">
        <f t="shared" si="11"/>
        <v>1698560.9875209734</v>
      </c>
      <c r="L75" s="23">
        <f t="shared" si="13"/>
        <v>18.924930497197131</v>
      </c>
    </row>
    <row r="76" spans="1:12" x14ac:dyDescent="0.2">
      <c r="A76" s="19">
        <v>67</v>
      </c>
      <c r="B76" s="39">
        <v>12</v>
      </c>
      <c r="C76" s="39">
        <v>1175</v>
      </c>
      <c r="D76" s="39">
        <v>1142</v>
      </c>
      <c r="E76" s="20">
        <v>0.5</v>
      </c>
      <c r="F76" s="21">
        <f t="shared" si="8"/>
        <v>1.0358221838584376E-2</v>
      </c>
      <c r="G76" s="21">
        <f t="shared" si="9"/>
        <v>1.03048518677544E-2</v>
      </c>
      <c r="H76" s="16">
        <f t="shared" si="14"/>
        <v>89235.042568958816</v>
      </c>
      <c r="I76" s="16">
        <f t="shared" si="12"/>
        <v>919.55389508587859</v>
      </c>
      <c r="J76" s="16">
        <f t="shared" si="10"/>
        <v>88775.265621415878</v>
      </c>
      <c r="K76" s="16">
        <f t="shared" si="11"/>
        <v>1609067.1855079455</v>
      </c>
      <c r="L76" s="23">
        <f t="shared" si="13"/>
        <v>18.031785935043342</v>
      </c>
    </row>
    <row r="77" spans="1:12" x14ac:dyDescent="0.2">
      <c r="A77" s="19">
        <v>68</v>
      </c>
      <c r="B77" s="39">
        <v>6</v>
      </c>
      <c r="C77" s="39">
        <v>935</v>
      </c>
      <c r="D77" s="39">
        <v>1174</v>
      </c>
      <c r="E77" s="20">
        <v>0.5</v>
      </c>
      <c r="F77" s="21">
        <f t="shared" si="8"/>
        <v>5.6899004267425323E-3</v>
      </c>
      <c r="G77" s="21">
        <f t="shared" si="9"/>
        <v>5.6737588652482282E-3</v>
      </c>
      <c r="H77" s="16">
        <f t="shared" si="14"/>
        <v>88315.48867387294</v>
      </c>
      <c r="I77" s="16">
        <f t="shared" si="12"/>
        <v>501.08078680211611</v>
      </c>
      <c r="J77" s="16">
        <f t="shared" si="10"/>
        <v>88064.948280471872</v>
      </c>
      <c r="K77" s="16">
        <f t="shared" si="11"/>
        <v>1520291.9198865297</v>
      </c>
      <c r="L77" s="23">
        <f t="shared" si="13"/>
        <v>17.214329476232514</v>
      </c>
    </row>
    <row r="78" spans="1:12" x14ac:dyDescent="0.2">
      <c r="A78" s="19">
        <v>69</v>
      </c>
      <c r="B78" s="39">
        <v>11</v>
      </c>
      <c r="C78" s="39">
        <v>829</v>
      </c>
      <c r="D78" s="39">
        <v>924</v>
      </c>
      <c r="E78" s="20">
        <v>0.5</v>
      </c>
      <c r="F78" s="21">
        <f t="shared" si="8"/>
        <v>1.2549914432401598E-2</v>
      </c>
      <c r="G78" s="21">
        <f t="shared" si="9"/>
        <v>1.2471655328798186E-2</v>
      </c>
      <c r="H78" s="16">
        <f t="shared" si="14"/>
        <v>87814.407887070818</v>
      </c>
      <c r="I78" s="16">
        <f t="shared" si="12"/>
        <v>1095.1910280700442</v>
      </c>
      <c r="J78" s="16">
        <f t="shared" si="10"/>
        <v>87266.812373035806</v>
      </c>
      <c r="K78" s="16">
        <f t="shared" si="11"/>
        <v>1432226.9716060578</v>
      </c>
      <c r="L78" s="23">
        <f t="shared" si="13"/>
        <v>16.309703681517721</v>
      </c>
    </row>
    <row r="79" spans="1:12" x14ac:dyDescent="0.2">
      <c r="A79" s="19">
        <v>70</v>
      </c>
      <c r="B79" s="39">
        <v>15</v>
      </c>
      <c r="C79" s="39">
        <v>1067</v>
      </c>
      <c r="D79" s="39">
        <v>816</v>
      </c>
      <c r="E79" s="20">
        <v>0.5</v>
      </c>
      <c r="F79" s="21">
        <f t="shared" si="8"/>
        <v>1.5932023366967606E-2</v>
      </c>
      <c r="G79" s="21">
        <f t="shared" si="9"/>
        <v>1.5806111696522657E-2</v>
      </c>
      <c r="H79" s="16">
        <f t="shared" si="14"/>
        <v>86719.216859000779</v>
      </c>
      <c r="I79" s="16">
        <f t="shared" si="12"/>
        <v>1370.693627908337</v>
      </c>
      <c r="J79" s="16">
        <f t="shared" si="10"/>
        <v>86033.870045046613</v>
      </c>
      <c r="K79" s="16">
        <f t="shared" si="11"/>
        <v>1344960.159233022</v>
      </c>
      <c r="L79" s="23">
        <f t="shared" si="13"/>
        <v>15.509366988632182</v>
      </c>
    </row>
    <row r="80" spans="1:12" x14ac:dyDescent="0.2">
      <c r="A80" s="19">
        <v>71</v>
      </c>
      <c r="B80" s="39">
        <v>20</v>
      </c>
      <c r="C80" s="39">
        <v>574</v>
      </c>
      <c r="D80" s="39">
        <v>1041</v>
      </c>
      <c r="E80" s="20">
        <v>0.5</v>
      </c>
      <c r="F80" s="21">
        <f t="shared" si="8"/>
        <v>2.4767801857585141E-2</v>
      </c>
      <c r="G80" s="21">
        <f t="shared" si="9"/>
        <v>2.4464831804281349E-2</v>
      </c>
      <c r="H80" s="16">
        <f t="shared" si="14"/>
        <v>85348.523231092448</v>
      </c>
      <c r="I80" s="16">
        <f t="shared" si="12"/>
        <v>2088.0372655924762</v>
      </c>
      <c r="J80" s="16">
        <f t="shared" si="10"/>
        <v>84304.504598296218</v>
      </c>
      <c r="K80" s="16">
        <f t="shared" si="11"/>
        <v>1258926.2891879755</v>
      </c>
      <c r="L80" s="23">
        <f t="shared" si="13"/>
        <v>14.750416779670172</v>
      </c>
    </row>
    <row r="81" spans="1:12" x14ac:dyDescent="0.2">
      <c r="A81" s="19">
        <v>72</v>
      </c>
      <c r="B81" s="39">
        <v>17</v>
      </c>
      <c r="C81" s="39">
        <v>648</v>
      </c>
      <c r="D81" s="39">
        <v>562</v>
      </c>
      <c r="E81" s="20">
        <v>0.5</v>
      </c>
      <c r="F81" s="21">
        <f t="shared" si="8"/>
        <v>2.809917355371901E-2</v>
      </c>
      <c r="G81" s="21">
        <f t="shared" si="9"/>
        <v>2.7709861450692746E-2</v>
      </c>
      <c r="H81" s="16">
        <f t="shared" si="14"/>
        <v>83260.485965499975</v>
      </c>
      <c r="I81" s="16">
        <f t="shared" si="12"/>
        <v>2307.1365304213523</v>
      </c>
      <c r="J81" s="16">
        <f t="shared" si="10"/>
        <v>82106.917700289297</v>
      </c>
      <c r="K81" s="16">
        <f t="shared" si="11"/>
        <v>1174621.7845896792</v>
      </c>
      <c r="L81" s="23">
        <f t="shared" si="13"/>
        <v>14.107794002984782</v>
      </c>
    </row>
    <row r="82" spans="1:12" x14ac:dyDescent="0.2">
      <c r="A82" s="19">
        <v>73</v>
      </c>
      <c r="B82" s="39">
        <v>20</v>
      </c>
      <c r="C82" s="39">
        <v>732</v>
      </c>
      <c r="D82" s="39">
        <v>634</v>
      </c>
      <c r="E82" s="20">
        <v>0.5</v>
      </c>
      <c r="F82" s="21">
        <f t="shared" si="8"/>
        <v>2.9282576866764276E-2</v>
      </c>
      <c r="G82" s="21">
        <f t="shared" si="9"/>
        <v>2.886002886002886E-2</v>
      </c>
      <c r="H82" s="16">
        <f t="shared" si="14"/>
        <v>80953.34943507862</v>
      </c>
      <c r="I82" s="16">
        <f t="shared" si="12"/>
        <v>2336.3160010123702</v>
      </c>
      <c r="J82" s="16">
        <f t="shared" si="10"/>
        <v>79785.191434572436</v>
      </c>
      <c r="K82" s="16">
        <f t="shared" si="11"/>
        <v>1092514.8668893899</v>
      </c>
      <c r="L82" s="23">
        <f t="shared" si="13"/>
        <v>13.495610428887115</v>
      </c>
    </row>
    <row r="83" spans="1:12" x14ac:dyDescent="0.2">
      <c r="A83" s="19">
        <v>74</v>
      </c>
      <c r="B83" s="39">
        <v>24</v>
      </c>
      <c r="C83" s="39">
        <v>702</v>
      </c>
      <c r="D83" s="39">
        <v>705</v>
      </c>
      <c r="E83" s="20">
        <v>0.5</v>
      </c>
      <c r="F83" s="21">
        <f t="shared" si="8"/>
        <v>3.4115138592750532E-2</v>
      </c>
      <c r="G83" s="21">
        <f t="shared" si="9"/>
        <v>3.3542976939203356E-2</v>
      </c>
      <c r="H83" s="16">
        <f t="shared" si="14"/>
        <v>78617.033434066252</v>
      </c>
      <c r="I83" s="16">
        <f t="shared" si="12"/>
        <v>2637.0493395074636</v>
      </c>
      <c r="J83" s="16">
        <f t="shared" si="10"/>
        <v>77298.50876431253</v>
      </c>
      <c r="K83" s="16">
        <f t="shared" si="11"/>
        <v>1012729.6754548175</v>
      </c>
      <c r="L83" s="23">
        <f t="shared" si="13"/>
        <v>12.881809847279007</v>
      </c>
    </row>
    <row r="84" spans="1:12" x14ac:dyDescent="0.2">
      <c r="A84" s="19">
        <v>75</v>
      </c>
      <c r="B84" s="39">
        <v>17</v>
      </c>
      <c r="C84" s="39">
        <v>559</v>
      </c>
      <c r="D84" s="39">
        <v>680</v>
      </c>
      <c r="E84" s="20">
        <v>0.5</v>
      </c>
      <c r="F84" s="21">
        <f t="shared" si="8"/>
        <v>2.7441485068603711E-2</v>
      </c>
      <c r="G84" s="21">
        <f t="shared" si="9"/>
        <v>2.7070063694267517E-2</v>
      </c>
      <c r="H84" s="16">
        <f t="shared" si="14"/>
        <v>75979.984094558793</v>
      </c>
      <c r="I84" s="16">
        <f t="shared" si="12"/>
        <v>2056.7830089291392</v>
      </c>
      <c r="J84" s="16">
        <f t="shared" si="10"/>
        <v>74951.592590094224</v>
      </c>
      <c r="K84" s="16">
        <f t="shared" si="11"/>
        <v>935431.16669050499</v>
      </c>
      <c r="L84" s="23">
        <f t="shared" si="13"/>
        <v>12.311547282325565</v>
      </c>
    </row>
    <row r="85" spans="1:12" x14ac:dyDescent="0.2">
      <c r="A85" s="19">
        <v>76</v>
      </c>
      <c r="B85" s="39">
        <v>14</v>
      </c>
      <c r="C85" s="39">
        <v>482</v>
      </c>
      <c r="D85" s="39">
        <v>549</v>
      </c>
      <c r="E85" s="20">
        <v>0.5</v>
      </c>
      <c r="F85" s="21">
        <f t="shared" si="8"/>
        <v>2.7158098933074686E-2</v>
      </c>
      <c r="G85" s="21">
        <f t="shared" si="9"/>
        <v>2.6794258373205742E-2</v>
      </c>
      <c r="H85" s="16">
        <f t="shared" si="14"/>
        <v>73923.201085629655</v>
      </c>
      <c r="I85" s="16">
        <f t="shared" si="12"/>
        <v>1980.7173496628043</v>
      </c>
      <c r="J85" s="16">
        <f t="shared" si="10"/>
        <v>72932.842410798243</v>
      </c>
      <c r="K85" s="16">
        <f t="shared" si="11"/>
        <v>860479.5741004108</v>
      </c>
      <c r="L85" s="23">
        <f t="shared" si="13"/>
        <v>11.640182804092397</v>
      </c>
    </row>
    <row r="86" spans="1:12" x14ac:dyDescent="0.2">
      <c r="A86" s="19">
        <v>77</v>
      </c>
      <c r="B86" s="39">
        <v>14</v>
      </c>
      <c r="C86" s="39">
        <v>465</v>
      </c>
      <c r="D86" s="39">
        <v>463</v>
      </c>
      <c r="E86" s="20">
        <v>0.5</v>
      </c>
      <c r="F86" s="21">
        <f t="shared" si="8"/>
        <v>3.017241379310345E-2</v>
      </c>
      <c r="G86" s="21">
        <f t="shared" si="9"/>
        <v>2.9723991507430995E-2</v>
      </c>
      <c r="H86" s="16">
        <f t="shared" si="14"/>
        <v>71942.483735966845</v>
      </c>
      <c r="I86" s="16">
        <f t="shared" si="12"/>
        <v>2138.4177755913711</v>
      </c>
      <c r="J86" s="16">
        <f t="shared" si="10"/>
        <v>70873.274848171161</v>
      </c>
      <c r="K86" s="16">
        <f t="shared" si="11"/>
        <v>787546.7316896125</v>
      </c>
      <c r="L86" s="23">
        <f t="shared" si="13"/>
        <v>10.946893835080193</v>
      </c>
    </row>
    <row r="87" spans="1:12" x14ac:dyDescent="0.2">
      <c r="A87" s="19">
        <v>78</v>
      </c>
      <c r="B87" s="39">
        <v>13</v>
      </c>
      <c r="C87" s="39">
        <v>433</v>
      </c>
      <c r="D87" s="39">
        <v>452</v>
      </c>
      <c r="E87" s="20">
        <v>0.5</v>
      </c>
      <c r="F87" s="21">
        <f t="shared" si="8"/>
        <v>2.9378531073446328E-2</v>
      </c>
      <c r="G87" s="21">
        <f t="shared" si="9"/>
        <v>2.8953229398663696E-2</v>
      </c>
      <c r="H87" s="16">
        <f t="shared" si="14"/>
        <v>69804.065960375476</v>
      </c>
      <c r="I87" s="16">
        <f t="shared" si="12"/>
        <v>2021.053134710203</v>
      </c>
      <c r="J87" s="16">
        <f t="shared" si="10"/>
        <v>68793.539393020372</v>
      </c>
      <c r="K87" s="16">
        <f t="shared" si="11"/>
        <v>716673.45684144134</v>
      </c>
      <c r="L87" s="23">
        <f t="shared" si="13"/>
        <v>10.266929970071708</v>
      </c>
    </row>
    <row r="88" spans="1:12" x14ac:dyDescent="0.2">
      <c r="A88" s="19">
        <v>79</v>
      </c>
      <c r="B88" s="39">
        <v>13</v>
      </c>
      <c r="C88" s="39">
        <v>360</v>
      </c>
      <c r="D88" s="39">
        <v>423</v>
      </c>
      <c r="E88" s="20">
        <v>0.5</v>
      </c>
      <c r="F88" s="21">
        <f t="shared" si="8"/>
        <v>3.3205619412515965E-2</v>
      </c>
      <c r="G88" s="21">
        <f t="shared" si="9"/>
        <v>3.2663316582914569E-2</v>
      </c>
      <c r="H88" s="16">
        <f t="shared" si="14"/>
        <v>67783.012825665268</v>
      </c>
      <c r="I88" s="16">
        <f t="shared" si="12"/>
        <v>2214.0180068684631</v>
      </c>
      <c r="J88" s="16">
        <f t="shared" si="10"/>
        <v>66676.00382223104</v>
      </c>
      <c r="K88" s="16">
        <f t="shared" si="11"/>
        <v>647879.91744842101</v>
      </c>
      <c r="L88" s="23">
        <f t="shared" si="13"/>
        <v>9.5581457719316454</v>
      </c>
    </row>
    <row r="89" spans="1:12" x14ac:dyDescent="0.2">
      <c r="A89" s="19">
        <v>80</v>
      </c>
      <c r="B89" s="39">
        <v>19</v>
      </c>
      <c r="C89" s="39">
        <v>340</v>
      </c>
      <c r="D89" s="39">
        <v>350</v>
      </c>
      <c r="E89" s="20">
        <v>0.5</v>
      </c>
      <c r="F89" s="21">
        <f t="shared" si="8"/>
        <v>5.5072463768115941E-2</v>
      </c>
      <c r="G89" s="21">
        <f t="shared" si="9"/>
        <v>5.3596614950634697E-2</v>
      </c>
      <c r="H89" s="16">
        <f t="shared" si="14"/>
        <v>65568.994818796811</v>
      </c>
      <c r="I89" s="16">
        <f t="shared" si="12"/>
        <v>3514.276168003214</v>
      </c>
      <c r="J89" s="16">
        <f t="shared" si="10"/>
        <v>63811.856734795205</v>
      </c>
      <c r="K89" s="16">
        <f t="shared" si="11"/>
        <v>581203.91362618993</v>
      </c>
      <c r="L89" s="23">
        <f t="shared" si="13"/>
        <v>8.8640052395553095</v>
      </c>
    </row>
    <row r="90" spans="1:12" x14ac:dyDescent="0.2">
      <c r="A90" s="19">
        <v>81</v>
      </c>
      <c r="B90" s="39">
        <v>21</v>
      </c>
      <c r="C90" s="39">
        <v>306</v>
      </c>
      <c r="D90" s="39">
        <v>318</v>
      </c>
      <c r="E90" s="20">
        <v>0.5</v>
      </c>
      <c r="F90" s="21">
        <f t="shared" si="8"/>
        <v>6.7307692307692304E-2</v>
      </c>
      <c r="G90" s="21">
        <f t="shared" si="9"/>
        <v>6.5116279069767427E-2</v>
      </c>
      <c r="H90" s="16">
        <f t="shared" si="14"/>
        <v>62054.718650793598</v>
      </c>
      <c r="I90" s="16">
        <f t="shared" si="12"/>
        <v>4040.7723772609775</v>
      </c>
      <c r="J90" s="16">
        <f t="shared" si="10"/>
        <v>60034.332462163111</v>
      </c>
      <c r="K90" s="16">
        <f t="shared" si="11"/>
        <v>517392.05689139472</v>
      </c>
      <c r="L90" s="23">
        <f t="shared" si="13"/>
        <v>8.3376746868028544</v>
      </c>
    </row>
    <row r="91" spans="1:12" x14ac:dyDescent="0.2">
      <c r="A91" s="19">
        <v>82</v>
      </c>
      <c r="B91" s="39">
        <v>19</v>
      </c>
      <c r="C91" s="39">
        <v>222</v>
      </c>
      <c r="D91" s="39">
        <v>286</v>
      </c>
      <c r="E91" s="20">
        <v>0.5</v>
      </c>
      <c r="F91" s="21">
        <f t="shared" si="8"/>
        <v>7.4803149606299218E-2</v>
      </c>
      <c r="G91" s="21">
        <f t="shared" si="9"/>
        <v>7.2106261859582549E-2</v>
      </c>
      <c r="H91" s="16">
        <f t="shared" si="14"/>
        <v>58013.946273532623</v>
      </c>
      <c r="I91" s="16">
        <f t="shared" si="12"/>
        <v>4183.1688015070968</v>
      </c>
      <c r="J91" s="16">
        <f t="shared" si="10"/>
        <v>55922.361872779074</v>
      </c>
      <c r="K91" s="16">
        <f t="shared" si="11"/>
        <v>457357.7244292316</v>
      </c>
      <c r="L91" s="23">
        <f t="shared" si="13"/>
        <v>7.8835823764309128</v>
      </c>
    </row>
    <row r="92" spans="1:12" x14ac:dyDescent="0.2">
      <c r="A92" s="19">
        <v>83</v>
      </c>
      <c r="B92" s="39">
        <v>14</v>
      </c>
      <c r="C92" s="39">
        <v>222</v>
      </c>
      <c r="D92" s="39">
        <v>210</v>
      </c>
      <c r="E92" s="20">
        <v>0.5</v>
      </c>
      <c r="F92" s="21">
        <f t="shared" si="8"/>
        <v>6.4814814814814811E-2</v>
      </c>
      <c r="G92" s="21">
        <f t="shared" si="9"/>
        <v>6.2780269058295965E-2</v>
      </c>
      <c r="H92" s="16">
        <f t="shared" si="14"/>
        <v>53830.777472025526</v>
      </c>
      <c r="I92" s="16">
        <f t="shared" si="12"/>
        <v>3379.5106933110196</v>
      </c>
      <c r="J92" s="16">
        <f t="shared" si="10"/>
        <v>52141.022125370015</v>
      </c>
      <c r="K92" s="16">
        <f t="shared" si="11"/>
        <v>401435.36255645251</v>
      </c>
      <c r="L92" s="23">
        <f t="shared" si="13"/>
        <v>7.4573576940267712</v>
      </c>
    </row>
    <row r="93" spans="1:12" x14ac:dyDescent="0.2">
      <c r="A93" s="19">
        <v>84</v>
      </c>
      <c r="B93" s="39">
        <v>18</v>
      </c>
      <c r="C93" s="39">
        <v>198</v>
      </c>
      <c r="D93" s="39">
        <v>208</v>
      </c>
      <c r="E93" s="20">
        <v>0.5</v>
      </c>
      <c r="F93" s="21">
        <f t="shared" si="8"/>
        <v>8.8669950738916259E-2</v>
      </c>
      <c r="G93" s="21">
        <f t="shared" si="9"/>
        <v>8.4905660377358486E-2</v>
      </c>
      <c r="H93" s="16">
        <f t="shared" si="14"/>
        <v>50451.266778714504</v>
      </c>
      <c r="I93" s="16">
        <f t="shared" si="12"/>
        <v>4283.5981227210423</v>
      </c>
      <c r="J93" s="16">
        <f t="shared" si="10"/>
        <v>48309.467717353982</v>
      </c>
      <c r="K93" s="16">
        <f t="shared" si="11"/>
        <v>349294.34043108253</v>
      </c>
      <c r="L93" s="23">
        <f t="shared" si="13"/>
        <v>6.9234007931481818</v>
      </c>
    </row>
    <row r="94" spans="1:12" x14ac:dyDescent="0.2">
      <c r="A94" s="19">
        <v>85</v>
      </c>
      <c r="B94" s="39">
        <v>13</v>
      </c>
      <c r="C94" s="39">
        <v>159</v>
      </c>
      <c r="D94" s="39">
        <v>176</v>
      </c>
      <c r="E94" s="20">
        <v>0.5</v>
      </c>
      <c r="F94" s="21">
        <f t="shared" si="8"/>
        <v>7.7611940298507459E-2</v>
      </c>
      <c r="G94" s="21">
        <f t="shared" si="9"/>
        <v>7.4712643678160912E-2</v>
      </c>
      <c r="H94" s="16">
        <f t="shared" si="14"/>
        <v>46167.668655993461</v>
      </c>
      <c r="I94" s="16">
        <f t="shared" si="12"/>
        <v>3449.3085777466376</v>
      </c>
      <c r="J94" s="16">
        <f t="shared" si="10"/>
        <v>44443.014367120137</v>
      </c>
      <c r="K94" s="16">
        <f t="shared" si="11"/>
        <v>300984.87271372852</v>
      </c>
      <c r="L94" s="23">
        <f t="shared" si="13"/>
        <v>6.5193864337495597</v>
      </c>
    </row>
    <row r="95" spans="1:12" x14ac:dyDescent="0.2">
      <c r="A95" s="19">
        <v>86</v>
      </c>
      <c r="B95" s="39">
        <v>14</v>
      </c>
      <c r="C95" s="39">
        <v>120</v>
      </c>
      <c r="D95" s="39">
        <v>146</v>
      </c>
      <c r="E95" s="20">
        <v>0.5</v>
      </c>
      <c r="F95" s="21">
        <f t="shared" si="8"/>
        <v>0.10526315789473684</v>
      </c>
      <c r="G95" s="21">
        <f t="shared" si="9"/>
        <v>0.1</v>
      </c>
      <c r="H95" s="16">
        <f t="shared" si="14"/>
        <v>42718.36007824682</v>
      </c>
      <c r="I95" s="16">
        <f t="shared" si="12"/>
        <v>4271.8360078246824</v>
      </c>
      <c r="J95" s="16">
        <f t="shared" si="10"/>
        <v>40582.442074334474</v>
      </c>
      <c r="K95" s="16">
        <f t="shared" si="11"/>
        <v>256541.85834660838</v>
      </c>
      <c r="L95" s="23">
        <f t="shared" si="13"/>
        <v>6.0054238476548036</v>
      </c>
    </row>
    <row r="96" spans="1:12" x14ac:dyDescent="0.2">
      <c r="A96" s="19">
        <v>87</v>
      </c>
      <c r="B96" s="39">
        <v>11</v>
      </c>
      <c r="C96" s="39">
        <v>120</v>
      </c>
      <c r="D96" s="39">
        <v>103</v>
      </c>
      <c r="E96" s="20">
        <v>0.5</v>
      </c>
      <c r="F96" s="21">
        <f t="shared" si="8"/>
        <v>9.8654708520179366E-2</v>
      </c>
      <c r="G96" s="21">
        <f t="shared" si="9"/>
        <v>9.4017094017094016E-2</v>
      </c>
      <c r="H96" s="16">
        <f t="shared" si="14"/>
        <v>38446.524070422136</v>
      </c>
      <c r="I96" s="16">
        <f t="shared" si="12"/>
        <v>3614.630468159346</v>
      </c>
      <c r="J96" s="16">
        <f t="shared" si="10"/>
        <v>36639.208836342463</v>
      </c>
      <c r="K96" s="16">
        <f t="shared" si="11"/>
        <v>215959.4162722739</v>
      </c>
      <c r="L96" s="23">
        <f t="shared" si="13"/>
        <v>5.6171376085053373</v>
      </c>
    </row>
    <row r="97" spans="1:12" x14ac:dyDescent="0.2">
      <c r="A97" s="19">
        <v>88</v>
      </c>
      <c r="B97" s="39">
        <v>10</v>
      </c>
      <c r="C97" s="39">
        <v>85</v>
      </c>
      <c r="D97" s="39">
        <v>110</v>
      </c>
      <c r="E97" s="20">
        <v>0.5</v>
      </c>
      <c r="F97" s="21">
        <f t="shared" si="8"/>
        <v>0.10256410256410256</v>
      </c>
      <c r="G97" s="21">
        <f t="shared" si="9"/>
        <v>9.7560975609756087E-2</v>
      </c>
      <c r="H97" s="16">
        <f t="shared" si="14"/>
        <v>34831.893602262789</v>
      </c>
      <c r="I97" s="16">
        <f t="shared" si="12"/>
        <v>3398.2335221719791</v>
      </c>
      <c r="J97" s="16">
        <f t="shared" si="10"/>
        <v>33132.776841176797</v>
      </c>
      <c r="K97" s="16">
        <f t="shared" si="11"/>
        <v>179320.20743593143</v>
      </c>
      <c r="L97" s="23">
        <f t="shared" si="13"/>
        <v>5.1481613225955138</v>
      </c>
    </row>
    <row r="98" spans="1:12" x14ac:dyDescent="0.2">
      <c r="A98" s="19">
        <v>89</v>
      </c>
      <c r="B98" s="39">
        <v>7</v>
      </c>
      <c r="C98" s="39">
        <v>64</v>
      </c>
      <c r="D98" s="39">
        <v>79</v>
      </c>
      <c r="E98" s="20">
        <v>0.5</v>
      </c>
      <c r="F98" s="21">
        <f t="shared" si="8"/>
        <v>9.7902097902097904E-2</v>
      </c>
      <c r="G98" s="21">
        <f t="shared" si="9"/>
        <v>9.3333333333333338E-2</v>
      </c>
      <c r="H98" s="16">
        <f t="shared" si="14"/>
        <v>31433.660080090809</v>
      </c>
      <c r="I98" s="16">
        <f t="shared" si="12"/>
        <v>2933.8082741418089</v>
      </c>
      <c r="J98" s="16">
        <f t="shared" si="10"/>
        <v>29966.755943019907</v>
      </c>
      <c r="K98" s="16">
        <f>K99+J98</f>
        <v>146187.43059475464</v>
      </c>
      <c r="L98" s="23">
        <f t="shared" si="13"/>
        <v>4.6506652493625973</v>
      </c>
    </row>
    <row r="99" spans="1:12" x14ac:dyDescent="0.2">
      <c r="A99" s="19">
        <v>90</v>
      </c>
      <c r="B99" s="39">
        <v>13</v>
      </c>
      <c r="C99" s="39">
        <v>61</v>
      </c>
      <c r="D99" s="39">
        <v>54</v>
      </c>
      <c r="E99" s="24">
        <v>0.5</v>
      </c>
      <c r="F99" s="25">
        <f t="shared" si="8"/>
        <v>0.22608695652173913</v>
      </c>
      <c r="G99" s="25">
        <f t="shared" si="9"/>
        <v>0.203125</v>
      </c>
      <c r="H99" s="26">
        <f t="shared" si="14"/>
        <v>28499.851805949002</v>
      </c>
      <c r="I99" s="26">
        <f t="shared" si="12"/>
        <v>5789.0323980833909</v>
      </c>
      <c r="J99" s="26">
        <f t="shared" si="10"/>
        <v>25605.335606907305</v>
      </c>
      <c r="K99" s="26">
        <f t="shared" ref="K99:K108" si="15">K100+J99</f>
        <v>116220.67465173472</v>
      </c>
      <c r="L99" s="27">
        <f t="shared" si="13"/>
        <v>4.0779396132675698</v>
      </c>
    </row>
    <row r="100" spans="1:12" x14ac:dyDescent="0.2">
      <c r="A100" s="19">
        <v>91</v>
      </c>
      <c r="B100" s="39">
        <v>7</v>
      </c>
      <c r="C100" s="39">
        <v>43</v>
      </c>
      <c r="D100" s="39">
        <v>47</v>
      </c>
      <c r="E100" s="24">
        <v>0.5</v>
      </c>
      <c r="F100" s="25">
        <f t="shared" si="8"/>
        <v>0.15555555555555556</v>
      </c>
      <c r="G100" s="25">
        <f t="shared" si="9"/>
        <v>0.14432989690721651</v>
      </c>
      <c r="H100" s="26">
        <f t="shared" si="14"/>
        <v>22710.819407865609</v>
      </c>
      <c r="I100" s="26">
        <f t="shared" si="12"/>
        <v>3277.8502238156552</v>
      </c>
      <c r="J100" s="26">
        <f t="shared" si="10"/>
        <v>21071.894295957783</v>
      </c>
      <c r="K100" s="26">
        <f t="shared" si="15"/>
        <v>90615.339044827415</v>
      </c>
      <c r="L100" s="27">
        <f t="shared" si="13"/>
        <v>3.9899634362573426</v>
      </c>
    </row>
    <row r="101" spans="1:12" x14ac:dyDescent="0.2">
      <c r="A101" s="19">
        <v>92</v>
      </c>
      <c r="B101" s="39">
        <v>3</v>
      </c>
      <c r="C101" s="39">
        <v>33</v>
      </c>
      <c r="D101" s="39">
        <v>37</v>
      </c>
      <c r="E101" s="24">
        <v>0.5</v>
      </c>
      <c r="F101" s="25">
        <f t="shared" si="8"/>
        <v>8.5714285714285715E-2</v>
      </c>
      <c r="G101" s="25">
        <f t="shared" si="9"/>
        <v>8.2191780821917804E-2</v>
      </c>
      <c r="H101" s="26">
        <f t="shared" si="14"/>
        <v>19432.969184049954</v>
      </c>
      <c r="I101" s="26">
        <f t="shared" si="12"/>
        <v>1597.2303438945166</v>
      </c>
      <c r="J101" s="26">
        <f t="shared" si="10"/>
        <v>18634.354012102696</v>
      </c>
      <c r="K101" s="26">
        <f t="shared" si="15"/>
        <v>69543.444748869631</v>
      </c>
      <c r="L101" s="27">
        <f t="shared" si="13"/>
        <v>3.5786319676742435</v>
      </c>
    </row>
    <row r="102" spans="1:12" x14ac:dyDescent="0.2">
      <c r="A102" s="19">
        <v>93</v>
      </c>
      <c r="B102" s="39">
        <v>10</v>
      </c>
      <c r="C102" s="39">
        <v>18</v>
      </c>
      <c r="D102" s="39">
        <v>27</v>
      </c>
      <c r="E102" s="24">
        <v>0.5</v>
      </c>
      <c r="F102" s="25">
        <f t="shared" si="8"/>
        <v>0.44444444444444442</v>
      </c>
      <c r="G102" s="25">
        <f t="shared" si="9"/>
        <v>0.36363636363636359</v>
      </c>
      <c r="H102" s="26">
        <f t="shared" si="14"/>
        <v>17835.738840155438</v>
      </c>
      <c r="I102" s="26">
        <f t="shared" si="12"/>
        <v>6485.7232146019769</v>
      </c>
      <c r="J102" s="26">
        <f t="shared" si="10"/>
        <v>14592.877232854449</v>
      </c>
      <c r="K102" s="26">
        <f t="shared" si="15"/>
        <v>50909.090736766942</v>
      </c>
      <c r="L102" s="27">
        <f t="shared" si="13"/>
        <v>2.8543303528391015</v>
      </c>
    </row>
    <row r="103" spans="1:12" x14ac:dyDescent="0.2">
      <c r="A103" s="19">
        <v>94</v>
      </c>
      <c r="B103" s="39">
        <v>1</v>
      </c>
      <c r="C103" s="39">
        <v>21</v>
      </c>
      <c r="D103" s="39">
        <v>10</v>
      </c>
      <c r="E103" s="24">
        <v>0.5</v>
      </c>
      <c r="F103" s="25">
        <f t="shared" si="8"/>
        <v>6.4516129032258063E-2</v>
      </c>
      <c r="G103" s="25">
        <f t="shared" si="9"/>
        <v>6.25E-2</v>
      </c>
      <c r="H103" s="26">
        <f t="shared" si="14"/>
        <v>11350.01562555346</v>
      </c>
      <c r="I103" s="26">
        <f t="shared" si="12"/>
        <v>709.37597659709127</v>
      </c>
      <c r="J103" s="26">
        <f t="shared" si="10"/>
        <v>10995.327637254913</v>
      </c>
      <c r="K103" s="26">
        <f t="shared" si="15"/>
        <v>36316.213503912491</v>
      </c>
      <c r="L103" s="27">
        <f t="shared" si="13"/>
        <v>3.1996619830328741</v>
      </c>
    </row>
    <row r="104" spans="1:12" x14ac:dyDescent="0.2">
      <c r="A104" s="19">
        <v>95</v>
      </c>
      <c r="B104" s="39">
        <v>6</v>
      </c>
      <c r="C104" s="39">
        <v>18</v>
      </c>
      <c r="D104" s="39">
        <v>17</v>
      </c>
      <c r="E104" s="24">
        <v>0.5</v>
      </c>
      <c r="F104" s="25">
        <f t="shared" si="8"/>
        <v>0.34285714285714286</v>
      </c>
      <c r="G104" s="25">
        <f t="shared" si="9"/>
        <v>0.29268292682926828</v>
      </c>
      <c r="H104" s="26">
        <f t="shared" si="14"/>
        <v>10640.639648956369</v>
      </c>
      <c r="I104" s="26">
        <f t="shared" si="12"/>
        <v>3114.3335557921077</v>
      </c>
      <c r="J104" s="26">
        <f t="shared" si="10"/>
        <v>9083.4728710603158</v>
      </c>
      <c r="K104" s="26">
        <f t="shared" si="15"/>
        <v>25320.885866657576</v>
      </c>
      <c r="L104" s="27">
        <f t="shared" si="13"/>
        <v>2.3796394485683989</v>
      </c>
    </row>
    <row r="105" spans="1:12" x14ac:dyDescent="0.2">
      <c r="A105" s="19">
        <v>96</v>
      </c>
      <c r="B105" s="39">
        <v>4</v>
      </c>
      <c r="C105" s="39">
        <v>14</v>
      </c>
      <c r="D105" s="39">
        <v>11</v>
      </c>
      <c r="E105" s="24">
        <v>0.5</v>
      </c>
      <c r="F105" s="25">
        <f t="shared" si="8"/>
        <v>0.32</v>
      </c>
      <c r="G105" s="25">
        <f t="shared" si="9"/>
        <v>0.27586206896551729</v>
      </c>
      <c r="H105" s="26">
        <f t="shared" si="14"/>
        <v>7526.3060931642613</v>
      </c>
      <c r="I105" s="26">
        <f t="shared" si="12"/>
        <v>2076.2223705280726</v>
      </c>
      <c r="J105" s="26">
        <f t="shared" si="10"/>
        <v>6488.1949079002252</v>
      </c>
      <c r="K105" s="26">
        <f t="shared" si="15"/>
        <v>16237.41299559726</v>
      </c>
      <c r="L105" s="27">
        <f t="shared" si="13"/>
        <v>2.1574212893553226</v>
      </c>
    </row>
    <row r="106" spans="1:12" x14ac:dyDescent="0.2">
      <c r="A106" s="19">
        <v>97</v>
      </c>
      <c r="B106" s="39">
        <v>6</v>
      </c>
      <c r="C106" s="39">
        <v>10</v>
      </c>
      <c r="D106" s="39">
        <v>8</v>
      </c>
      <c r="E106" s="24">
        <v>0.5</v>
      </c>
      <c r="F106" s="25">
        <f t="shared" si="8"/>
        <v>0.66666666666666663</v>
      </c>
      <c r="G106" s="25">
        <f t="shared" si="9"/>
        <v>0.5</v>
      </c>
      <c r="H106" s="26">
        <f t="shared" si="14"/>
        <v>5450.0837226361891</v>
      </c>
      <c r="I106" s="26">
        <f t="shared" si="12"/>
        <v>2725.0418613180946</v>
      </c>
      <c r="J106" s="26">
        <f t="shared" si="10"/>
        <v>4087.5627919771418</v>
      </c>
      <c r="K106" s="26">
        <f t="shared" si="15"/>
        <v>9749.2180876970342</v>
      </c>
      <c r="L106" s="27">
        <f t="shared" si="13"/>
        <v>1.7888198757763976</v>
      </c>
    </row>
    <row r="107" spans="1:12" x14ac:dyDescent="0.2">
      <c r="A107" s="19">
        <v>98</v>
      </c>
      <c r="B107" s="39">
        <v>0</v>
      </c>
      <c r="C107" s="39">
        <v>5</v>
      </c>
      <c r="D107" s="39">
        <v>5</v>
      </c>
      <c r="E107" s="24">
        <v>0.5</v>
      </c>
      <c r="F107" s="25">
        <f t="shared" si="8"/>
        <v>0</v>
      </c>
      <c r="G107" s="25">
        <f t="shared" si="9"/>
        <v>0</v>
      </c>
      <c r="H107" s="26">
        <f t="shared" si="14"/>
        <v>2725.0418613180946</v>
      </c>
      <c r="I107" s="26">
        <f t="shared" si="12"/>
        <v>0</v>
      </c>
      <c r="J107" s="26">
        <f t="shared" si="10"/>
        <v>2725.0418613180946</v>
      </c>
      <c r="K107" s="26">
        <f t="shared" si="15"/>
        <v>5661.6552957198919</v>
      </c>
      <c r="L107" s="27">
        <f t="shared" si="13"/>
        <v>2.0776397515527951</v>
      </c>
    </row>
    <row r="108" spans="1:12" x14ac:dyDescent="0.2">
      <c r="A108" s="19">
        <v>99</v>
      </c>
      <c r="B108" s="39">
        <v>1</v>
      </c>
      <c r="C108" s="39">
        <v>8</v>
      </c>
      <c r="D108" s="39">
        <v>5</v>
      </c>
      <c r="E108" s="24">
        <v>0.5</v>
      </c>
      <c r="F108" s="25">
        <f t="shared" si="8"/>
        <v>0.15384615384615385</v>
      </c>
      <c r="G108" s="25">
        <f t="shared" si="9"/>
        <v>0.14285714285714288</v>
      </c>
      <c r="H108" s="26">
        <f t="shared" si="14"/>
        <v>2725.0418613180946</v>
      </c>
      <c r="I108" s="26">
        <f t="shared" si="12"/>
        <v>389.29169447401358</v>
      </c>
      <c r="J108" s="26">
        <f t="shared" si="10"/>
        <v>2530.3960140810877</v>
      </c>
      <c r="K108" s="26">
        <f t="shared" si="15"/>
        <v>2936.6134344017973</v>
      </c>
      <c r="L108" s="27">
        <f t="shared" si="13"/>
        <v>1.0776397515527949</v>
      </c>
    </row>
    <row r="109" spans="1:12" x14ac:dyDescent="0.2">
      <c r="A109" s="19" t="s">
        <v>24</v>
      </c>
      <c r="B109" s="26">
        <v>2</v>
      </c>
      <c r="C109" s="26">
        <v>10</v>
      </c>
      <c r="D109" s="26">
        <v>13</v>
      </c>
      <c r="E109" s="24"/>
      <c r="F109" s="25">
        <f t="shared" si="8"/>
        <v>0.17391304347826086</v>
      </c>
      <c r="G109" s="25">
        <v>1</v>
      </c>
      <c r="H109" s="26">
        <f>H108-I108</f>
        <v>2335.7501668440809</v>
      </c>
      <c r="I109" s="26">
        <f>H109*G109</f>
        <v>2335.7501668440809</v>
      </c>
      <c r="J109" s="26">
        <f>H109*F109</f>
        <v>406.21742032070972</v>
      </c>
      <c r="K109" s="26">
        <f>J109</f>
        <v>406.21742032070972</v>
      </c>
      <c r="L109" s="27">
        <f>K109/H109</f>
        <v>0.17391304347826086</v>
      </c>
    </row>
    <row r="110" spans="1:12" x14ac:dyDescent="0.2">
      <c r="A110" s="28"/>
      <c r="B110" s="28"/>
      <c r="C110" s="28"/>
      <c r="D110" s="28"/>
      <c r="E110" s="29"/>
      <c r="F110" s="29"/>
      <c r="G110" s="29"/>
      <c r="H110" s="28"/>
      <c r="I110" s="28"/>
      <c r="J110" s="28"/>
      <c r="K110" s="28"/>
      <c r="L110" s="29"/>
    </row>
    <row r="111" spans="1:12" x14ac:dyDescent="0.2">
      <c r="A111" s="16"/>
      <c r="B111" s="16"/>
      <c r="C111" s="16"/>
      <c r="D111" s="16"/>
      <c r="E111" s="17"/>
      <c r="F111" s="17"/>
      <c r="G111" s="17"/>
      <c r="H111" s="16"/>
      <c r="I111" s="16"/>
      <c r="J111" s="16"/>
      <c r="K111" s="16"/>
      <c r="L111" s="17"/>
    </row>
    <row r="112" spans="1:12" s="33" customFormat="1" ht="11.25" x14ac:dyDescent="0.2">
      <c r="A112" s="30" t="s">
        <v>11</v>
      </c>
      <c r="B112" s="31"/>
      <c r="C112" s="31"/>
      <c r="D112" s="31"/>
      <c r="E112" s="32"/>
      <c r="F112" s="32"/>
      <c r="G112" s="32"/>
      <c r="H112" s="31"/>
      <c r="I112" s="31"/>
      <c r="J112" s="31"/>
      <c r="K112" s="31"/>
      <c r="L112" s="32"/>
    </row>
    <row r="113" spans="1:12" s="33" customFormat="1" ht="11.25" x14ac:dyDescent="0.2">
      <c r="A113" s="34" t="s">
        <v>25</v>
      </c>
      <c r="B113" s="35"/>
      <c r="C113" s="35"/>
      <c r="D113" s="35"/>
      <c r="H113" s="35"/>
      <c r="I113" s="35"/>
      <c r="J113" s="35"/>
      <c r="K113" s="35"/>
      <c r="L113" s="32"/>
    </row>
    <row r="114" spans="1:12" s="33" customFormat="1" ht="11.25" x14ac:dyDescent="0.2">
      <c r="A114" s="36" t="s">
        <v>12</v>
      </c>
      <c r="B114" s="37"/>
      <c r="C114" s="37"/>
      <c r="D114" s="37"/>
      <c r="E114" s="38"/>
      <c r="F114" s="38"/>
      <c r="G114" s="38"/>
      <c r="H114" s="37"/>
      <c r="I114" s="37"/>
      <c r="J114" s="37"/>
      <c r="K114" s="37"/>
      <c r="L114" s="32"/>
    </row>
    <row r="115" spans="1:12" s="33" customFormat="1" ht="11.25" x14ac:dyDescent="0.2">
      <c r="A115" s="34" t="s">
        <v>13</v>
      </c>
      <c r="B115" s="37"/>
      <c r="C115" s="37"/>
      <c r="D115" s="37"/>
      <c r="E115" s="38"/>
      <c r="F115" s="38"/>
      <c r="G115" s="38"/>
      <c r="H115" s="37"/>
      <c r="I115" s="37"/>
      <c r="J115" s="37"/>
      <c r="K115" s="37"/>
      <c r="L115" s="32"/>
    </row>
    <row r="116" spans="1:12" s="33" customFormat="1" ht="11.25" x14ac:dyDescent="0.2">
      <c r="A116" s="34" t="s">
        <v>14</v>
      </c>
      <c r="B116" s="37"/>
      <c r="C116" s="37"/>
      <c r="D116" s="37"/>
      <c r="E116" s="38"/>
      <c r="F116" s="38"/>
      <c r="G116" s="38"/>
      <c r="H116" s="37"/>
      <c r="I116" s="37"/>
      <c r="J116" s="37"/>
      <c r="K116" s="37"/>
      <c r="L116" s="32"/>
    </row>
    <row r="117" spans="1:12" s="33" customFormat="1" ht="11.25" x14ac:dyDescent="0.2">
      <c r="A117" s="34" t="s">
        <v>15</v>
      </c>
      <c r="B117" s="37"/>
      <c r="C117" s="37"/>
      <c r="D117" s="37"/>
      <c r="E117" s="38"/>
      <c r="F117" s="38"/>
      <c r="G117" s="38"/>
      <c r="H117" s="37"/>
      <c r="I117" s="37"/>
      <c r="J117" s="37"/>
      <c r="K117" s="37"/>
      <c r="L117" s="32"/>
    </row>
    <row r="118" spans="1:12" s="33" customFormat="1" ht="11.25" x14ac:dyDescent="0.2">
      <c r="A118" s="34" t="s">
        <v>16</v>
      </c>
      <c r="B118" s="37"/>
      <c r="C118" s="37"/>
      <c r="D118" s="37"/>
      <c r="E118" s="38"/>
      <c r="F118" s="38"/>
      <c r="G118" s="38"/>
      <c r="H118" s="37"/>
      <c r="I118" s="37"/>
      <c r="J118" s="37"/>
      <c r="K118" s="37"/>
      <c r="L118" s="32"/>
    </row>
    <row r="119" spans="1:12" s="33" customFormat="1" ht="11.25" x14ac:dyDescent="0.2">
      <c r="A119" s="34" t="s">
        <v>17</v>
      </c>
      <c r="B119" s="37"/>
      <c r="C119" s="37"/>
      <c r="D119" s="37"/>
      <c r="E119" s="38"/>
      <c r="F119" s="38"/>
      <c r="G119" s="38"/>
      <c r="H119" s="37"/>
      <c r="I119" s="37"/>
      <c r="J119" s="37"/>
      <c r="K119" s="37"/>
      <c r="L119" s="32"/>
    </row>
    <row r="120" spans="1:12" s="33" customFormat="1" ht="11.25" x14ac:dyDescent="0.2">
      <c r="A120" s="34" t="s">
        <v>18</v>
      </c>
      <c r="B120" s="37"/>
      <c r="C120" s="37"/>
      <c r="D120" s="37"/>
      <c r="E120" s="38"/>
      <c r="F120" s="38"/>
      <c r="G120" s="38"/>
      <c r="H120" s="37"/>
      <c r="I120" s="37"/>
      <c r="J120" s="37"/>
      <c r="K120" s="37"/>
      <c r="L120" s="32"/>
    </row>
    <row r="121" spans="1:12" s="33" customFormat="1" ht="11.25" x14ac:dyDescent="0.2">
      <c r="A121" s="34" t="s">
        <v>19</v>
      </c>
      <c r="B121" s="37"/>
      <c r="C121" s="37"/>
      <c r="D121" s="37"/>
      <c r="E121" s="38"/>
      <c r="F121" s="38"/>
      <c r="G121" s="38"/>
      <c r="H121" s="37"/>
      <c r="I121" s="37"/>
      <c r="J121" s="37"/>
      <c r="K121" s="37"/>
      <c r="L121" s="32"/>
    </row>
    <row r="122" spans="1:12" s="33" customFormat="1" ht="11.25" x14ac:dyDescent="0.2">
      <c r="A122" s="34" t="s">
        <v>20</v>
      </c>
      <c r="B122" s="37"/>
      <c r="C122" s="37"/>
      <c r="D122" s="37"/>
      <c r="E122" s="38"/>
      <c r="F122" s="38"/>
      <c r="G122" s="38"/>
      <c r="H122" s="37"/>
      <c r="I122" s="37"/>
      <c r="J122" s="37"/>
      <c r="K122" s="37"/>
      <c r="L122" s="32"/>
    </row>
    <row r="123" spans="1:12" s="33" customFormat="1" ht="11.25" x14ac:dyDescent="0.2">
      <c r="A123" s="34" t="s">
        <v>21</v>
      </c>
      <c r="B123" s="37"/>
      <c r="C123" s="37"/>
      <c r="D123" s="37"/>
      <c r="E123" s="38"/>
      <c r="F123" s="38"/>
      <c r="G123" s="38"/>
      <c r="H123" s="37"/>
      <c r="I123" s="37"/>
      <c r="J123" s="37"/>
      <c r="K123" s="37"/>
      <c r="L123" s="32"/>
    </row>
    <row r="124" spans="1:12" s="33" customFormat="1" ht="11.25" x14ac:dyDescent="0.2">
      <c r="A124" s="34" t="s">
        <v>22</v>
      </c>
      <c r="B124" s="37"/>
      <c r="C124" s="37"/>
      <c r="D124" s="37"/>
      <c r="E124" s="38"/>
      <c r="F124" s="38"/>
      <c r="G124" s="38"/>
      <c r="H124" s="37"/>
      <c r="I124" s="37"/>
      <c r="J124" s="37"/>
      <c r="K124" s="37"/>
      <c r="L124" s="32"/>
    </row>
    <row r="125" spans="1:12" s="33" customFormat="1" ht="11.25" x14ac:dyDescent="0.2">
      <c r="A125" s="31"/>
      <c r="B125" s="31"/>
      <c r="C125" s="31"/>
      <c r="D125" s="31"/>
      <c r="E125" s="32"/>
      <c r="F125" s="32"/>
      <c r="G125" s="32"/>
      <c r="H125" s="31"/>
      <c r="I125" s="31"/>
      <c r="J125" s="31"/>
      <c r="K125" s="31"/>
      <c r="L125" s="32"/>
    </row>
    <row r="126" spans="1:12" s="33" customFormat="1" ht="11.25" x14ac:dyDescent="0.2">
      <c r="A126" s="8" t="s">
        <v>49</v>
      </c>
      <c r="B126" s="35"/>
      <c r="C126" s="35"/>
      <c r="D126" s="35"/>
      <c r="H126" s="35"/>
      <c r="I126" s="35"/>
      <c r="J126" s="35"/>
      <c r="K126" s="35"/>
      <c r="L126" s="32"/>
    </row>
    <row r="127" spans="1:12" s="33" customFormat="1" ht="11.25" x14ac:dyDescent="0.2">
      <c r="A127" s="35"/>
      <c r="B127" s="35"/>
      <c r="C127" s="35"/>
      <c r="D127" s="35"/>
      <c r="H127" s="35"/>
      <c r="I127" s="35"/>
      <c r="J127" s="35"/>
      <c r="K127" s="35"/>
      <c r="L127" s="32"/>
    </row>
    <row r="128" spans="1:12" s="33" customFormat="1" ht="11.25" x14ac:dyDescent="0.2">
      <c r="A128" s="35"/>
      <c r="B128" s="35"/>
      <c r="C128" s="35"/>
      <c r="D128" s="35"/>
      <c r="H128" s="35"/>
      <c r="I128" s="35"/>
      <c r="J128" s="35"/>
      <c r="K128" s="35"/>
      <c r="L128" s="32"/>
    </row>
    <row r="129" spans="1:12" s="33" customFormat="1" ht="11.25" x14ac:dyDescent="0.2">
      <c r="A129" s="35"/>
      <c r="B129" s="35"/>
      <c r="C129" s="35"/>
      <c r="D129" s="35"/>
      <c r="H129" s="35"/>
      <c r="I129" s="35"/>
      <c r="J129" s="35"/>
      <c r="K129" s="35"/>
      <c r="L129" s="32"/>
    </row>
    <row r="130" spans="1:12" s="33" customFormat="1" ht="11.25" x14ac:dyDescent="0.2">
      <c r="A130" s="35"/>
      <c r="B130" s="35"/>
      <c r="C130" s="35"/>
      <c r="D130" s="35"/>
      <c r="H130" s="35"/>
      <c r="I130" s="35"/>
      <c r="J130" s="35"/>
      <c r="K130" s="35"/>
      <c r="L130" s="32"/>
    </row>
    <row r="131" spans="1:12" s="33" customFormat="1" ht="11.25" x14ac:dyDescent="0.2">
      <c r="A131" s="35"/>
      <c r="B131" s="35"/>
      <c r="C131" s="35"/>
      <c r="D131" s="35"/>
      <c r="H131" s="35"/>
      <c r="I131" s="35"/>
      <c r="J131" s="35"/>
      <c r="K131" s="35"/>
      <c r="L131" s="32"/>
    </row>
    <row r="132" spans="1:12" s="33" customFormat="1" ht="11.25" x14ac:dyDescent="0.2">
      <c r="A132" s="35"/>
      <c r="B132" s="35"/>
      <c r="C132" s="35"/>
      <c r="D132" s="35"/>
      <c r="H132" s="35"/>
      <c r="I132" s="35"/>
      <c r="J132" s="35"/>
      <c r="K132" s="35"/>
      <c r="L132" s="32"/>
    </row>
    <row r="133" spans="1:12" s="33" customFormat="1" ht="11.25" x14ac:dyDescent="0.2">
      <c r="A133" s="35"/>
      <c r="B133" s="35"/>
      <c r="C133" s="35"/>
      <c r="D133" s="35"/>
      <c r="H133" s="35"/>
      <c r="I133" s="35"/>
      <c r="J133" s="35"/>
      <c r="K133" s="35"/>
      <c r="L133" s="32"/>
    </row>
    <row r="134" spans="1:12" s="33" customFormat="1" ht="11.25" x14ac:dyDescent="0.2">
      <c r="A134" s="35"/>
      <c r="B134" s="35"/>
      <c r="C134" s="35"/>
      <c r="D134" s="35"/>
      <c r="H134" s="35"/>
      <c r="I134" s="35"/>
      <c r="J134" s="35"/>
      <c r="K134" s="35"/>
      <c r="L134" s="32"/>
    </row>
    <row r="135" spans="1:12" s="33" customFormat="1" ht="11.25" x14ac:dyDescent="0.2">
      <c r="A135" s="35"/>
      <c r="B135" s="35"/>
      <c r="C135" s="35"/>
      <c r="D135" s="35"/>
      <c r="H135" s="35"/>
      <c r="I135" s="35"/>
      <c r="J135" s="35"/>
      <c r="K135" s="35"/>
      <c r="L135" s="32"/>
    </row>
    <row r="136" spans="1:12" s="33" customFormat="1" ht="11.25" x14ac:dyDescent="0.2">
      <c r="A136" s="35"/>
      <c r="B136" s="35"/>
      <c r="C136" s="35"/>
      <c r="D136" s="35"/>
      <c r="H136" s="35"/>
      <c r="I136" s="35"/>
      <c r="J136" s="35"/>
      <c r="K136" s="35"/>
      <c r="L136" s="32"/>
    </row>
    <row r="137" spans="1:12" s="33" customFormat="1" ht="11.25" x14ac:dyDescent="0.2">
      <c r="A137" s="35"/>
      <c r="B137" s="35"/>
      <c r="C137" s="35"/>
      <c r="D137" s="35"/>
      <c r="H137" s="35"/>
      <c r="I137" s="35"/>
      <c r="J137" s="35"/>
      <c r="K137" s="35"/>
      <c r="L137" s="32"/>
    </row>
    <row r="138" spans="1:12" s="33" customFormat="1" ht="11.25" x14ac:dyDescent="0.2">
      <c r="A138" s="35"/>
      <c r="B138" s="35"/>
      <c r="C138" s="35"/>
      <c r="D138" s="35"/>
      <c r="H138" s="35"/>
      <c r="I138" s="35"/>
      <c r="J138" s="35"/>
      <c r="K138" s="35"/>
      <c r="L138" s="32"/>
    </row>
    <row r="139" spans="1:12" s="33" customFormat="1" ht="11.25" x14ac:dyDescent="0.2">
      <c r="A139" s="35"/>
      <c r="B139" s="35"/>
      <c r="C139" s="35"/>
      <c r="D139" s="35"/>
      <c r="H139" s="35"/>
      <c r="I139" s="35"/>
      <c r="J139" s="35"/>
      <c r="K139" s="35"/>
      <c r="L139" s="32"/>
    </row>
    <row r="140" spans="1:12" s="33" customFormat="1" ht="11.25" x14ac:dyDescent="0.2">
      <c r="A140" s="35"/>
      <c r="B140" s="35"/>
      <c r="C140" s="35"/>
      <c r="D140" s="35"/>
      <c r="H140" s="35"/>
      <c r="I140" s="35"/>
      <c r="J140" s="35"/>
      <c r="K140" s="35"/>
      <c r="L140" s="32"/>
    </row>
    <row r="141" spans="1:12" s="33" customFormat="1" ht="11.25" x14ac:dyDescent="0.2">
      <c r="A141" s="35"/>
      <c r="B141" s="35"/>
      <c r="C141" s="35"/>
      <c r="D141" s="35"/>
      <c r="H141" s="35"/>
      <c r="I141" s="35"/>
      <c r="J141" s="35"/>
      <c r="K141" s="35"/>
      <c r="L141" s="32"/>
    </row>
    <row r="142" spans="1:12" s="33" customFormat="1" ht="11.25" x14ac:dyDescent="0.2">
      <c r="A142" s="35"/>
      <c r="B142" s="35"/>
      <c r="C142" s="35"/>
      <c r="D142" s="35"/>
      <c r="H142" s="35"/>
      <c r="I142" s="35"/>
      <c r="J142" s="35"/>
      <c r="K142" s="35"/>
      <c r="L142" s="32"/>
    </row>
    <row r="143" spans="1:12" s="33" customFormat="1" ht="11.25" x14ac:dyDescent="0.2">
      <c r="A143" s="35"/>
      <c r="B143" s="35"/>
      <c r="C143" s="35"/>
      <c r="D143" s="35"/>
      <c r="H143" s="35"/>
      <c r="I143" s="35"/>
      <c r="J143" s="35"/>
      <c r="K143" s="35"/>
      <c r="L143" s="32"/>
    </row>
    <row r="144" spans="1:12" s="33" customFormat="1" ht="11.25" x14ac:dyDescent="0.2">
      <c r="A144" s="35"/>
      <c r="B144" s="35"/>
      <c r="C144" s="35"/>
      <c r="D144" s="35"/>
      <c r="H144" s="35"/>
      <c r="I144" s="35"/>
      <c r="J144" s="35"/>
      <c r="K144" s="35"/>
      <c r="L144" s="32"/>
    </row>
    <row r="145" spans="1:12" s="33" customFormat="1" ht="11.25" x14ac:dyDescent="0.2">
      <c r="A145" s="35"/>
      <c r="B145" s="35"/>
      <c r="C145" s="35"/>
      <c r="D145" s="35"/>
      <c r="H145" s="35"/>
      <c r="I145" s="35"/>
      <c r="J145" s="35"/>
      <c r="K145" s="35"/>
      <c r="L145" s="32"/>
    </row>
    <row r="146" spans="1:12" s="33" customFormat="1" ht="11.25" x14ac:dyDescent="0.2">
      <c r="A146" s="35"/>
      <c r="B146" s="35"/>
      <c r="C146" s="35"/>
      <c r="D146" s="35"/>
      <c r="H146" s="35"/>
      <c r="I146" s="35"/>
      <c r="J146" s="35"/>
      <c r="K146" s="35"/>
      <c r="L146" s="32"/>
    </row>
    <row r="147" spans="1:12" s="33" customFormat="1" ht="11.25" x14ac:dyDescent="0.2">
      <c r="A147" s="35"/>
      <c r="B147" s="35"/>
      <c r="C147" s="35"/>
      <c r="D147" s="35"/>
      <c r="H147" s="35"/>
      <c r="I147" s="35"/>
      <c r="J147" s="35"/>
      <c r="K147" s="35"/>
      <c r="L147" s="32"/>
    </row>
    <row r="148" spans="1:12" s="33" customFormat="1" ht="11.25" x14ac:dyDescent="0.2">
      <c r="A148" s="35"/>
      <c r="B148" s="35"/>
      <c r="C148" s="35"/>
      <c r="D148" s="35"/>
      <c r="H148" s="35"/>
      <c r="I148" s="35"/>
      <c r="J148" s="35"/>
      <c r="K148" s="35"/>
      <c r="L148" s="32"/>
    </row>
    <row r="149" spans="1:12" s="33" customFormat="1" ht="11.25" x14ac:dyDescent="0.2">
      <c r="A149" s="35"/>
      <c r="B149" s="35"/>
      <c r="C149" s="35"/>
      <c r="D149" s="35"/>
      <c r="H149" s="35"/>
      <c r="I149" s="35"/>
      <c r="J149" s="35"/>
      <c r="K149" s="35"/>
      <c r="L149" s="32"/>
    </row>
    <row r="150" spans="1:12" s="33" customFormat="1" ht="11.25" x14ac:dyDescent="0.2">
      <c r="A150" s="35"/>
      <c r="B150" s="35"/>
      <c r="C150" s="35"/>
      <c r="D150" s="35"/>
      <c r="H150" s="35"/>
      <c r="I150" s="35"/>
      <c r="J150" s="35"/>
      <c r="K150" s="35"/>
      <c r="L150" s="32"/>
    </row>
    <row r="151" spans="1:12" s="33" customFormat="1" ht="11.25" x14ac:dyDescent="0.2">
      <c r="A151" s="35"/>
      <c r="B151" s="35"/>
      <c r="C151" s="35"/>
      <c r="D151" s="35"/>
      <c r="H151" s="35"/>
      <c r="I151" s="35"/>
      <c r="J151" s="35"/>
      <c r="K151" s="35"/>
      <c r="L151" s="32"/>
    </row>
    <row r="152" spans="1:12" s="33" customFormat="1" ht="11.25" x14ac:dyDescent="0.2">
      <c r="A152" s="35"/>
      <c r="B152" s="35"/>
      <c r="C152" s="35"/>
      <c r="D152" s="35"/>
      <c r="H152" s="35"/>
      <c r="I152" s="35"/>
      <c r="J152" s="35"/>
      <c r="K152" s="35"/>
      <c r="L152" s="32"/>
    </row>
    <row r="153" spans="1:12" s="33" customFormat="1" ht="11.25" x14ac:dyDescent="0.2">
      <c r="A153" s="35"/>
      <c r="B153" s="35"/>
      <c r="C153" s="35"/>
      <c r="D153" s="35"/>
      <c r="H153" s="35"/>
      <c r="I153" s="35"/>
      <c r="J153" s="35"/>
      <c r="K153" s="35"/>
      <c r="L153" s="32"/>
    </row>
    <row r="154" spans="1:12" s="33" customFormat="1" ht="11.25" x14ac:dyDescent="0.2">
      <c r="A154" s="35"/>
      <c r="B154" s="35"/>
      <c r="C154" s="35"/>
      <c r="D154" s="35"/>
      <c r="H154" s="35"/>
      <c r="I154" s="35"/>
      <c r="J154" s="35"/>
      <c r="K154" s="35"/>
      <c r="L154" s="32"/>
    </row>
    <row r="155" spans="1:12" s="33" customFormat="1" ht="11.25" x14ac:dyDescent="0.2">
      <c r="A155" s="35"/>
      <c r="B155" s="35"/>
      <c r="C155" s="35"/>
      <c r="D155" s="35"/>
      <c r="H155" s="35"/>
      <c r="I155" s="35"/>
      <c r="J155" s="35"/>
      <c r="K155" s="35"/>
      <c r="L155" s="32"/>
    </row>
    <row r="156" spans="1:12" s="33" customFormat="1" ht="11.25" x14ac:dyDescent="0.2">
      <c r="A156" s="35"/>
      <c r="B156" s="35"/>
      <c r="C156" s="35"/>
      <c r="D156" s="35"/>
      <c r="H156" s="35"/>
      <c r="I156" s="35"/>
      <c r="J156" s="35"/>
      <c r="K156" s="35"/>
      <c r="L156" s="32"/>
    </row>
    <row r="157" spans="1:12" s="33" customFormat="1" ht="11.25" x14ac:dyDescent="0.2">
      <c r="A157" s="35"/>
      <c r="B157" s="35"/>
      <c r="C157" s="35"/>
      <c r="D157" s="35"/>
      <c r="H157" s="35"/>
      <c r="I157" s="35"/>
      <c r="J157" s="35"/>
      <c r="K157" s="35"/>
      <c r="L157" s="32"/>
    </row>
    <row r="158" spans="1:12" s="33" customFormat="1" ht="11.25" x14ac:dyDescent="0.2">
      <c r="A158" s="35"/>
      <c r="B158" s="35"/>
      <c r="C158" s="35"/>
      <c r="D158" s="35"/>
      <c r="H158" s="35"/>
      <c r="I158" s="35"/>
      <c r="J158" s="35"/>
      <c r="K158" s="35"/>
      <c r="L158" s="32"/>
    </row>
    <row r="159" spans="1:12" s="33" customFormat="1" ht="11.25" x14ac:dyDescent="0.2">
      <c r="A159" s="35"/>
      <c r="B159" s="35"/>
      <c r="C159" s="35"/>
      <c r="D159" s="35"/>
      <c r="H159" s="35"/>
      <c r="I159" s="35"/>
      <c r="J159" s="35"/>
      <c r="K159" s="35"/>
      <c r="L159" s="32"/>
    </row>
    <row r="160" spans="1:12" s="33" customFormat="1" ht="11.25" x14ac:dyDescent="0.2">
      <c r="A160" s="35"/>
      <c r="B160" s="35"/>
      <c r="C160" s="35"/>
      <c r="D160" s="35"/>
      <c r="H160" s="35"/>
      <c r="I160" s="35"/>
      <c r="J160" s="35"/>
      <c r="K160" s="35"/>
      <c r="L160" s="32"/>
    </row>
    <row r="161" spans="1:12" s="33" customFormat="1" ht="11.25" x14ac:dyDescent="0.2">
      <c r="A161" s="35"/>
      <c r="B161" s="35"/>
      <c r="C161" s="35"/>
      <c r="D161" s="35"/>
      <c r="H161" s="35"/>
      <c r="I161" s="35"/>
      <c r="J161" s="35"/>
      <c r="K161" s="35"/>
      <c r="L161" s="32"/>
    </row>
    <row r="162" spans="1:12" s="33" customFormat="1" ht="11.25" x14ac:dyDescent="0.2">
      <c r="A162" s="35"/>
      <c r="B162" s="35"/>
      <c r="C162" s="35"/>
      <c r="D162" s="35"/>
      <c r="H162" s="35"/>
      <c r="I162" s="35"/>
      <c r="J162" s="35"/>
      <c r="K162" s="35"/>
      <c r="L162" s="32"/>
    </row>
    <row r="163" spans="1:12" s="33" customFormat="1" ht="11.25" x14ac:dyDescent="0.2">
      <c r="A163" s="35"/>
      <c r="B163" s="35"/>
      <c r="C163" s="35"/>
      <c r="D163" s="35"/>
      <c r="H163" s="35"/>
      <c r="I163" s="35"/>
      <c r="J163" s="35"/>
      <c r="K163" s="35"/>
      <c r="L163" s="32"/>
    </row>
    <row r="164" spans="1:12" s="33" customFormat="1" ht="11.25" x14ac:dyDescent="0.2">
      <c r="A164" s="35"/>
      <c r="B164" s="35"/>
      <c r="C164" s="35"/>
      <c r="D164" s="35"/>
      <c r="H164" s="35"/>
      <c r="I164" s="35"/>
      <c r="J164" s="35"/>
      <c r="K164" s="35"/>
      <c r="L164" s="32"/>
    </row>
    <row r="165" spans="1:12" s="33" customFormat="1" ht="11.25" x14ac:dyDescent="0.2">
      <c r="A165" s="35"/>
      <c r="B165" s="35"/>
      <c r="C165" s="35"/>
      <c r="D165" s="35"/>
      <c r="H165" s="35"/>
      <c r="I165" s="35"/>
      <c r="J165" s="35"/>
      <c r="K165" s="35"/>
      <c r="L165" s="32"/>
    </row>
    <row r="166" spans="1:12" s="33" customFormat="1" ht="11.25" x14ac:dyDescent="0.2">
      <c r="A166" s="35"/>
      <c r="B166" s="35"/>
      <c r="C166" s="35"/>
      <c r="D166" s="35"/>
      <c r="H166" s="35"/>
      <c r="I166" s="35"/>
      <c r="J166" s="35"/>
      <c r="K166" s="35"/>
      <c r="L166" s="32"/>
    </row>
    <row r="167" spans="1:12" s="33" customFormat="1" ht="11.25" x14ac:dyDescent="0.2">
      <c r="A167" s="35"/>
      <c r="B167" s="35"/>
      <c r="C167" s="35"/>
      <c r="D167" s="35"/>
      <c r="H167" s="35"/>
      <c r="I167" s="35"/>
      <c r="J167" s="35"/>
      <c r="K167" s="35"/>
      <c r="L167" s="32"/>
    </row>
    <row r="168" spans="1:12" s="33" customFormat="1" ht="11.25" x14ac:dyDescent="0.2">
      <c r="A168" s="35"/>
      <c r="B168" s="35"/>
      <c r="C168" s="35"/>
      <c r="D168" s="35"/>
      <c r="H168" s="35"/>
      <c r="I168" s="35"/>
      <c r="J168" s="35"/>
      <c r="K168" s="35"/>
      <c r="L168" s="32"/>
    </row>
    <row r="169" spans="1:12" s="33" customFormat="1" ht="11.25" x14ac:dyDescent="0.2">
      <c r="A169" s="35"/>
      <c r="B169" s="35"/>
      <c r="C169" s="35"/>
      <c r="D169" s="35"/>
      <c r="H169" s="35"/>
      <c r="I169" s="35"/>
      <c r="J169" s="35"/>
      <c r="K169" s="35"/>
      <c r="L169" s="32"/>
    </row>
    <row r="170" spans="1:12" s="33" customFormat="1" ht="11.25" x14ac:dyDescent="0.2">
      <c r="A170" s="35"/>
      <c r="B170" s="35"/>
      <c r="C170" s="35"/>
      <c r="D170" s="35"/>
      <c r="H170" s="35"/>
      <c r="I170" s="35"/>
      <c r="J170" s="35"/>
      <c r="K170" s="35"/>
      <c r="L170" s="32"/>
    </row>
    <row r="171" spans="1:12" s="33" customFormat="1" ht="11.25" x14ac:dyDescent="0.2">
      <c r="A171" s="35"/>
      <c r="B171" s="35"/>
      <c r="C171" s="35"/>
      <c r="D171" s="35"/>
      <c r="H171" s="35"/>
      <c r="I171" s="35"/>
      <c r="J171" s="35"/>
      <c r="K171" s="35"/>
      <c r="L171" s="32"/>
    </row>
    <row r="172" spans="1:12" s="33" customFormat="1" ht="11.25" x14ac:dyDescent="0.2">
      <c r="A172" s="35"/>
      <c r="B172" s="35"/>
      <c r="C172" s="35"/>
      <c r="D172" s="35"/>
      <c r="H172" s="35"/>
      <c r="I172" s="35"/>
      <c r="J172" s="35"/>
      <c r="K172" s="35"/>
      <c r="L172" s="32"/>
    </row>
    <row r="173" spans="1:12" s="33" customFormat="1" ht="11.25" x14ac:dyDescent="0.2">
      <c r="A173" s="35"/>
      <c r="B173" s="35"/>
      <c r="C173" s="35"/>
      <c r="D173" s="35"/>
      <c r="H173" s="35"/>
      <c r="I173" s="35"/>
      <c r="J173" s="35"/>
      <c r="K173" s="35"/>
      <c r="L173" s="32"/>
    </row>
    <row r="174" spans="1:12" s="33" customFormat="1" ht="11.25" x14ac:dyDescent="0.2">
      <c r="A174" s="35"/>
      <c r="B174" s="35"/>
      <c r="C174" s="35"/>
      <c r="D174" s="35"/>
      <c r="H174" s="35"/>
      <c r="I174" s="35"/>
      <c r="J174" s="35"/>
      <c r="K174" s="35"/>
      <c r="L174" s="32"/>
    </row>
    <row r="175" spans="1:12" s="33" customFormat="1" ht="11.25" x14ac:dyDescent="0.2">
      <c r="A175" s="35"/>
      <c r="B175" s="35"/>
      <c r="C175" s="35"/>
      <c r="D175" s="35"/>
      <c r="H175" s="35"/>
      <c r="I175" s="35"/>
      <c r="J175" s="35"/>
      <c r="K175" s="35"/>
      <c r="L175" s="32"/>
    </row>
    <row r="176" spans="1:12" s="33" customFormat="1" ht="11.25" x14ac:dyDescent="0.2">
      <c r="A176" s="35"/>
      <c r="B176" s="35"/>
      <c r="C176" s="35"/>
      <c r="D176" s="35"/>
      <c r="H176" s="35"/>
      <c r="I176" s="35"/>
      <c r="J176" s="35"/>
      <c r="K176" s="35"/>
      <c r="L176" s="32"/>
    </row>
    <row r="177" spans="1:12" s="33" customFormat="1" ht="11.25" x14ac:dyDescent="0.2">
      <c r="A177" s="35"/>
      <c r="B177" s="35"/>
      <c r="C177" s="35"/>
      <c r="D177" s="35"/>
      <c r="H177" s="35"/>
      <c r="I177" s="35"/>
      <c r="J177" s="35"/>
      <c r="K177" s="35"/>
      <c r="L177" s="32"/>
    </row>
    <row r="178" spans="1:12" s="33" customFormat="1" ht="11.25" x14ac:dyDescent="0.2">
      <c r="A178" s="35"/>
      <c r="B178" s="35"/>
      <c r="C178" s="35"/>
      <c r="D178" s="35"/>
      <c r="H178" s="35"/>
      <c r="I178" s="35"/>
      <c r="J178" s="35"/>
      <c r="K178" s="35"/>
      <c r="L178" s="32"/>
    </row>
    <row r="179" spans="1:12" s="33" customFormat="1" ht="11.25" x14ac:dyDescent="0.2">
      <c r="A179" s="35"/>
      <c r="B179" s="35"/>
      <c r="C179" s="35"/>
      <c r="D179" s="35"/>
      <c r="H179" s="35"/>
      <c r="I179" s="35"/>
      <c r="J179" s="35"/>
      <c r="K179" s="35"/>
      <c r="L179" s="32"/>
    </row>
    <row r="180" spans="1:12" s="33" customFormat="1" ht="11.25" x14ac:dyDescent="0.2">
      <c r="A180" s="35"/>
      <c r="B180" s="35"/>
      <c r="C180" s="35"/>
      <c r="D180" s="35"/>
      <c r="H180" s="35"/>
      <c r="I180" s="35"/>
      <c r="J180" s="35"/>
      <c r="K180" s="35"/>
      <c r="L180" s="32"/>
    </row>
    <row r="181" spans="1:12" s="33" customFormat="1" ht="11.25" x14ac:dyDescent="0.2">
      <c r="A181" s="35"/>
      <c r="B181" s="35"/>
      <c r="C181" s="35"/>
      <c r="D181" s="35"/>
      <c r="H181" s="35"/>
      <c r="I181" s="35"/>
      <c r="J181" s="35"/>
      <c r="K181" s="35"/>
      <c r="L181" s="32"/>
    </row>
    <row r="182" spans="1:12" s="33" customFormat="1" ht="11.25" x14ac:dyDescent="0.2">
      <c r="A182" s="35"/>
      <c r="B182" s="35"/>
      <c r="C182" s="35"/>
      <c r="D182" s="35"/>
      <c r="H182" s="35"/>
      <c r="I182" s="35"/>
      <c r="J182" s="35"/>
      <c r="K182" s="35"/>
      <c r="L182" s="32"/>
    </row>
    <row r="183" spans="1:12" s="33" customFormat="1" ht="11.25" x14ac:dyDescent="0.2">
      <c r="A183" s="35"/>
      <c r="B183" s="35"/>
      <c r="C183" s="35"/>
      <c r="D183" s="35"/>
      <c r="H183" s="35"/>
      <c r="I183" s="35"/>
      <c r="J183" s="35"/>
      <c r="K183" s="35"/>
      <c r="L183" s="32"/>
    </row>
    <row r="184" spans="1:12" s="33" customFormat="1" ht="11.25" x14ac:dyDescent="0.2">
      <c r="A184" s="35"/>
      <c r="B184" s="35"/>
      <c r="C184" s="35"/>
      <c r="D184" s="35"/>
      <c r="H184" s="35"/>
      <c r="I184" s="35"/>
      <c r="J184" s="35"/>
      <c r="K184" s="35"/>
      <c r="L184" s="32"/>
    </row>
    <row r="185" spans="1:12" s="33" customFormat="1" ht="11.25" x14ac:dyDescent="0.2">
      <c r="A185" s="35"/>
      <c r="B185" s="35"/>
      <c r="C185" s="35"/>
      <c r="D185" s="35"/>
      <c r="H185" s="35"/>
      <c r="I185" s="35"/>
      <c r="J185" s="35"/>
      <c r="K185" s="35"/>
      <c r="L185" s="32"/>
    </row>
    <row r="186" spans="1:12" s="33" customFormat="1" ht="11.25" x14ac:dyDescent="0.2">
      <c r="A186" s="35"/>
      <c r="B186" s="35"/>
      <c r="C186" s="35"/>
      <c r="D186" s="35"/>
      <c r="H186" s="35"/>
      <c r="I186" s="35"/>
      <c r="J186" s="35"/>
      <c r="K186" s="35"/>
      <c r="L186" s="32"/>
    </row>
    <row r="187" spans="1:12" s="33" customFormat="1" ht="11.25" x14ac:dyDescent="0.2">
      <c r="A187" s="35"/>
      <c r="B187" s="35"/>
      <c r="C187" s="35"/>
      <c r="D187" s="35"/>
      <c r="H187" s="35"/>
      <c r="I187" s="35"/>
      <c r="J187" s="35"/>
      <c r="K187" s="35"/>
      <c r="L187" s="32"/>
    </row>
    <row r="188" spans="1:12" s="33" customFormat="1" ht="11.25" x14ac:dyDescent="0.2">
      <c r="A188" s="35"/>
      <c r="B188" s="35"/>
      <c r="C188" s="35"/>
      <c r="D188" s="35"/>
      <c r="H188" s="35"/>
      <c r="I188" s="35"/>
      <c r="J188" s="35"/>
      <c r="K188" s="35"/>
      <c r="L188" s="32"/>
    </row>
    <row r="189" spans="1:12" s="33" customFormat="1" ht="11.25" x14ac:dyDescent="0.2">
      <c r="A189" s="35"/>
      <c r="B189" s="35"/>
      <c r="C189" s="35"/>
      <c r="D189" s="35"/>
      <c r="H189" s="35"/>
      <c r="I189" s="35"/>
      <c r="J189" s="35"/>
      <c r="K189" s="35"/>
      <c r="L189" s="32"/>
    </row>
    <row r="190" spans="1:12" s="33" customFormat="1" ht="11.25" x14ac:dyDescent="0.2">
      <c r="A190" s="35"/>
      <c r="B190" s="35"/>
      <c r="C190" s="35"/>
      <c r="D190" s="35"/>
      <c r="H190" s="35"/>
      <c r="I190" s="35"/>
      <c r="J190" s="35"/>
      <c r="K190" s="35"/>
      <c r="L190" s="32"/>
    </row>
    <row r="191" spans="1:12" s="33" customFormat="1" ht="11.25" x14ac:dyDescent="0.2">
      <c r="A191" s="35"/>
      <c r="B191" s="35"/>
      <c r="C191" s="35"/>
      <c r="D191" s="35"/>
      <c r="H191" s="35"/>
      <c r="I191" s="35"/>
      <c r="J191" s="35"/>
      <c r="K191" s="35"/>
      <c r="L191" s="32"/>
    </row>
    <row r="192" spans="1:12" s="33" customFormat="1" ht="11.25" x14ac:dyDescent="0.2">
      <c r="A192" s="35"/>
      <c r="B192" s="35"/>
      <c r="C192" s="35"/>
      <c r="D192" s="35"/>
      <c r="H192" s="35"/>
      <c r="I192" s="35"/>
      <c r="J192" s="35"/>
      <c r="K192" s="35"/>
      <c r="L192" s="32"/>
    </row>
    <row r="193" spans="1:12" s="33" customFormat="1" ht="11.25" x14ac:dyDescent="0.2">
      <c r="A193" s="35"/>
      <c r="B193" s="35"/>
      <c r="C193" s="35"/>
      <c r="D193" s="35"/>
      <c r="H193" s="35"/>
      <c r="I193" s="35"/>
      <c r="J193" s="35"/>
      <c r="K193" s="35"/>
      <c r="L193" s="32"/>
    </row>
    <row r="194" spans="1:12" s="33" customFormat="1" ht="11.25" x14ac:dyDescent="0.2">
      <c r="A194" s="35"/>
      <c r="B194" s="35"/>
      <c r="C194" s="35"/>
      <c r="D194" s="35"/>
      <c r="H194" s="35"/>
      <c r="I194" s="35"/>
      <c r="J194" s="35"/>
      <c r="K194" s="35"/>
      <c r="L194" s="32"/>
    </row>
    <row r="195" spans="1:12" s="33" customFormat="1" ht="11.25" x14ac:dyDescent="0.2">
      <c r="A195" s="35"/>
      <c r="B195" s="35"/>
      <c r="C195" s="35"/>
      <c r="D195" s="35"/>
      <c r="H195" s="35"/>
      <c r="I195" s="35"/>
      <c r="J195" s="35"/>
      <c r="K195" s="35"/>
      <c r="L195" s="32"/>
    </row>
    <row r="196" spans="1:12" s="33" customFormat="1" ht="11.25" x14ac:dyDescent="0.2">
      <c r="A196" s="35"/>
      <c r="B196" s="35"/>
      <c r="C196" s="35"/>
      <c r="D196" s="35"/>
      <c r="H196" s="35"/>
      <c r="I196" s="35"/>
      <c r="J196" s="35"/>
      <c r="K196" s="35"/>
      <c r="L196" s="32"/>
    </row>
    <row r="197" spans="1:12" s="33" customFormat="1" ht="11.25" x14ac:dyDescent="0.2">
      <c r="A197" s="35"/>
      <c r="B197" s="35"/>
      <c r="C197" s="35"/>
      <c r="D197" s="35"/>
      <c r="H197" s="35"/>
      <c r="I197" s="35"/>
      <c r="J197" s="35"/>
      <c r="K197" s="35"/>
      <c r="L197" s="32"/>
    </row>
    <row r="198" spans="1:12" x14ac:dyDescent="0.2">
      <c r="L198" s="17"/>
    </row>
    <row r="199" spans="1:12" x14ac:dyDescent="0.2">
      <c r="L199" s="17"/>
    </row>
    <row r="200" spans="1:12" x14ac:dyDescent="0.2">
      <c r="L200" s="17"/>
    </row>
    <row r="201" spans="1:12" x14ac:dyDescent="0.2">
      <c r="L201" s="17"/>
    </row>
    <row r="202" spans="1:12" x14ac:dyDescent="0.2">
      <c r="L202" s="17"/>
    </row>
    <row r="203" spans="1:12" x14ac:dyDescent="0.2">
      <c r="L203" s="17"/>
    </row>
    <row r="204" spans="1:12" x14ac:dyDescent="0.2">
      <c r="L204" s="17"/>
    </row>
    <row r="205" spans="1:12" x14ac:dyDescent="0.2">
      <c r="L205" s="17"/>
    </row>
    <row r="206" spans="1:12" x14ac:dyDescent="0.2">
      <c r="L206" s="17"/>
    </row>
    <row r="207" spans="1:12" x14ac:dyDescent="0.2">
      <c r="L207" s="17"/>
    </row>
    <row r="208" spans="1:12" x14ac:dyDescent="0.2">
      <c r="L208" s="17"/>
    </row>
    <row r="209" spans="12:12" x14ac:dyDescent="0.2">
      <c r="L209" s="17"/>
    </row>
    <row r="210" spans="12:12" x14ac:dyDescent="0.2">
      <c r="L210" s="17"/>
    </row>
    <row r="211" spans="12:12" x14ac:dyDescent="0.2">
      <c r="L211" s="17"/>
    </row>
    <row r="212" spans="12:12" x14ac:dyDescent="0.2">
      <c r="L212" s="17"/>
    </row>
    <row r="213" spans="12:12" x14ac:dyDescent="0.2">
      <c r="L213" s="17"/>
    </row>
    <row r="214" spans="12:12" x14ac:dyDescent="0.2">
      <c r="L214" s="17"/>
    </row>
    <row r="215" spans="12:12" x14ac:dyDescent="0.2">
      <c r="L215" s="17"/>
    </row>
    <row r="216" spans="12:12" x14ac:dyDescent="0.2">
      <c r="L216" s="17"/>
    </row>
    <row r="217" spans="12:12" x14ac:dyDescent="0.2">
      <c r="L217" s="17"/>
    </row>
    <row r="218" spans="12:12" x14ac:dyDescent="0.2">
      <c r="L218" s="17"/>
    </row>
    <row r="219" spans="12:12" x14ac:dyDescent="0.2">
      <c r="L219" s="17"/>
    </row>
    <row r="220" spans="12:12" x14ac:dyDescent="0.2">
      <c r="L220" s="17"/>
    </row>
    <row r="221" spans="12:12" x14ac:dyDescent="0.2">
      <c r="L221" s="17"/>
    </row>
    <row r="222" spans="12:12" x14ac:dyDescent="0.2">
      <c r="L222" s="17"/>
    </row>
    <row r="223" spans="12:12" x14ac:dyDescent="0.2">
      <c r="L223" s="17"/>
    </row>
    <row r="224" spans="12:12" x14ac:dyDescent="0.2">
      <c r="L224" s="17"/>
    </row>
    <row r="225" spans="12:12" x14ac:dyDescent="0.2">
      <c r="L225" s="17"/>
    </row>
    <row r="226" spans="12:12" x14ac:dyDescent="0.2">
      <c r="L226" s="17"/>
    </row>
    <row r="227" spans="12:12" x14ac:dyDescent="0.2">
      <c r="L227" s="17"/>
    </row>
    <row r="228" spans="12:12" x14ac:dyDescent="0.2">
      <c r="L228" s="17"/>
    </row>
    <row r="229" spans="12:12" x14ac:dyDescent="0.2">
      <c r="L229" s="17"/>
    </row>
    <row r="230" spans="12:12" x14ac:dyDescent="0.2">
      <c r="L230" s="17"/>
    </row>
    <row r="231" spans="12:12" x14ac:dyDescent="0.2">
      <c r="L231" s="17"/>
    </row>
    <row r="232" spans="12:12" x14ac:dyDescent="0.2">
      <c r="L232" s="17"/>
    </row>
    <row r="233" spans="12:12" x14ac:dyDescent="0.2">
      <c r="L233" s="17"/>
    </row>
    <row r="234" spans="12:12" x14ac:dyDescent="0.2">
      <c r="L234" s="17"/>
    </row>
    <row r="235" spans="12:12" x14ac:dyDescent="0.2">
      <c r="L235" s="17"/>
    </row>
    <row r="236" spans="12:12" x14ac:dyDescent="0.2">
      <c r="L236" s="17"/>
    </row>
    <row r="237" spans="12:12" x14ac:dyDescent="0.2">
      <c r="L237" s="17"/>
    </row>
    <row r="238" spans="12:12" x14ac:dyDescent="0.2">
      <c r="L238" s="17"/>
    </row>
    <row r="239" spans="12:12" x14ac:dyDescent="0.2">
      <c r="L239" s="17"/>
    </row>
    <row r="240" spans="12:12" x14ac:dyDescent="0.2">
      <c r="L240" s="17"/>
    </row>
    <row r="241" spans="12:12" x14ac:dyDescent="0.2">
      <c r="L241" s="17"/>
    </row>
    <row r="242" spans="12:12" x14ac:dyDescent="0.2">
      <c r="L242" s="17"/>
    </row>
    <row r="243" spans="12:12" x14ac:dyDescent="0.2">
      <c r="L243" s="17"/>
    </row>
    <row r="244" spans="12:12" x14ac:dyDescent="0.2">
      <c r="L244" s="17"/>
    </row>
    <row r="245" spans="12:12" x14ac:dyDescent="0.2">
      <c r="L245" s="17"/>
    </row>
    <row r="246" spans="12:12" x14ac:dyDescent="0.2">
      <c r="L246" s="17"/>
    </row>
    <row r="247" spans="12:12" x14ac:dyDescent="0.2">
      <c r="L247" s="17"/>
    </row>
    <row r="248" spans="12:12" x14ac:dyDescent="0.2">
      <c r="L248" s="17"/>
    </row>
    <row r="249" spans="12:12" x14ac:dyDescent="0.2">
      <c r="L249" s="17"/>
    </row>
    <row r="250" spans="12:12" x14ac:dyDescent="0.2">
      <c r="L250" s="17"/>
    </row>
    <row r="251" spans="12:12" x14ac:dyDescent="0.2">
      <c r="L251" s="17"/>
    </row>
    <row r="252" spans="12:12" x14ac:dyDescent="0.2">
      <c r="L252" s="17"/>
    </row>
    <row r="253" spans="12:12" x14ac:dyDescent="0.2">
      <c r="L253" s="17"/>
    </row>
    <row r="254" spans="12:12" x14ac:dyDescent="0.2">
      <c r="L254" s="17"/>
    </row>
    <row r="255" spans="12:12" x14ac:dyDescent="0.2">
      <c r="L255" s="17"/>
    </row>
    <row r="256" spans="12:12" x14ac:dyDescent="0.2">
      <c r="L256" s="17"/>
    </row>
    <row r="257" spans="12:12" x14ac:dyDescent="0.2">
      <c r="L257" s="17"/>
    </row>
    <row r="258" spans="12:12" x14ac:dyDescent="0.2">
      <c r="L258" s="17"/>
    </row>
    <row r="259" spans="12:12" x14ac:dyDescent="0.2">
      <c r="L259" s="17"/>
    </row>
    <row r="260" spans="12:12" x14ac:dyDescent="0.2">
      <c r="L260" s="17"/>
    </row>
    <row r="261" spans="12:12" x14ac:dyDescent="0.2">
      <c r="L261" s="17"/>
    </row>
    <row r="262" spans="12:12" x14ac:dyDescent="0.2">
      <c r="L262" s="17"/>
    </row>
    <row r="263" spans="12:12" x14ac:dyDescent="0.2">
      <c r="L263" s="17"/>
    </row>
    <row r="264" spans="12:12" x14ac:dyDescent="0.2">
      <c r="L264" s="17"/>
    </row>
    <row r="265" spans="12:12" x14ac:dyDescent="0.2">
      <c r="L265" s="17"/>
    </row>
    <row r="266" spans="12:12" x14ac:dyDescent="0.2">
      <c r="L266" s="17"/>
    </row>
    <row r="267" spans="12:12" x14ac:dyDescent="0.2">
      <c r="L267" s="17"/>
    </row>
    <row r="268" spans="12:12" x14ac:dyDescent="0.2">
      <c r="L268" s="17"/>
    </row>
    <row r="269" spans="12:12" x14ac:dyDescent="0.2">
      <c r="L269" s="17"/>
    </row>
    <row r="270" spans="12:12" x14ac:dyDescent="0.2">
      <c r="L270" s="17"/>
    </row>
    <row r="271" spans="12:12" x14ac:dyDescent="0.2">
      <c r="L271" s="17"/>
    </row>
    <row r="272" spans="12:12" x14ac:dyDescent="0.2">
      <c r="L272" s="17"/>
    </row>
    <row r="273" spans="12:12" x14ac:dyDescent="0.2">
      <c r="L273" s="17"/>
    </row>
    <row r="274" spans="12:12" x14ac:dyDescent="0.2">
      <c r="L274" s="17"/>
    </row>
    <row r="275" spans="12:12" x14ac:dyDescent="0.2">
      <c r="L275" s="17"/>
    </row>
    <row r="276" spans="12:12" x14ac:dyDescent="0.2">
      <c r="L276" s="17"/>
    </row>
    <row r="277" spans="12:12" x14ac:dyDescent="0.2">
      <c r="L277" s="17"/>
    </row>
    <row r="278" spans="12:12" x14ac:dyDescent="0.2">
      <c r="L278" s="17"/>
    </row>
    <row r="279" spans="12:12" x14ac:dyDescent="0.2">
      <c r="L279" s="17"/>
    </row>
    <row r="280" spans="12:12" x14ac:dyDescent="0.2">
      <c r="L280" s="17"/>
    </row>
    <row r="281" spans="12:12" x14ac:dyDescent="0.2">
      <c r="L281" s="17"/>
    </row>
    <row r="282" spans="12:12" x14ac:dyDescent="0.2">
      <c r="L282" s="17"/>
    </row>
    <row r="283" spans="12:12" x14ac:dyDescent="0.2">
      <c r="L283" s="17"/>
    </row>
    <row r="284" spans="12:12" x14ac:dyDescent="0.2">
      <c r="L284" s="17"/>
    </row>
    <row r="285" spans="12:12" x14ac:dyDescent="0.2">
      <c r="L285" s="17"/>
    </row>
    <row r="286" spans="12:12" x14ac:dyDescent="0.2">
      <c r="L286" s="17"/>
    </row>
    <row r="287" spans="12:12" x14ac:dyDescent="0.2">
      <c r="L287" s="17"/>
    </row>
    <row r="288" spans="12:12" x14ac:dyDescent="0.2">
      <c r="L288" s="17"/>
    </row>
    <row r="289" spans="12:12" x14ac:dyDescent="0.2">
      <c r="L289" s="17"/>
    </row>
    <row r="290" spans="12:12" x14ac:dyDescent="0.2">
      <c r="L290" s="17"/>
    </row>
    <row r="291" spans="12:12" x14ac:dyDescent="0.2">
      <c r="L291" s="17"/>
    </row>
    <row r="292" spans="12:12" x14ac:dyDescent="0.2">
      <c r="L292" s="17"/>
    </row>
    <row r="293" spans="12:12" x14ac:dyDescent="0.2">
      <c r="L293" s="17"/>
    </row>
    <row r="294" spans="12:12" x14ac:dyDescent="0.2">
      <c r="L294" s="17"/>
    </row>
    <row r="295" spans="12:12" x14ac:dyDescent="0.2">
      <c r="L295" s="17"/>
    </row>
    <row r="296" spans="12:12" x14ac:dyDescent="0.2">
      <c r="L296" s="17"/>
    </row>
    <row r="297" spans="12:12" x14ac:dyDescent="0.2">
      <c r="L297" s="17"/>
    </row>
    <row r="298" spans="12:12" x14ac:dyDescent="0.2">
      <c r="L298" s="17"/>
    </row>
    <row r="299" spans="12:12" x14ac:dyDescent="0.2">
      <c r="L299" s="17"/>
    </row>
    <row r="300" spans="12:12" x14ac:dyDescent="0.2">
      <c r="L300" s="17"/>
    </row>
    <row r="301" spans="12:12" x14ac:dyDescent="0.2">
      <c r="L301" s="17"/>
    </row>
    <row r="302" spans="12:12" x14ac:dyDescent="0.2">
      <c r="L302" s="17"/>
    </row>
    <row r="303" spans="12:12" x14ac:dyDescent="0.2">
      <c r="L303" s="17"/>
    </row>
    <row r="304" spans="12:12" x14ac:dyDescent="0.2">
      <c r="L304" s="17"/>
    </row>
    <row r="305" spans="12:12" x14ac:dyDescent="0.2">
      <c r="L305" s="17"/>
    </row>
    <row r="306" spans="12:12" x14ac:dyDescent="0.2">
      <c r="L306" s="17"/>
    </row>
    <row r="307" spans="12:12" x14ac:dyDescent="0.2">
      <c r="L307" s="17"/>
    </row>
    <row r="308" spans="12:12" x14ac:dyDescent="0.2">
      <c r="L308" s="17"/>
    </row>
    <row r="309" spans="12:12" x14ac:dyDescent="0.2">
      <c r="L309" s="17"/>
    </row>
    <row r="310" spans="12:12" x14ac:dyDescent="0.2">
      <c r="L310" s="17"/>
    </row>
    <row r="311" spans="12:12" x14ac:dyDescent="0.2">
      <c r="L311" s="17"/>
    </row>
    <row r="312" spans="12:12" x14ac:dyDescent="0.2">
      <c r="L312" s="17"/>
    </row>
    <row r="313" spans="12:12" x14ac:dyDescent="0.2">
      <c r="L313" s="17"/>
    </row>
    <row r="314" spans="12:12" x14ac:dyDescent="0.2">
      <c r="L314" s="17"/>
    </row>
    <row r="315" spans="12:12" x14ac:dyDescent="0.2">
      <c r="L315" s="17"/>
    </row>
    <row r="316" spans="12:12" x14ac:dyDescent="0.2">
      <c r="L316" s="17"/>
    </row>
    <row r="317" spans="12:12" x14ac:dyDescent="0.2">
      <c r="L317" s="17"/>
    </row>
    <row r="318" spans="12:12" x14ac:dyDescent="0.2">
      <c r="L318" s="17"/>
    </row>
    <row r="319" spans="12:12" x14ac:dyDescent="0.2">
      <c r="L319" s="17"/>
    </row>
    <row r="320" spans="12:12" x14ac:dyDescent="0.2">
      <c r="L320" s="17"/>
    </row>
    <row r="321" spans="12:12" x14ac:dyDescent="0.2">
      <c r="L321" s="17"/>
    </row>
    <row r="322" spans="12:12" x14ac:dyDescent="0.2">
      <c r="L322" s="17"/>
    </row>
    <row r="323" spans="12:12" x14ac:dyDescent="0.2">
      <c r="L323" s="17"/>
    </row>
    <row r="324" spans="12:12" x14ac:dyDescent="0.2">
      <c r="L324" s="17"/>
    </row>
    <row r="325" spans="12:12" x14ac:dyDescent="0.2">
      <c r="L325" s="17"/>
    </row>
    <row r="326" spans="12:12" x14ac:dyDescent="0.2">
      <c r="L326" s="17"/>
    </row>
    <row r="327" spans="12:12" x14ac:dyDescent="0.2">
      <c r="L327" s="17"/>
    </row>
    <row r="328" spans="12:12" x14ac:dyDescent="0.2">
      <c r="L328" s="17"/>
    </row>
    <row r="329" spans="12:12" x14ac:dyDescent="0.2">
      <c r="L329" s="17"/>
    </row>
    <row r="330" spans="12:12" x14ac:dyDescent="0.2">
      <c r="L330" s="17"/>
    </row>
    <row r="331" spans="12:12" x14ac:dyDescent="0.2">
      <c r="L331" s="17"/>
    </row>
    <row r="332" spans="12:12" x14ac:dyDescent="0.2">
      <c r="L332" s="17"/>
    </row>
    <row r="333" spans="12:12" x14ac:dyDescent="0.2">
      <c r="L333" s="17"/>
    </row>
    <row r="334" spans="12:12" x14ac:dyDescent="0.2">
      <c r="L334" s="17"/>
    </row>
    <row r="335" spans="12:12" x14ac:dyDescent="0.2">
      <c r="L335" s="17"/>
    </row>
    <row r="336" spans="12:12" x14ac:dyDescent="0.2">
      <c r="L336" s="17"/>
    </row>
    <row r="337" spans="12:12" x14ac:dyDescent="0.2">
      <c r="L337" s="17"/>
    </row>
    <row r="338" spans="12:12" x14ac:dyDescent="0.2">
      <c r="L338" s="17"/>
    </row>
    <row r="339" spans="12:12" x14ac:dyDescent="0.2">
      <c r="L339" s="17"/>
    </row>
    <row r="340" spans="12:12" x14ac:dyDescent="0.2">
      <c r="L340" s="17"/>
    </row>
    <row r="341" spans="12:12" x14ac:dyDescent="0.2">
      <c r="L341" s="17"/>
    </row>
    <row r="342" spans="12:12" x14ac:dyDescent="0.2">
      <c r="L342" s="17"/>
    </row>
    <row r="343" spans="12:12" x14ac:dyDescent="0.2">
      <c r="L343" s="17"/>
    </row>
    <row r="344" spans="12:12" x14ac:dyDescent="0.2">
      <c r="L344" s="17"/>
    </row>
    <row r="345" spans="12:12" x14ac:dyDescent="0.2">
      <c r="L345" s="17"/>
    </row>
    <row r="346" spans="12:12" x14ac:dyDescent="0.2">
      <c r="L346" s="17"/>
    </row>
    <row r="347" spans="12:12" x14ac:dyDescent="0.2">
      <c r="L347" s="17"/>
    </row>
    <row r="348" spans="12:12" x14ac:dyDescent="0.2">
      <c r="L348" s="17"/>
    </row>
    <row r="349" spans="12:12" x14ac:dyDescent="0.2">
      <c r="L349" s="17"/>
    </row>
    <row r="350" spans="12:12" x14ac:dyDescent="0.2">
      <c r="L350" s="17"/>
    </row>
    <row r="351" spans="12:12" x14ac:dyDescent="0.2">
      <c r="L351" s="17"/>
    </row>
    <row r="352" spans="12:12" x14ac:dyDescent="0.2">
      <c r="L352" s="17"/>
    </row>
    <row r="353" spans="12:12" x14ac:dyDescent="0.2">
      <c r="L353" s="17"/>
    </row>
    <row r="354" spans="12:12" x14ac:dyDescent="0.2">
      <c r="L354" s="17"/>
    </row>
    <row r="355" spans="12:12" x14ac:dyDescent="0.2">
      <c r="L355" s="17"/>
    </row>
    <row r="356" spans="12:12" x14ac:dyDescent="0.2">
      <c r="L356" s="17"/>
    </row>
    <row r="357" spans="12:12" x14ac:dyDescent="0.2">
      <c r="L357" s="17"/>
    </row>
    <row r="358" spans="12:12" x14ac:dyDescent="0.2">
      <c r="L358" s="17"/>
    </row>
    <row r="359" spans="12:12" x14ac:dyDescent="0.2">
      <c r="L359" s="17"/>
    </row>
    <row r="360" spans="12:12" x14ac:dyDescent="0.2">
      <c r="L360" s="17"/>
    </row>
    <row r="361" spans="12:12" x14ac:dyDescent="0.2">
      <c r="L361" s="17"/>
    </row>
    <row r="362" spans="12:12" x14ac:dyDescent="0.2">
      <c r="L362" s="17"/>
    </row>
    <row r="363" spans="12:12" x14ac:dyDescent="0.2">
      <c r="L363" s="17"/>
    </row>
    <row r="364" spans="12:12" x14ac:dyDescent="0.2">
      <c r="L364" s="17"/>
    </row>
    <row r="365" spans="12:12" x14ac:dyDescent="0.2">
      <c r="L365" s="17"/>
    </row>
    <row r="366" spans="12:12" x14ac:dyDescent="0.2">
      <c r="L366" s="17"/>
    </row>
    <row r="367" spans="12:12" x14ac:dyDescent="0.2">
      <c r="L367" s="17"/>
    </row>
    <row r="368" spans="12:12" x14ac:dyDescent="0.2">
      <c r="L368" s="17"/>
    </row>
    <row r="369" spans="12:12" x14ac:dyDescent="0.2">
      <c r="L369" s="17"/>
    </row>
    <row r="370" spans="12:12" x14ac:dyDescent="0.2">
      <c r="L370" s="17"/>
    </row>
    <row r="371" spans="12:12" x14ac:dyDescent="0.2">
      <c r="L371" s="17"/>
    </row>
    <row r="372" spans="12:12" x14ac:dyDescent="0.2">
      <c r="L372" s="17"/>
    </row>
    <row r="373" spans="12:12" x14ac:dyDescent="0.2">
      <c r="L373" s="17"/>
    </row>
    <row r="374" spans="12:12" x14ac:dyDescent="0.2">
      <c r="L374" s="17"/>
    </row>
    <row r="375" spans="12:12" x14ac:dyDescent="0.2">
      <c r="L375" s="17"/>
    </row>
    <row r="376" spans="12:12" x14ac:dyDescent="0.2">
      <c r="L376" s="17"/>
    </row>
    <row r="377" spans="12:12" x14ac:dyDescent="0.2">
      <c r="L377" s="17"/>
    </row>
    <row r="378" spans="12:12" x14ac:dyDescent="0.2">
      <c r="L378" s="17"/>
    </row>
    <row r="379" spans="12:12" x14ac:dyDescent="0.2">
      <c r="L379" s="17"/>
    </row>
    <row r="380" spans="12:12" x14ac:dyDescent="0.2">
      <c r="L380" s="17"/>
    </row>
    <row r="381" spans="12:12" x14ac:dyDescent="0.2">
      <c r="L381" s="17"/>
    </row>
    <row r="382" spans="12:12" x14ac:dyDescent="0.2">
      <c r="L382" s="17"/>
    </row>
    <row r="383" spans="12:12" x14ac:dyDescent="0.2">
      <c r="L383" s="17"/>
    </row>
    <row r="384" spans="12:12" x14ac:dyDescent="0.2">
      <c r="L384" s="17"/>
    </row>
    <row r="385" spans="12:12" x14ac:dyDescent="0.2">
      <c r="L385" s="17"/>
    </row>
    <row r="386" spans="12:12" x14ac:dyDescent="0.2">
      <c r="L386" s="17"/>
    </row>
    <row r="387" spans="12:12" x14ac:dyDescent="0.2">
      <c r="L387" s="17"/>
    </row>
    <row r="388" spans="12:12" x14ac:dyDescent="0.2">
      <c r="L388" s="17"/>
    </row>
    <row r="389" spans="12:12" x14ac:dyDescent="0.2">
      <c r="L389" s="17"/>
    </row>
    <row r="390" spans="12:12" x14ac:dyDescent="0.2">
      <c r="L390" s="17"/>
    </row>
    <row r="391" spans="12:12" x14ac:dyDescent="0.2">
      <c r="L391" s="17"/>
    </row>
    <row r="392" spans="12:12" x14ac:dyDescent="0.2">
      <c r="L392" s="17"/>
    </row>
    <row r="393" spans="12:12" x14ac:dyDescent="0.2">
      <c r="L393" s="17"/>
    </row>
    <row r="394" spans="12:12" x14ac:dyDescent="0.2">
      <c r="L394" s="17"/>
    </row>
    <row r="395" spans="12:12" x14ac:dyDescent="0.2">
      <c r="L395" s="17"/>
    </row>
    <row r="396" spans="12:12" x14ac:dyDescent="0.2">
      <c r="L396" s="17"/>
    </row>
    <row r="397" spans="12:12" x14ac:dyDescent="0.2">
      <c r="L397" s="17"/>
    </row>
    <row r="398" spans="12:12" x14ac:dyDescent="0.2">
      <c r="L398" s="17"/>
    </row>
    <row r="399" spans="12:12" x14ac:dyDescent="0.2">
      <c r="L399" s="17"/>
    </row>
    <row r="400" spans="12:12" x14ac:dyDescent="0.2">
      <c r="L400" s="17"/>
    </row>
    <row r="401" spans="12:12" x14ac:dyDescent="0.2">
      <c r="L401" s="17"/>
    </row>
    <row r="402" spans="12:12" x14ac:dyDescent="0.2">
      <c r="L402" s="17"/>
    </row>
    <row r="403" spans="12:12" x14ac:dyDescent="0.2">
      <c r="L403" s="17"/>
    </row>
    <row r="404" spans="12:12" x14ac:dyDescent="0.2">
      <c r="L404" s="17"/>
    </row>
    <row r="405" spans="12:12" x14ac:dyDescent="0.2">
      <c r="L405" s="17"/>
    </row>
    <row r="406" spans="12:12" x14ac:dyDescent="0.2">
      <c r="L406" s="17"/>
    </row>
    <row r="407" spans="12:12" x14ac:dyDescent="0.2">
      <c r="L407" s="17"/>
    </row>
    <row r="408" spans="12:12" x14ac:dyDescent="0.2">
      <c r="L408" s="17"/>
    </row>
    <row r="409" spans="12:12" x14ac:dyDescent="0.2">
      <c r="L409" s="17"/>
    </row>
    <row r="410" spans="12:12" x14ac:dyDescent="0.2">
      <c r="L410" s="17"/>
    </row>
    <row r="411" spans="12:12" x14ac:dyDescent="0.2">
      <c r="L411" s="17"/>
    </row>
    <row r="412" spans="12:12" x14ac:dyDescent="0.2">
      <c r="L412" s="17"/>
    </row>
    <row r="413" spans="12:12" x14ac:dyDescent="0.2">
      <c r="L413" s="17"/>
    </row>
    <row r="414" spans="12:12" x14ac:dyDescent="0.2">
      <c r="L414" s="17"/>
    </row>
    <row r="415" spans="12:12" x14ac:dyDescent="0.2">
      <c r="L415" s="17"/>
    </row>
    <row r="416" spans="12:12" x14ac:dyDescent="0.2">
      <c r="L416" s="17"/>
    </row>
    <row r="417" spans="12:12" x14ac:dyDescent="0.2">
      <c r="L417" s="17"/>
    </row>
    <row r="418" spans="12:12" x14ac:dyDescent="0.2">
      <c r="L418" s="17"/>
    </row>
    <row r="419" spans="12:12" x14ac:dyDescent="0.2">
      <c r="L419" s="17"/>
    </row>
    <row r="420" spans="12:12" x14ac:dyDescent="0.2">
      <c r="L420" s="17"/>
    </row>
    <row r="421" spans="12:12" x14ac:dyDescent="0.2">
      <c r="L421" s="17"/>
    </row>
    <row r="422" spans="12:12" x14ac:dyDescent="0.2">
      <c r="L422" s="17"/>
    </row>
    <row r="423" spans="12:12" x14ac:dyDescent="0.2">
      <c r="L423" s="17"/>
    </row>
    <row r="424" spans="12:12" x14ac:dyDescent="0.2">
      <c r="L424" s="17"/>
    </row>
    <row r="425" spans="12:12" x14ac:dyDescent="0.2">
      <c r="L425" s="17"/>
    </row>
    <row r="426" spans="12:12" x14ac:dyDescent="0.2">
      <c r="L426" s="17"/>
    </row>
    <row r="427" spans="12:12" x14ac:dyDescent="0.2">
      <c r="L427" s="17"/>
    </row>
    <row r="428" spans="12:12" x14ac:dyDescent="0.2">
      <c r="L428" s="17"/>
    </row>
    <row r="429" spans="12:12" x14ac:dyDescent="0.2">
      <c r="L429" s="17"/>
    </row>
    <row r="430" spans="12:12" x14ac:dyDescent="0.2">
      <c r="L430" s="17"/>
    </row>
    <row r="431" spans="12:12" x14ac:dyDescent="0.2">
      <c r="L431" s="17"/>
    </row>
    <row r="432" spans="12:12" x14ac:dyDescent="0.2">
      <c r="L432" s="17"/>
    </row>
    <row r="433" spans="12:12" x14ac:dyDescent="0.2">
      <c r="L433" s="17"/>
    </row>
    <row r="434" spans="12:12" x14ac:dyDescent="0.2">
      <c r="L434" s="17"/>
    </row>
    <row r="435" spans="12:12" x14ac:dyDescent="0.2">
      <c r="L435" s="17"/>
    </row>
    <row r="436" spans="12:12" x14ac:dyDescent="0.2">
      <c r="L436" s="17"/>
    </row>
    <row r="437" spans="12:12" x14ac:dyDescent="0.2">
      <c r="L437" s="17"/>
    </row>
    <row r="438" spans="12:12" x14ac:dyDescent="0.2">
      <c r="L438" s="17"/>
    </row>
    <row r="439" spans="12:12" x14ac:dyDescent="0.2">
      <c r="L439" s="17"/>
    </row>
    <row r="440" spans="12:12" x14ac:dyDescent="0.2">
      <c r="L440" s="17"/>
    </row>
    <row r="441" spans="12:12" x14ac:dyDescent="0.2">
      <c r="L441" s="17"/>
    </row>
    <row r="442" spans="12:12" x14ac:dyDescent="0.2">
      <c r="L442" s="17"/>
    </row>
    <row r="443" spans="12:12" x14ac:dyDescent="0.2">
      <c r="L443" s="17"/>
    </row>
    <row r="444" spans="12:12" x14ac:dyDescent="0.2">
      <c r="L444" s="17"/>
    </row>
    <row r="445" spans="12:12" x14ac:dyDescent="0.2">
      <c r="L445" s="17"/>
    </row>
    <row r="446" spans="12:12" x14ac:dyDescent="0.2">
      <c r="L446" s="17"/>
    </row>
    <row r="447" spans="12:12" x14ac:dyDescent="0.2">
      <c r="L447" s="17"/>
    </row>
    <row r="448" spans="12:12" x14ac:dyDescent="0.2">
      <c r="L448" s="17"/>
    </row>
    <row r="449" spans="12:12" x14ac:dyDescent="0.2">
      <c r="L449" s="17"/>
    </row>
    <row r="450" spans="12:12" x14ac:dyDescent="0.2">
      <c r="L450" s="17"/>
    </row>
    <row r="451" spans="12:12" x14ac:dyDescent="0.2">
      <c r="L451" s="17"/>
    </row>
    <row r="452" spans="12:12" x14ac:dyDescent="0.2">
      <c r="L452" s="17"/>
    </row>
    <row r="453" spans="12:12" x14ac:dyDescent="0.2">
      <c r="L453" s="17"/>
    </row>
    <row r="454" spans="12:12" x14ac:dyDescent="0.2">
      <c r="L454" s="17"/>
    </row>
    <row r="455" spans="12:12" x14ac:dyDescent="0.2">
      <c r="L455" s="17"/>
    </row>
    <row r="456" spans="12:12" x14ac:dyDescent="0.2">
      <c r="L456" s="17"/>
    </row>
    <row r="457" spans="12:12" x14ac:dyDescent="0.2">
      <c r="L457" s="17"/>
    </row>
    <row r="458" spans="12:12" x14ac:dyDescent="0.2">
      <c r="L458" s="17"/>
    </row>
    <row r="459" spans="12:12" x14ac:dyDescent="0.2">
      <c r="L459" s="17"/>
    </row>
    <row r="460" spans="12:12" x14ac:dyDescent="0.2">
      <c r="L460" s="17"/>
    </row>
    <row r="461" spans="12:12" x14ac:dyDescent="0.2">
      <c r="L461" s="17"/>
    </row>
    <row r="462" spans="12:12" x14ac:dyDescent="0.2">
      <c r="L462" s="17"/>
    </row>
    <row r="463" spans="12:12" x14ac:dyDescent="0.2">
      <c r="L463" s="17"/>
    </row>
    <row r="464" spans="12:12" x14ac:dyDescent="0.2">
      <c r="L464" s="17"/>
    </row>
    <row r="465" spans="12:12" x14ac:dyDescent="0.2">
      <c r="L465" s="17"/>
    </row>
    <row r="466" spans="12:12" x14ac:dyDescent="0.2">
      <c r="L466" s="17"/>
    </row>
    <row r="467" spans="12:12" x14ac:dyDescent="0.2">
      <c r="L467" s="17"/>
    </row>
    <row r="468" spans="12:12" x14ac:dyDescent="0.2">
      <c r="L468" s="17"/>
    </row>
    <row r="469" spans="12:12" x14ac:dyDescent="0.2">
      <c r="L469" s="17"/>
    </row>
    <row r="470" spans="12:12" x14ac:dyDescent="0.2">
      <c r="L470" s="17"/>
    </row>
    <row r="471" spans="12:12" x14ac:dyDescent="0.2">
      <c r="L471" s="17"/>
    </row>
    <row r="472" spans="12:12" x14ac:dyDescent="0.2">
      <c r="L472" s="17"/>
    </row>
    <row r="473" spans="12:12" x14ac:dyDescent="0.2">
      <c r="L473" s="17"/>
    </row>
    <row r="474" spans="12:12" x14ac:dyDescent="0.2">
      <c r="L474" s="17"/>
    </row>
    <row r="475" spans="12:12" x14ac:dyDescent="0.2">
      <c r="L475" s="17"/>
    </row>
    <row r="476" spans="12:12" x14ac:dyDescent="0.2">
      <c r="L476" s="17"/>
    </row>
    <row r="477" spans="12:12" x14ac:dyDescent="0.2">
      <c r="L477" s="17"/>
    </row>
    <row r="478" spans="12:12" x14ac:dyDescent="0.2">
      <c r="L478" s="17"/>
    </row>
    <row r="479" spans="12:12" x14ac:dyDescent="0.2">
      <c r="L479" s="17"/>
    </row>
    <row r="480" spans="12:12" x14ac:dyDescent="0.2">
      <c r="L480" s="17"/>
    </row>
    <row r="481" spans="12:12" x14ac:dyDescent="0.2">
      <c r="L481" s="17"/>
    </row>
    <row r="482" spans="12:12" x14ac:dyDescent="0.2">
      <c r="L482" s="17"/>
    </row>
    <row r="483" spans="12:12" x14ac:dyDescent="0.2">
      <c r="L483" s="17"/>
    </row>
    <row r="484" spans="12:12" x14ac:dyDescent="0.2">
      <c r="L484" s="17"/>
    </row>
    <row r="485" spans="12:12" x14ac:dyDescent="0.2">
      <c r="L485" s="17"/>
    </row>
    <row r="486" spans="12:12" x14ac:dyDescent="0.2">
      <c r="L486" s="17"/>
    </row>
    <row r="487" spans="12:12" x14ac:dyDescent="0.2">
      <c r="L487" s="17"/>
    </row>
    <row r="488" spans="12:12" x14ac:dyDescent="0.2">
      <c r="L488" s="17"/>
    </row>
    <row r="489" spans="12:12" x14ac:dyDescent="0.2">
      <c r="L489" s="17"/>
    </row>
    <row r="490" spans="12:12" x14ac:dyDescent="0.2">
      <c r="L490" s="17"/>
    </row>
    <row r="491" spans="12:12" x14ac:dyDescent="0.2">
      <c r="L491" s="17"/>
    </row>
    <row r="492" spans="12:12" x14ac:dyDescent="0.2">
      <c r="L492" s="17"/>
    </row>
    <row r="493" spans="12:12" x14ac:dyDescent="0.2">
      <c r="L493" s="17"/>
    </row>
    <row r="494" spans="12:12" x14ac:dyDescent="0.2">
      <c r="L494" s="17"/>
    </row>
    <row r="495" spans="12:12" x14ac:dyDescent="0.2">
      <c r="L495" s="17"/>
    </row>
    <row r="496" spans="12:12" x14ac:dyDescent="0.2">
      <c r="L496" s="17"/>
    </row>
    <row r="497" spans="12:12" x14ac:dyDescent="0.2">
      <c r="L497" s="17"/>
    </row>
    <row r="498" spans="12:12" x14ac:dyDescent="0.2">
      <c r="L498" s="17"/>
    </row>
    <row r="499" spans="12:12" x14ac:dyDescent="0.2">
      <c r="L499" s="17"/>
    </row>
    <row r="500" spans="12:12" x14ac:dyDescent="0.2">
      <c r="L500" s="17"/>
    </row>
    <row r="501" spans="12:12" x14ac:dyDescent="0.2">
      <c r="L501" s="17"/>
    </row>
    <row r="502" spans="12:12" x14ac:dyDescent="0.2">
      <c r="L502" s="17"/>
    </row>
    <row r="503" spans="12:12" x14ac:dyDescent="0.2">
      <c r="L503" s="17"/>
    </row>
    <row r="504" spans="12:12" x14ac:dyDescent="0.2">
      <c r="L504" s="17"/>
    </row>
    <row r="505" spans="12:12" x14ac:dyDescent="0.2">
      <c r="L505" s="17"/>
    </row>
    <row r="506" spans="12:12" x14ac:dyDescent="0.2">
      <c r="L506" s="17"/>
    </row>
    <row r="507" spans="12:12" x14ac:dyDescent="0.2">
      <c r="L507" s="17"/>
    </row>
    <row r="508" spans="12:12" x14ac:dyDescent="0.2">
      <c r="L508" s="17"/>
    </row>
    <row r="509" spans="12:12" x14ac:dyDescent="0.2">
      <c r="L509" s="17"/>
    </row>
    <row r="510" spans="12:12" x14ac:dyDescent="0.2">
      <c r="L510" s="17"/>
    </row>
    <row r="511" spans="12:12" x14ac:dyDescent="0.2">
      <c r="L511" s="17"/>
    </row>
    <row r="512" spans="12:12" x14ac:dyDescent="0.2">
      <c r="L512" s="17"/>
    </row>
    <row r="513" spans="12:12" x14ac:dyDescent="0.2">
      <c r="L513" s="17"/>
    </row>
    <row r="514" spans="12:12" x14ac:dyDescent="0.2">
      <c r="L514" s="17"/>
    </row>
    <row r="515" spans="12:12" x14ac:dyDescent="0.2">
      <c r="L515" s="17"/>
    </row>
    <row r="516" spans="12:12" x14ac:dyDescent="0.2">
      <c r="L516" s="17"/>
    </row>
    <row r="517" spans="12:12" x14ac:dyDescent="0.2">
      <c r="L517" s="17"/>
    </row>
    <row r="518" spans="12:12" x14ac:dyDescent="0.2">
      <c r="L518" s="17"/>
    </row>
    <row r="519" spans="12:12" x14ac:dyDescent="0.2">
      <c r="L519" s="17"/>
    </row>
    <row r="520" spans="12:12" x14ac:dyDescent="0.2">
      <c r="L520" s="17"/>
    </row>
    <row r="521" spans="12:12" x14ac:dyDescent="0.2">
      <c r="L521" s="17"/>
    </row>
    <row r="522" spans="12:12" x14ac:dyDescent="0.2">
      <c r="L522" s="17"/>
    </row>
    <row r="523" spans="12:12" x14ac:dyDescent="0.2">
      <c r="L523" s="17"/>
    </row>
    <row r="524" spans="12:12" x14ac:dyDescent="0.2">
      <c r="L524" s="17"/>
    </row>
    <row r="525" spans="12:12" x14ac:dyDescent="0.2">
      <c r="L525" s="17"/>
    </row>
    <row r="526" spans="12:12" x14ac:dyDescent="0.2">
      <c r="L526" s="17"/>
    </row>
    <row r="527" spans="12:12" x14ac:dyDescent="0.2">
      <c r="L527" s="17"/>
    </row>
    <row r="528" spans="12:12" x14ac:dyDescent="0.2">
      <c r="L528" s="17"/>
    </row>
    <row r="529" spans="12:12" x14ac:dyDescent="0.2">
      <c r="L529" s="17"/>
    </row>
    <row r="530" spans="12:12" x14ac:dyDescent="0.2">
      <c r="L530" s="17"/>
    </row>
    <row r="531" spans="12:12" x14ac:dyDescent="0.2">
      <c r="L531" s="17"/>
    </row>
    <row r="532" spans="12:12" x14ac:dyDescent="0.2">
      <c r="L532" s="17"/>
    </row>
    <row r="533" spans="12:12" x14ac:dyDescent="0.2">
      <c r="L533" s="17"/>
    </row>
    <row r="534" spans="12:12" x14ac:dyDescent="0.2">
      <c r="L534" s="17"/>
    </row>
    <row r="535" spans="12:12" x14ac:dyDescent="0.2">
      <c r="L535" s="17"/>
    </row>
    <row r="536" spans="12:12" x14ac:dyDescent="0.2">
      <c r="L536" s="17"/>
    </row>
    <row r="537" spans="12:12" x14ac:dyDescent="0.2">
      <c r="L537" s="17"/>
    </row>
    <row r="538" spans="12:12" x14ac:dyDescent="0.2">
      <c r="L538" s="17"/>
    </row>
    <row r="539" spans="12:12" x14ac:dyDescent="0.2">
      <c r="L539" s="17"/>
    </row>
    <row r="540" spans="12:12" x14ac:dyDescent="0.2">
      <c r="L540" s="17"/>
    </row>
    <row r="541" spans="12:12" x14ac:dyDescent="0.2">
      <c r="L541" s="17"/>
    </row>
    <row r="542" spans="12:12" x14ac:dyDescent="0.2">
      <c r="L542" s="17"/>
    </row>
    <row r="543" spans="12:12" x14ac:dyDescent="0.2">
      <c r="L543" s="17"/>
    </row>
    <row r="544" spans="12:12" x14ac:dyDescent="0.2">
      <c r="L544" s="17"/>
    </row>
    <row r="545" spans="12:12" x14ac:dyDescent="0.2">
      <c r="L545" s="17"/>
    </row>
    <row r="546" spans="12:12" x14ac:dyDescent="0.2">
      <c r="L546" s="17"/>
    </row>
    <row r="547" spans="12:12" x14ac:dyDescent="0.2">
      <c r="L547" s="17"/>
    </row>
    <row r="548" spans="12:12" x14ac:dyDescent="0.2">
      <c r="L548" s="17"/>
    </row>
    <row r="549" spans="12:12" x14ac:dyDescent="0.2">
      <c r="L549" s="17"/>
    </row>
    <row r="550" spans="12:12" x14ac:dyDescent="0.2">
      <c r="L550" s="17"/>
    </row>
    <row r="551" spans="12:12" x14ac:dyDescent="0.2">
      <c r="L551" s="17"/>
    </row>
    <row r="552" spans="12:12" x14ac:dyDescent="0.2">
      <c r="L552" s="17"/>
    </row>
    <row r="553" spans="12:12" x14ac:dyDescent="0.2">
      <c r="L553" s="17"/>
    </row>
    <row r="554" spans="12:12" x14ac:dyDescent="0.2">
      <c r="L554" s="17"/>
    </row>
    <row r="555" spans="12:12" x14ac:dyDescent="0.2">
      <c r="L555" s="17"/>
    </row>
    <row r="556" spans="12:12" x14ac:dyDescent="0.2">
      <c r="L556" s="17"/>
    </row>
    <row r="557" spans="12:12" x14ac:dyDescent="0.2">
      <c r="L557" s="17"/>
    </row>
    <row r="558" spans="12:12" x14ac:dyDescent="0.2">
      <c r="L558" s="17"/>
    </row>
    <row r="559" spans="12:12" x14ac:dyDescent="0.2">
      <c r="L559" s="17"/>
    </row>
    <row r="560" spans="12:12" x14ac:dyDescent="0.2">
      <c r="L560" s="17"/>
    </row>
    <row r="561" spans="12:12" x14ac:dyDescent="0.2">
      <c r="L561" s="17"/>
    </row>
    <row r="562" spans="12:12" x14ac:dyDescent="0.2">
      <c r="L562" s="17"/>
    </row>
    <row r="563" spans="12:12" x14ac:dyDescent="0.2">
      <c r="L563" s="17"/>
    </row>
    <row r="564" spans="12:12" x14ac:dyDescent="0.2">
      <c r="L564" s="17"/>
    </row>
    <row r="565" spans="12:12" x14ac:dyDescent="0.2">
      <c r="L565" s="17"/>
    </row>
    <row r="566" spans="12:12" x14ac:dyDescent="0.2">
      <c r="L566" s="17"/>
    </row>
    <row r="567" spans="12:12" x14ac:dyDescent="0.2">
      <c r="L567" s="17"/>
    </row>
    <row r="568" spans="12:12" x14ac:dyDescent="0.2">
      <c r="L568" s="17"/>
    </row>
    <row r="569" spans="12:12" x14ac:dyDescent="0.2">
      <c r="L569" s="17"/>
    </row>
    <row r="570" spans="12:12" x14ac:dyDescent="0.2">
      <c r="L570" s="17"/>
    </row>
    <row r="571" spans="12:12" x14ac:dyDescent="0.2">
      <c r="L571" s="17"/>
    </row>
    <row r="572" spans="12:12" x14ac:dyDescent="0.2">
      <c r="L572" s="17"/>
    </row>
    <row r="573" spans="12:12" x14ac:dyDescent="0.2">
      <c r="L573" s="17"/>
    </row>
    <row r="574" spans="12:12" x14ac:dyDescent="0.2">
      <c r="L574" s="17"/>
    </row>
    <row r="575" spans="12:12" x14ac:dyDescent="0.2">
      <c r="L575" s="17"/>
    </row>
    <row r="576" spans="12:12" x14ac:dyDescent="0.2">
      <c r="L576" s="17"/>
    </row>
    <row r="577" spans="12:12" x14ac:dyDescent="0.2">
      <c r="L577" s="17"/>
    </row>
    <row r="578" spans="12:12" x14ac:dyDescent="0.2">
      <c r="L578" s="17"/>
    </row>
    <row r="579" spans="12:12" x14ac:dyDescent="0.2">
      <c r="L579" s="17"/>
    </row>
    <row r="580" spans="12:12" x14ac:dyDescent="0.2">
      <c r="L580" s="17"/>
    </row>
    <row r="581" spans="12:12" x14ac:dyDescent="0.2">
      <c r="L581" s="17"/>
    </row>
    <row r="582" spans="12:12" x14ac:dyDescent="0.2">
      <c r="L582" s="17"/>
    </row>
    <row r="583" spans="12:12" x14ac:dyDescent="0.2">
      <c r="L583" s="17"/>
    </row>
    <row r="584" spans="12:12" x14ac:dyDescent="0.2">
      <c r="L584" s="17"/>
    </row>
    <row r="585" spans="12:12" x14ac:dyDescent="0.2">
      <c r="L585" s="17"/>
    </row>
    <row r="586" spans="12:12" x14ac:dyDescent="0.2">
      <c r="L586" s="17"/>
    </row>
    <row r="587" spans="12:12" x14ac:dyDescent="0.2">
      <c r="L587" s="17"/>
    </row>
    <row r="588" spans="12:12" x14ac:dyDescent="0.2">
      <c r="L588" s="17"/>
    </row>
    <row r="589" spans="12:12" x14ac:dyDescent="0.2">
      <c r="L589" s="17"/>
    </row>
    <row r="590" spans="12:12" x14ac:dyDescent="0.2">
      <c r="L590" s="17"/>
    </row>
    <row r="591" spans="12:12" x14ac:dyDescent="0.2">
      <c r="L591" s="17"/>
    </row>
    <row r="592" spans="12:12" x14ac:dyDescent="0.2">
      <c r="L592" s="17"/>
    </row>
    <row r="593" spans="12:12" x14ac:dyDescent="0.2">
      <c r="L593" s="17"/>
    </row>
    <row r="594" spans="12:12" x14ac:dyDescent="0.2">
      <c r="L594" s="17"/>
    </row>
    <row r="595" spans="12:12" x14ac:dyDescent="0.2">
      <c r="L595" s="17"/>
    </row>
    <row r="596" spans="12:12" x14ac:dyDescent="0.2">
      <c r="L596" s="17"/>
    </row>
    <row r="597" spans="12:12" x14ac:dyDescent="0.2">
      <c r="L597" s="17"/>
    </row>
    <row r="598" spans="12:12" x14ac:dyDescent="0.2">
      <c r="L598" s="17"/>
    </row>
    <row r="599" spans="12:12" x14ac:dyDescent="0.2">
      <c r="L599" s="17"/>
    </row>
    <row r="600" spans="12:12" x14ac:dyDescent="0.2">
      <c r="L600" s="17"/>
    </row>
    <row r="601" spans="12:12" x14ac:dyDescent="0.2">
      <c r="L601" s="17"/>
    </row>
    <row r="602" spans="12:12" x14ac:dyDescent="0.2">
      <c r="L602" s="17"/>
    </row>
    <row r="603" spans="12:12" x14ac:dyDescent="0.2">
      <c r="L603" s="17"/>
    </row>
    <row r="604" spans="12:12" x14ac:dyDescent="0.2">
      <c r="L604" s="17"/>
    </row>
    <row r="605" spans="12:12" x14ac:dyDescent="0.2">
      <c r="L605" s="17"/>
    </row>
    <row r="606" spans="12:12" x14ac:dyDescent="0.2">
      <c r="L606" s="17"/>
    </row>
    <row r="607" spans="12:12" x14ac:dyDescent="0.2">
      <c r="L607" s="17"/>
    </row>
    <row r="608" spans="12:12" x14ac:dyDescent="0.2">
      <c r="L608" s="17"/>
    </row>
    <row r="609" spans="12:12" x14ac:dyDescent="0.2">
      <c r="L609" s="17"/>
    </row>
    <row r="610" spans="12:12" x14ac:dyDescent="0.2">
      <c r="L610" s="17"/>
    </row>
    <row r="611" spans="12:12" x14ac:dyDescent="0.2">
      <c r="L611" s="17"/>
    </row>
    <row r="612" spans="12:12" x14ac:dyDescent="0.2">
      <c r="L612" s="17"/>
    </row>
    <row r="613" spans="12:12" x14ac:dyDescent="0.2">
      <c r="L613" s="17"/>
    </row>
  </sheetData>
  <mergeCells count="1">
    <mergeCell ref="C6:D6"/>
  </mergeCells>
  <pageMargins left="0.7" right="0.7" top="0.75" bottom="0.75" header="0.3" footer="0.3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</sheetPr>
  <dimension ref="A2:M613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12" customWidth="1"/>
    <col min="2" max="4" width="12.7109375" style="12" customWidth="1"/>
    <col min="5" max="7" width="11.42578125" style="13"/>
    <col min="8" max="11" width="11.42578125" style="12"/>
    <col min="12" max="256" width="11.42578125" style="13"/>
    <col min="257" max="257" width="8.7109375" style="13" customWidth="1"/>
    <col min="258" max="260" width="12.7109375" style="13" customWidth="1"/>
    <col min="261" max="512" width="11.42578125" style="13"/>
    <col min="513" max="513" width="8.7109375" style="13" customWidth="1"/>
    <col min="514" max="516" width="12.7109375" style="13" customWidth="1"/>
    <col min="517" max="768" width="11.42578125" style="13"/>
    <col min="769" max="769" width="8.7109375" style="13" customWidth="1"/>
    <col min="770" max="772" width="12.7109375" style="13" customWidth="1"/>
    <col min="773" max="1024" width="11.42578125" style="13"/>
    <col min="1025" max="1025" width="8.7109375" style="13" customWidth="1"/>
    <col min="1026" max="1028" width="12.7109375" style="13" customWidth="1"/>
    <col min="1029" max="1280" width="11.42578125" style="13"/>
    <col min="1281" max="1281" width="8.7109375" style="13" customWidth="1"/>
    <col min="1282" max="1284" width="12.7109375" style="13" customWidth="1"/>
    <col min="1285" max="1536" width="11.42578125" style="13"/>
    <col min="1537" max="1537" width="8.7109375" style="13" customWidth="1"/>
    <col min="1538" max="1540" width="12.7109375" style="13" customWidth="1"/>
    <col min="1541" max="1792" width="11.42578125" style="13"/>
    <col min="1793" max="1793" width="8.7109375" style="13" customWidth="1"/>
    <col min="1794" max="1796" width="12.7109375" style="13" customWidth="1"/>
    <col min="1797" max="2048" width="11.42578125" style="13"/>
    <col min="2049" max="2049" width="8.7109375" style="13" customWidth="1"/>
    <col min="2050" max="2052" width="12.7109375" style="13" customWidth="1"/>
    <col min="2053" max="2304" width="11.42578125" style="13"/>
    <col min="2305" max="2305" width="8.7109375" style="13" customWidth="1"/>
    <col min="2306" max="2308" width="12.7109375" style="13" customWidth="1"/>
    <col min="2309" max="2560" width="11.42578125" style="13"/>
    <col min="2561" max="2561" width="8.7109375" style="13" customWidth="1"/>
    <col min="2562" max="2564" width="12.7109375" style="13" customWidth="1"/>
    <col min="2565" max="2816" width="11.42578125" style="13"/>
    <col min="2817" max="2817" width="8.7109375" style="13" customWidth="1"/>
    <col min="2818" max="2820" width="12.7109375" style="13" customWidth="1"/>
    <col min="2821" max="3072" width="11.42578125" style="13"/>
    <col min="3073" max="3073" width="8.7109375" style="13" customWidth="1"/>
    <col min="3074" max="3076" width="12.7109375" style="13" customWidth="1"/>
    <col min="3077" max="3328" width="11.42578125" style="13"/>
    <col min="3329" max="3329" width="8.7109375" style="13" customWidth="1"/>
    <col min="3330" max="3332" width="12.7109375" style="13" customWidth="1"/>
    <col min="3333" max="3584" width="11.42578125" style="13"/>
    <col min="3585" max="3585" width="8.7109375" style="13" customWidth="1"/>
    <col min="3586" max="3588" width="12.7109375" style="13" customWidth="1"/>
    <col min="3589" max="3840" width="11.42578125" style="13"/>
    <col min="3841" max="3841" width="8.7109375" style="13" customWidth="1"/>
    <col min="3842" max="3844" width="12.7109375" style="13" customWidth="1"/>
    <col min="3845" max="4096" width="11.42578125" style="13"/>
    <col min="4097" max="4097" width="8.7109375" style="13" customWidth="1"/>
    <col min="4098" max="4100" width="12.7109375" style="13" customWidth="1"/>
    <col min="4101" max="4352" width="11.42578125" style="13"/>
    <col min="4353" max="4353" width="8.7109375" style="13" customWidth="1"/>
    <col min="4354" max="4356" width="12.7109375" style="13" customWidth="1"/>
    <col min="4357" max="4608" width="11.42578125" style="13"/>
    <col min="4609" max="4609" width="8.7109375" style="13" customWidth="1"/>
    <col min="4610" max="4612" width="12.7109375" style="13" customWidth="1"/>
    <col min="4613" max="4864" width="11.42578125" style="13"/>
    <col min="4865" max="4865" width="8.7109375" style="13" customWidth="1"/>
    <col min="4866" max="4868" width="12.7109375" style="13" customWidth="1"/>
    <col min="4869" max="5120" width="11.42578125" style="13"/>
    <col min="5121" max="5121" width="8.7109375" style="13" customWidth="1"/>
    <col min="5122" max="5124" width="12.7109375" style="13" customWidth="1"/>
    <col min="5125" max="5376" width="11.42578125" style="13"/>
    <col min="5377" max="5377" width="8.7109375" style="13" customWidth="1"/>
    <col min="5378" max="5380" width="12.7109375" style="13" customWidth="1"/>
    <col min="5381" max="5632" width="11.42578125" style="13"/>
    <col min="5633" max="5633" width="8.7109375" style="13" customWidth="1"/>
    <col min="5634" max="5636" width="12.7109375" style="13" customWidth="1"/>
    <col min="5637" max="5888" width="11.42578125" style="13"/>
    <col min="5889" max="5889" width="8.7109375" style="13" customWidth="1"/>
    <col min="5890" max="5892" width="12.7109375" style="13" customWidth="1"/>
    <col min="5893" max="6144" width="11.42578125" style="13"/>
    <col min="6145" max="6145" width="8.7109375" style="13" customWidth="1"/>
    <col min="6146" max="6148" width="12.7109375" style="13" customWidth="1"/>
    <col min="6149" max="6400" width="11.42578125" style="13"/>
    <col min="6401" max="6401" width="8.7109375" style="13" customWidth="1"/>
    <col min="6402" max="6404" width="12.7109375" style="13" customWidth="1"/>
    <col min="6405" max="6656" width="11.42578125" style="13"/>
    <col min="6657" max="6657" width="8.7109375" style="13" customWidth="1"/>
    <col min="6658" max="6660" width="12.7109375" style="13" customWidth="1"/>
    <col min="6661" max="6912" width="11.42578125" style="13"/>
    <col min="6913" max="6913" width="8.7109375" style="13" customWidth="1"/>
    <col min="6914" max="6916" width="12.7109375" style="13" customWidth="1"/>
    <col min="6917" max="7168" width="11.42578125" style="13"/>
    <col min="7169" max="7169" width="8.7109375" style="13" customWidth="1"/>
    <col min="7170" max="7172" width="12.7109375" style="13" customWidth="1"/>
    <col min="7173" max="7424" width="11.42578125" style="13"/>
    <col min="7425" max="7425" width="8.7109375" style="13" customWidth="1"/>
    <col min="7426" max="7428" width="12.7109375" style="13" customWidth="1"/>
    <col min="7429" max="7680" width="11.42578125" style="13"/>
    <col min="7681" max="7681" width="8.7109375" style="13" customWidth="1"/>
    <col min="7682" max="7684" width="12.7109375" style="13" customWidth="1"/>
    <col min="7685" max="7936" width="11.42578125" style="13"/>
    <col min="7937" max="7937" width="8.7109375" style="13" customWidth="1"/>
    <col min="7938" max="7940" width="12.7109375" style="13" customWidth="1"/>
    <col min="7941" max="8192" width="11.42578125" style="13"/>
    <col min="8193" max="8193" width="8.7109375" style="13" customWidth="1"/>
    <col min="8194" max="8196" width="12.7109375" style="13" customWidth="1"/>
    <col min="8197" max="8448" width="11.42578125" style="13"/>
    <col min="8449" max="8449" width="8.7109375" style="13" customWidth="1"/>
    <col min="8450" max="8452" width="12.7109375" style="13" customWidth="1"/>
    <col min="8453" max="8704" width="11.42578125" style="13"/>
    <col min="8705" max="8705" width="8.7109375" style="13" customWidth="1"/>
    <col min="8706" max="8708" width="12.7109375" style="13" customWidth="1"/>
    <col min="8709" max="8960" width="11.42578125" style="13"/>
    <col min="8961" max="8961" width="8.7109375" style="13" customWidth="1"/>
    <col min="8962" max="8964" width="12.7109375" style="13" customWidth="1"/>
    <col min="8965" max="9216" width="11.42578125" style="13"/>
    <col min="9217" max="9217" width="8.7109375" style="13" customWidth="1"/>
    <col min="9218" max="9220" width="12.7109375" style="13" customWidth="1"/>
    <col min="9221" max="9472" width="11.42578125" style="13"/>
    <col min="9473" max="9473" width="8.7109375" style="13" customWidth="1"/>
    <col min="9474" max="9476" width="12.7109375" style="13" customWidth="1"/>
    <col min="9477" max="9728" width="11.42578125" style="13"/>
    <col min="9729" max="9729" width="8.7109375" style="13" customWidth="1"/>
    <col min="9730" max="9732" width="12.7109375" style="13" customWidth="1"/>
    <col min="9733" max="9984" width="11.42578125" style="13"/>
    <col min="9985" max="9985" width="8.7109375" style="13" customWidth="1"/>
    <col min="9986" max="9988" width="12.7109375" style="13" customWidth="1"/>
    <col min="9989" max="10240" width="11.42578125" style="13"/>
    <col min="10241" max="10241" width="8.7109375" style="13" customWidth="1"/>
    <col min="10242" max="10244" width="12.7109375" style="13" customWidth="1"/>
    <col min="10245" max="10496" width="11.42578125" style="13"/>
    <col min="10497" max="10497" width="8.7109375" style="13" customWidth="1"/>
    <col min="10498" max="10500" width="12.7109375" style="13" customWidth="1"/>
    <col min="10501" max="10752" width="11.42578125" style="13"/>
    <col min="10753" max="10753" width="8.7109375" style="13" customWidth="1"/>
    <col min="10754" max="10756" width="12.7109375" style="13" customWidth="1"/>
    <col min="10757" max="11008" width="11.42578125" style="13"/>
    <col min="11009" max="11009" width="8.7109375" style="13" customWidth="1"/>
    <col min="11010" max="11012" width="12.7109375" style="13" customWidth="1"/>
    <col min="11013" max="11264" width="11.42578125" style="13"/>
    <col min="11265" max="11265" width="8.7109375" style="13" customWidth="1"/>
    <col min="11266" max="11268" width="12.7109375" style="13" customWidth="1"/>
    <col min="11269" max="11520" width="11.42578125" style="13"/>
    <col min="11521" max="11521" width="8.7109375" style="13" customWidth="1"/>
    <col min="11522" max="11524" width="12.7109375" style="13" customWidth="1"/>
    <col min="11525" max="11776" width="11.42578125" style="13"/>
    <col min="11777" max="11777" width="8.7109375" style="13" customWidth="1"/>
    <col min="11778" max="11780" width="12.7109375" style="13" customWidth="1"/>
    <col min="11781" max="12032" width="11.42578125" style="13"/>
    <col min="12033" max="12033" width="8.7109375" style="13" customWidth="1"/>
    <col min="12034" max="12036" width="12.7109375" style="13" customWidth="1"/>
    <col min="12037" max="12288" width="11.42578125" style="13"/>
    <col min="12289" max="12289" width="8.7109375" style="13" customWidth="1"/>
    <col min="12290" max="12292" width="12.7109375" style="13" customWidth="1"/>
    <col min="12293" max="12544" width="11.42578125" style="13"/>
    <col min="12545" max="12545" width="8.7109375" style="13" customWidth="1"/>
    <col min="12546" max="12548" width="12.7109375" style="13" customWidth="1"/>
    <col min="12549" max="12800" width="11.42578125" style="13"/>
    <col min="12801" max="12801" width="8.7109375" style="13" customWidth="1"/>
    <col min="12802" max="12804" width="12.7109375" style="13" customWidth="1"/>
    <col min="12805" max="13056" width="11.42578125" style="13"/>
    <col min="13057" max="13057" width="8.7109375" style="13" customWidth="1"/>
    <col min="13058" max="13060" width="12.7109375" style="13" customWidth="1"/>
    <col min="13061" max="13312" width="11.42578125" style="13"/>
    <col min="13313" max="13313" width="8.7109375" style="13" customWidth="1"/>
    <col min="13314" max="13316" width="12.7109375" style="13" customWidth="1"/>
    <col min="13317" max="13568" width="11.42578125" style="13"/>
    <col min="13569" max="13569" width="8.7109375" style="13" customWidth="1"/>
    <col min="13570" max="13572" width="12.7109375" style="13" customWidth="1"/>
    <col min="13573" max="13824" width="11.42578125" style="13"/>
    <col min="13825" max="13825" width="8.7109375" style="13" customWidth="1"/>
    <col min="13826" max="13828" width="12.7109375" style="13" customWidth="1"/>
    <col min="13829" max="14080" width="11.42578125" style="13"/>
    <col min="14081" max="14081" width="8.7109375" style="13" customWidth="1"/>
    <col min="14082" max="14084" width="12.7109375" style="13" customWidth="1"/>
    <col min="14085" max="14336" width="11.42578125" style="13"/>
    <col min="14337" max="14337" width="8.7109375" style="13" customWidth="1"/>
    <col min="14338" max="14340" width="12.7109375" style="13" customWidth="1"/>
    <col min="14341" max="14592" width="11.42578125" style="13"/>
    <col min="14593" max="14593" width="8.7109375" style="13" customWidth="1"/>
    <col min="14594" max="14596" width="12.7109375" style="13" customWidth="1"/>
    <col min="14597" max="14848" width="11.42578125" style="13"/>
    <col min="14849" max="14849" width="8.7109375" style="13" customWidth="1"/>
    <col min="14850" max="14852" width="12.7109375" style="13" customWidth="1"/>
    <col min="14853" max="15104" width="11.42578125" style="13"/>
    <col min="15105" max="15105" width="8.7109375" style="13" customWidth="1"/>
    <col min="15106" max="15108" width="12.7109375" style="13" customWidth="1"/>
    <col min="15109" max="15360" width="11.42578125" style="13"/>
    <col min="15361" max="15361" width="8.7109375" style="13" customWidth="1"/>
    <col min="15362" max="15364" width="12.7109375" style="13" customWidth="1"/>
    <col min="15365" max="15616" width="11.42578125" style="13"/>
    <col min="15617" max="15617" width="8.7109375" style="13" customWidth="1"/>
    <col min="15618" max="15620" width="12.7109375" style="13" customWidth="1"/>
    <col min="15621" max="15872" width="11.42578125" style="13"/>
    <col min="15873" max="15873" width="8.7109375" style="13" customWidth="1"/>
    <col min="15874" max="15876" width="12.7109375" style="13" customWidth="1"/>
    <col min="15877" max="16128" width="11.42578125" style="13"/>
    <col min="16129" max="16129" width="8.7109375" style="13" customWidth="1"/>
    <col min="16130" max="16132" width="12.7109375" style="13" customWidth="1"/>
    <col min="16133" max="16384" width="11.42578125" style="13"/>
  </cols>
  <sheetData>
    <row r="2" spans="1:13" x14ac:dyDescent="0.2">
      <c r="G2" s="3"/>
      <c r="H2" s="14"/>
      <c r="I2" s="14"/>
      <c r="J2" s="14"/>
      <c r="K2" s="14"/>
      <c r="L2" s="15"/>
      <c r="M2" s="15"/>
    </row>
    <row r="4" spans="1:13" s="5" customFormat="1" ht="15.75" x14ac:dyDescent="0.25">
      <c r="A4" s="10" t="s">
        <v>30</v>
      </c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</row>
    <row r="5" spans="1:13" x14ac:dyDescent="0.2">
      <c r="A5" s="16"/>
    </row>
    <row r="6" spans="1:13" s="43" customFormat="1" ht="14.25" x14ac:dyDescent="0.2">
      <c r="A6" s="40" t="s">
        <v>0</v>
      </c>
      <c r="B6" s="41" t="s">
        <v>1</v>
      </c>
      <c r="C6" s="85" t="s">
        <v>2</v>
      </c>
      <c r="D6" s="85"/>
      <c r="E6" s="42" t="s">
        <v>3</v>
      </c>
      <c r="F6" s="42" t="s">
        <v>4</v>
      </c>
      <c r="G6" s="42" t="s">
        <v>5</v>
      </c>
      <c r="H6" s="41" t="s">
        <v>6</v>
      </c>
      <c r="I6" s="41" t="s">
        <v>7</v>
      </c>
      <c r="J6" s="41" t="s">
        <v>8</v>
      </c>
      <c r="K6" s="41" t="s">
        <v>9</v>
      </c>
      <c r="L6" s="42" t="s">
        <v>10</v>
      </c>
    </row>
    <row r="7" spans="1:13" s="43" customFormat="1" x14ac:dyDescent="0.2">
      <c r="A7" s="44"/>
      <c r="B7" s="45"/>
      <c r="C7" s="46">
        <v>40179</v>
      </c>
      <c r="D7" s="47">
        <v>40544</v>
      </c>
      <c r="E7" s="48"/>
      <c r="F7" s="48"/>
      <c r="G7" s="48"/>
      <c r="H7" s="49"/>
      <c r="I7" s="49"/>
      <c r="J7" s="49"/>
      <c r="K7" s="49"/>
      <c r="L7" s="48"/>
    </row>
    <row r="8" spans="1:13" x14ac:dyDescent="0.2">
      <c r="A8" s="16"/>
      <c r="B8" s="16"/>
      <c r="C8" s="16"/>
      <c r="D8" s="16"/>
      <c r="E8" s="17"/>
      <c r="F8" s="17"/>
      <c r="G8" s="17"/>
      <c r="H8" s="16"/>
      <c r="I8" s="16"/>
      <c r="J8" s="16"/>
      <c r="K8" s="16"/>
      <c r="L8" s="18"/>
    </row>
    <row r="9" spans="1:13" x14ac:dyDescent="0.2">
      <c r="A9" s="19">
        <v>0</v>
      </c>
      <c r="B9" s="39">
        <v>1</v>
      </c>
      <c r="C9" s="39">
        <v>990</v>
      </c>
      <c r="D9" s="39">
        <v>1051</v>
      </c>
      <c r="E9" s="20">
        <v>0.5</v>
      </c>
      <c r="F9" s="21">
        <f t="shared" ref="F9:F72" si="0">B9/((C9+D9)/2)</f>
        <v>9.7991180793728563E-4</v>
      </c>
      <c r="G9" s="21">
        <f t="shared" ref="G9:G72" si="1">F9/((1+(1-E9)*F9))</f>
        <v>9.7943192948090111E-4</v>
      </c>
      <c r="H9" s="16">
        <v>100000</v>
      </c>
      <c r="I9" s="16">
        <f>H9*G9</f>
        <v>97.943192948090115</v>
      </c>
      <c r="J9" s="16">
        <f t="shared" ref="J9:J72" si="2">H10+I9*E9</f>
        <v>99951.028403525954</v>
      </c>
      <c r="K9" s="16">
        <f t="shared" ref="K9:K72" si="3">K10+J9</f>
        <v>8072384.3628446963</v>
      </c>
      <c r="L9" s="22">
        <f>K9/H9</f>
        <v>80.723843628446957</v>
      </c>
    </row>
    <row r="10" spans="1:13" x14ac:dyDescent="0.2">
      <c r="A10" s="19">
        <v>1</v>
      </c>
      <c r="B10" s="14">
        <v>0</v>
      </c>
      <c r="C10" s="39">
        <v>1061</v>
      </c>
      <c r="D10" s="39">
        <v>1038</v>
      </c>
      <c r="E10" s="20">
        <v>0.5</v>
      </c>
      <c r="F10" s="21">
        <f t="shared" si="0"/>
        <v>0</v>
      </c>
      <c r="G10" s="21">
        <f t="shared" si="1"/>
        <v>0</v>
      </c>
      <c r="H10" s="16">
        <f>H9-I9</f>
        <v>99902.056807051908</v>
      </c>
      <c r="I10" s="16">
        <f t="shared" ref="I10:I73" si="4">H10*G10</f>
        <v>0</v>
      </c>
      <c r="J10" s="16">
        <f t="shared" si="2"/>
        <v>99902.056807051908</v>
      </c>
      <c r="K10" s="16">
        <f t="shared" si="3"/>
        <v>7972433.3344411701</v>
      </c>
      <c r="L10" s="23">
        <f t="shared" ref="L10:L73" si="5">K10/H10</f>
        <v>79.802494455533676</v>
      </c>
    </row>
    <row r="11" spans="1:13" x14ac:dyDescent="0.2">
      <c r="A11" s="19">
        <v>2</v>
      </c>
      <c r="B11" s="14">
        <v>1</v>
      </c>
      <c r="C11" s="39">
        <v>1079</v>
      </c>
      <c r="D11" s="39">
        <v>1023</v>
      </c>
      <c r="E11" s="20">
        <v>0.5</v>
      </c>
      <c r="F11" s="21">
        <f t="shared" si="0"/>
        <v>9.5147478591817321E-4</v>
      </c>
      <c r="G11" s="21">
        <f t="shared" si="1"/>
        <v>9.5102234902520212E-4</v>
      </c>
      <c r="H11" s="16">
        <f t="shared" ref="H11:H74" si="6">H10-I10</f>
        <v>99902.056807051908</v>
      </c>
      <c r="I11" s="16">
        <f t="shared" si="4"/>
        <v>95.009088737091687</v>
      </c>
      <c r="J11" s="16">
        <f t="shared" si="2"/>
        <v>99854.55226268337</v>
      </c>
      <c r="K11" s="16">
        <f t="shared" si="3"/>
        <v>7872531.2776341178</v>
      </c>
      <c r="L11" s="23">
        <f t="shared" si="5"/>
        <v>78.802494455533676</v>
      </c>
    </row>
    <row r="12" spans="1:13" x14ac:dyDescent="0.2">
      <c r="A12" s="19">
        <v>3</v>
      </c>
      <c r="B12" s="14">
        <v>0</v>
      </c>
      <c r="C12" s="39">
        <v>1050</v>
      </c>
      <c r="D12" s="39">
        <v>1058</v>
      </c>
      <c r="E12" s="20">
        <v>0.5</v>
      </c>
      <c r="F12" s="21">
        <f t="shared" si="0"/>
        <v>0</v>
      </c>
      <c r="G12" s="21">
        <f t="shared" si="1"/>
        <v>0</v>
      </c>
      <c r="H12" s="16">
        <f t="shared" si="6"/>
        <v>99807.047718314818</v>
      </c>
      <c r="I12" s="16">
        <f t="shared" si="4"/>
        <v>0</v>
      </c>
      <c r="J12" s="16">
        <f t="shared" si="2"/>
        <v>99807.047718314818</v>
      </c>
      <c r="K12" s="16">
        <f t="shared" si="3"/>
        <v>7772676.7253714344</v>
      </c>
      <c r="L12" s="23">
        <f t="shared" si="5"/>
        <v>77.877032765343785</v>
      </c>
    </row>
    <row r="13" spans="1:13" x14ac:dyDescent="0.2">
      <c r="A13" s="19">
        <v>4</v>
      </c>
      <c r="B13" s="14">
        <v>0</v>
      </c>
      <c r="C13" s="39">
        <v>906</v>
      </c>
      <c r="D13" s="39">
        <v>1061</v>
      </c>
      <c r="E13" s="20">
        <v>0.5</v>
      </c>
      <c r="F13" s="21">
        <f t="shared" si="0"/>
        <v>0</v>
      </c>
      <c r="G13" s="21">
        <f t="shared" si="1"/>
        <v>0</v>
      </c>
      <c r="H13" s="16">
        <f t="shared" si="6"/>
        <v>99807.047718314818</v>
      </c>
      <c r="I13" s="16">
        <f t="shared" si="4"/>
        <v>0</v>
      </c>
      <c r="J13" s="16">
        <f t="shared" si="2"/>
        <v>99807.047718314818</v>
      </c>
      <c r="K13" s="16">
        <f t="shared" si="3"/>
        <v>7672869.6776531199</v>
      </c>
      <c r="L13" s="23">
        <f t="shared" si="5"/>
        <v>76.877032765343799</v>
      </c>
    </row>
    <row r="14" spans="1:13" x14ac:dyDescent="0.2">
      <c r="A14" s="19">
        <v>5</v>
      </c>
      <c r="B14" s="14">
        <v>0</v>
      </c>
      <c r="C14" s="39">
        <v>928</v>
      </c>
      <c r="D14" s="39">
        <v>908</v>
      </c>
      <c r="E14" s="20">
        <v>0.5</v>
      </c>
      <c r="F14" s="21">
        <f t="shared" si="0"/>
        <v>0</v>
      </c>
      <c r="G14" s="21">
        <f t="shared" si="1"/>
        <v>0</v>
      </c>
      <c r="H14" s="16">
        <f t="shared" si="6"/>
        <v>99807.047718314818</v>
      </c>
      <c r="I14" s="16">
        <f t="shared" si="4"/>
        <v>0</v>
      </c>
      <c r="J14" s="16">
        <f t="shared" si="2"/>
        <v>99807.047718314818</v>
      </c>
      <c r="K14" s="16">
        <f t="shared" si="3"/>
        <v>7573062.6299348054</v>
      </c>
      <c r="L14" s="23">
        <f t="shared" si="5"/>
        <v>75.877032765343799</v>
      </c>
    </row>
    <row r="15" spans="1:13" x14ac:dyDescent="0.2">
      <c r="A15" s="19">
        <v>6</v>
      </c>
      <c r="B15" s="39">
        <v>0</v>
      </c>
      <c r="C15" s="39">
        <v>929</v>
      </c>
      <c r="D15" s="39">
        <v>915</v>
      </c>
      <c r="E15" s="20">
        <v>0.5</v>
      </c>
      <c r="F15" s="21">
        <f t="shared" si="0"/>
        <v>0</v>
      </c>
      <c r="G15" s="21">
        <f t="shared" si="1"/>
        <v>0</v>
      </c>
      <c r="H15" s="16">
        <f t="shared" si="6"/>
        <v>99807.047718314818</v>
      </c>
      <c r="I15" s="16">
        <f t="shared" si="4"/>
        <v>0</v>
      </c>
      <c r="J15" s="16">
        <f t="shared" si="2"/>
        <v>99807.047718314818</v>
      </c>
      <c r="K15" s="16">
        <f t="shared" si="3"/>
        <v>7473255.582216491</v>
      </c>
      <c r="L15" s="23">
        <f t="shared" si="5"/>
        <v>74.877032765343799</v>
      </c>
    </row>
    <row r="16" spans="1:13" x14ac:dyDescent="0.2">
      <c r="A16" s="19">
        <v>7</v>
      </c>
      <c r="B16" s="14">
        <v>0</v>
      </c>
      <c r="C16" s="39">
        <v>874</v>
      </c>
      <c r="D16" s="39">
        <v>917</v>
      </c>
      <c r="E16" s="20">
        <v>0.5</v>
      </c>
      <c r="F16" s="21">
        <f t="shared" si="0"/>
        <v>0</v>
      </c>
      <c r="G16" s="21">
        <f t="shared" si="1"/>
        <v>0</v>
      </c>
      <c r="H16" s="16">
        <f t="shared" si="6"/>
        <v>99807.047718314818</v>
      </c>
      <c r="I16" s="16">
        <f t="shared" si="4"/>
        <v>0</v>
      </c>
      <c r="J16" s="16">
        <f t="shared" si="2"/>
        <v>99807.047718314818</v>
      </c>
      <c r="K16" s="16">
        <f t="shared" si="3"/>
        <v>7373448.5344981765</v>
      </c>
      <c r="L16" s="23">
        <f t="shared" si="5"/>
        <v>73.877032765343813</v>
      </c>
    </row>
    <row r="17" spans="1:12" x14ac:dyDescent="0.2">
      <c r="A17" s="19">
        <v>8</v>
      </c>
      <c r="B17" s="14">
        <v>0</v>
      </c>
      <c r="C17" s="39">
        <v>854</v>
      </c>
      <c r="D17" s="39">
        <v>877</v>
      </c>
      <c r="E17" s="20">
        <v>0.5</v>
      </c>
      <c r="F17" s="21">
        <f t="shared" si="0"/>
        <v>0</v>
      </c>
      <c r="G17" s="21">
        <f t="shared" si="1"/>
        <v>0</v>
      </c>
      <c r="H17" s="16">
        <f t="shared" si="6"/>
        <v>99807.047718314818</v>
      </c>
      <c r="I17" s="16">
        <f t="shared" si="4"/>
        <v>0</v>
      </c>
      <c r="J17" s="16">
        <f t="shared" si="2"/>
        <v>99807.047718314818</v>
      </c>
      <c r="K17" s="16">
        <f t="shared" si="3"/>
        <v>7273641.4867798621</v>
      </c>
      <c r="L17" s="23">
        <f t="shared" si="5"/>
        <v>72.877032765343813</v>
      </c>
    </row>
    <row r="18" spans="1:12" x14ac:dyDescent="0.2">
      <c r="A18" s="19">
        <v>9</v>
      </c>
      <c r="B18" s="14">
        <v>1</v>
      </c>
      <c r="C18" s="39">
        <v>828</v>
      </c>
      <c r="D18" s="39">
        <v>849</v>
      </c>
      <c r="E18" s="20">
        <v>0.5</v>
      </c>
      <c r="F18" s="21">
        <f t="shared" si="0"/>
        <v>1.1926058437686344E-3</v>
      </c>
      <c r="G18" s="21">
        <f t="shared" si="1"/>
        <v>1.1918951132300357E-3</v>
      </c>
      <c r="H18" s="16">
        <f t="shared" si="6"/>
        <v>99807.047718314818</v>
      </c>
      <c r="I18" s="16">
        <f t="shared" si="4"/>
        <v>118.95953244137641</v>
      </c>
      <c r="J18" s="16">
        <f t="shared" si="2"/>
        <v>99747.567952094119</v>
      </c>
      <c r="K18" s="16">
        <f t="shared" si="3"/>
        <v>7173834.4390615476</v>
      </c>
      <c r="L18" s="23">
        <f t="shared" si="5"/>
        <v>71.877032765343813</v>
      </c>
    </row>
    <row r="19" spans="1:12" x14ac:dyDescent="0.2">
      <c r="A19" s="19">
        <v>10</v>
      </c>
      <c r="B19" s="39">
        <v>0</v>
      </c>
      <c r="C19" s="39">
        <v>799</v>
      </c>
      <c r="D19" s="39">
        <v>824</v>
      </c>
      <c r="E19" s="20">
        <v>0.5</v>
      </c>
      <c r="F19" s="21">
        <f t="shared" si="0"/>
        <v>0</v>
      </c>
      <c r="G19" s="21">
        <f t="shared" si="1"/>
        <v>0</v>
      </c>
      <c r="H19" s="16">
        <f t="shared" si="6"/>
        <v>99688.088185873436</v>
      </c>
      <c r="I19" s="16">
        <f t="shared" si="4"/>
        <v>0</v>
      </c>
      <c r="J19" s="16">
        <f t="shared" si="2"/>
        <v>99688.088185873436</v>
      </c>
      <c r="K19" s="16">
        <f t="shared" si="3"/>
        <v>7074086.871109454</v>
      </c>
      <c r="L19" s="23">
        <f t="shared" si="5"/>
        <v>70.96220822210438</v>
      </c>
    </row>
    <row r="20" spans="1:12" x14ac:dyDescent="0.2">
      <c r="A20" s="19">
        <v>11</v>
      </c>
      <c r="B20" s="14">
        <v>0</v>
      </c>
      <c r="C20" s="39">
        <v>713</v>
      </c>
      <c r="D20" s="39">
        <v>792</v>
      </c>
      <c r="E20" s="20">
        <v>0.5</v>
      </c>
      <c r="F20" s="21">
        <f t="shared" si="0"/>
        <v>0</v>
      </c>
      <c r="G20" s="21">
        <f t="shared" si="1"/>
        <v>0</v>
      </c>
      <c r="H20" s="16">
        <f t="shared" si="6"/>
        <v>99688.088185873436</v>
      </c>
      <c r="I20" s="16">
        <f t="shared" si="4"/>
        <v>0</v>
      </c>
      <c r="J20" s="16">
        <f t="shared" si="2"/>
        <v>99688.088185873436</v>
      </c>
      <c r="K20" s="16">
        <f t="shared" si="3"/>
        <v>6974398.7829235801</v>
      </c>
      <c r="L20" s="23">
        <f t="shared" si="5"/>
        <v>69.962208222104366</v>
      </c>
    </row>
    <row r="21" spans="1:12" x14ac:dyDescent="0.2">
      <c r="A21" s="19">
        <v>12</v>
      </c>
      <c r="B21" s="14">
        <v>1</v>
      </c>
      <c r="C21" s="39">
        <v>766</v>
      </c>
      <c r="D21" s="39">
        <v>705</v>
      </c>
      <c r="E21" s="20">
        <v>0.5</v>
      </c>
      <c r="F21" s="21">
        <f t="shared" si="0"/>
        <v>1.3596193065941536E-3</v>
      </c>
      <c r="G21" s="21">
        <f t="shared" si="1"/>
        <v>1.3586956521739128E-3</v>
      </c>
      <c r="H21" s="16">
        <f t="shared" si="6"/>
        <v>99688.088185873436</v>
      </c>
      <c r="I21" s="16">
        <f t="shared" si="4"/>
        <v>135.44577199167583</v>
      </c>
      <c r="J21" s="16">
        <f t="shared" si="2"/>
        <v>99620.365299877594</v>
      </c>
      <c r="K21" s="16">
        <f t="shared" si="3"/>
        <v>6874710.6947377063</v>
      </c>
      <c r="L21" s="23">
        <f t="shared" si="5"/>
        <v>68.962208222104366</v>
      </c>
    </row>
    <row r="22" spans="1:12" x14ac:dyDescent="0.2">
      <c r="A22" s="19">
        <v>13</v>
      </c>
      <c r="B22" s="14">
        <v>0</v>
      </c>
      <c r="C22" s="39">
        <v>757</v>
      </c>
      <c r="D22" s="39">
        <v>766</v>
      </c>
      <c r="E22" s="20">
        <v>0.5</v>
      </c>
      <c r="F22" s="21">
        <f t="shared" si="0"/>
        <v>0</v>
      </c>
      <c r="G22" s="21">
        <f t="shared" si="1"/>
        <v>0</v>
      </c>
      <c r="H22" s="16">
        <f t="shared" si="6"/>
        <v>99552.642413881753</v>
      </c>
      <c r="I22" s="16">
        <f t="shared" si="4"/>
        <v>0</v>
      </c>
      <c r="J22" s="16">
        <f t="shared" si="2"/>
        <v>99552.642413881753</v>
      </c>
      <c r="K22" s="16">
        <f t="shared" si="3"/>
        <v>6775090.3294378286</v>
      </c>
      <c r="L22" s="23">
        <f t="shared" si="5"/>
        <v>68.055354083631045</v>
      </c>
    </row>
    <row r="23" spans="1:12" x14ac:dyDescent="0.2">
      <c r="A23" s="19">
        <v>14</v>
      </c>
      <c r="B23" s="14">
        <v>0</v>
      </c>
      <c r="C23" s="39">
        <v>796</v>
      </c>
      <c r="D23" s="39">
        <v>748</v>
      </c>
      <c r="E23" s="20">
        <v>0.5</v>
      </c>
      <c r="F23" s="21">
        <f t="shared" si="0"/>
        <v>0</v>
      </c>
      <c r="G23" s="21">
        <f t="shared" si="1"/>
        <v>0</v>
      </c>
      <c r="H23" s="16">
        <f t="shared" si="6"/>
        <v>99552.642413881753</v>
      </c>
      <c r="I23" s="16">
        <f t="shared" si="4"/>
        <v>0</v>
      </c>
      <c r="J23" s="16">
        <f t="shared" si="2"/>
        <v>99552.642413881753</v>
      </c>
      <c r="K23" s="16">
        <f t="shared" si="3"/>
        <v>6675537.687023947</v>
      </c>
      <c r="L23" s="23">
        <f t="shared" si="5"/>
        <v>67.055354083631045</v>
      </c>
    </row>
    <row r="24" spans="1:12" x14ac:dyDescent="0.2">
      <c r="A24" s="19">
        <v>15</v>
      </c>
      <c r="B24" s="14">
        <v>0</v>
      </c>
      <c r="C24" s="39">
        <v>820</v>
      </c>
      <c r="D24" s="39">
        <v>791</v>
      </c>
      <c r="E24" s="20">
        <v>0.5</v>
      </c>
      <c r="F24" s="21">
        <f t="shared" si="0"/>
        <v>0</v>
      </c>
      <c r="G24" s="21">
        <f t="shared" si="1"/>
        <v>0</v>
      </c>
      <c r="H24" s="16">
        <f t="shared" si="6"/>
        <v>99552.642413881753</v>
      </c>
      <c r="I24" s="16">
        <f t="shared" si="4"/>
        <v>0</v>
      </c>
      <c r="J24" s="16">
        <f t="shared" si="2"/>
        <v>99552.642413881753</v>
      </c>
      <c r="K24" s="16">
        <f t="shared" si="3"/>
        <v>6575985.0446100654</v>
      </c>
      <c r="L24" s="23">
        <f t="shared" si="5"/>
        <v>66.055354083631045</v>
      </c>
    </row>
    <row r="25" spans="1:12" x14ac:dyDescent="0.2">
      <c r="A25" s="19">
        <v>16</v>
      </c>
      <c r="B25" s="14">
        <v>0</v>
      </c>
      <c r="C25" s="39">
        <v>867</v>
      </c>
      <c r="D25" s="39">
        <v>812</v>
      </c>
      <c r="E25" s="20">
        <v>0.5</v>
      </c>
      <c r="F25" s="21">
        <f t="shared" si="0"/>
        <v>0</v>
      </c>
      <c r="G25" s="21">
        <f t="shared" si="1"/>
        <v>0</v>
      </c>
      <c r="H25" s="16">
        <f t="shared" si="6"/>
        <v>99552.642413881753</v>
      </c>
      <c r="I25" s="16">
        <f t="shared" si="4"/>
        <v>0</v>
      </c>
      <c r="J25" s="16">
        <f t="shared" si="2"/>
        <v>99552.642413881753</v>
      </c>
      <c r="K25" s="16">
        <f t="shared" si="3"/>
        <v>6476432.4021961838</v>
      </c>
      <c r="L25" s="23">
        <f t="shared" si="5"/>
        <v>65.055354083631045</v>
      </c>
    </row>
    <row r="26" spans="1:12" x14ac:dyDescent="0.2">
      <c r="A26" s="19">
        <v>17</v>
      </c>
      <c r="B26" s="14">
        <v>0</v>
      </c>
      <c r="C26" s="39">
        <v>846</v>
      </c>
      <c r="D26" s="39">
        <v>874</v>
      </c>
      <c r="E26" s="20">
        <v>0.5</v>
      </c>
      <c r="F26" s="21">
        <f t="shared" si="0"/>
        <v>0</v>
      </c>
      <c r="G26" s="21">
        <f t="shared" si="1"/>
        <v>0</v>
      </c>
      <c r="H26" s="16">
        <f t="shared" si="6"/>
        <v>99552.642413881753</v>
      </c>
      <c r="I26" s="16">
        <f t="shared" si="4"/>
        <v>0</v>
      </c>
      <c r="J26" s="16">
        <f t="shared" si="2"/>
        <v>99552.642413881753</v>
      </c>
      <c r="K26" s="16">
        <f t="shared" si="3"/>
        <v>6376879.7597823022</v>
      </c>
      <c r="L26" s="23">
        <f t="shared" si="5"/>
        <v>64.055354083631045</v>
      </c>
    </row>
    <row r="27" spans="1:12" x14ac:dyDescent="0.2">
      <c r="A27" s="19">
        <v>18</v>
      </c>
      <c r="B27" s="14">
        <v>0</v>
      </c>
      <c r="C27" s="39">
        <v>891</v>
      </c>
      <c r="D27" s="39">
        <v>840</v>
      </c>
      <c r="E27" s="20">
        <v>0.5</v>
      </c>
      <c r="F27" s="21">
        <f t="shared" si="0"/>
        <v>0</v>
      </c>
      <c r="G27" s="21">
        <f t="shared" si="1"/>
        <v>0</v>
      </c>
      <c r="H27" s="16">
        <f t="shared" si="6"/>
        <v>99552.642413881753</v>
      </c>
      <c r="I27" s="16">
        <f t="shared" si="4"/>
        <v>0</v>
      </c>
      <c r="J27" s="16">
        <f t="shared" si="2"/>
        <v>99552.642413881753</v>
      </c>
      <c r="K27" s="16">
        <f t="shared" si="3"/>
        <v>6277327.1173684206</v>
      </c>
      <c r="L27" s="23">
        <f t="shared" si="5"/>
        <v>63.055354083631052</v>
      </c>
    </row>
    <row r="28" spans="1:12" x14ac:dyDescent="0.2">
      <c r="A28" s="19">
        <v>19</v>
      </c>
      <c r="B28" s="14">
        <v>0</v>
      </c>
      <c r="C28" s="39">
        <v>901</v>
      </c>
      <c r="D28" s="39">
        <v>908</v>
      </c>
      <c r="E28" s="20">
        <v>0.5</v>
      </c>
      <c r="F28" s="21">
        <f t="shared" si="0"/>
        <v>0</v>
      </c>
      <c r="G28" s="21">
        <f t="shared" si="1"/>
        <v>0</v>
      </c>
      <c r="H28" s="16">
        <f t="shared" si="6"/>
        <v>99552.642413881753</v>
      </c>
      <c r="I28" s="16">
        <f t="shared" si="4"/>
        <v>0</v>
      </c>
      <c r="J28" s="16">
        <f t="shared" si="2"/>
        <v>99552.642413881753</v>
      </c>
      <c r="K28" s="16">
        <f t="shared" si="3"/>
        <v>6177774.474954539</v>
      </c>
      <c r="L28" s="23">
        <f t="shared" si="5"/>
        <v>62.055354083631052</v>
      </c>
    </row>
    <row r="29" spans="1:12" x14ac:dyDescent="0.2">
      <c r="A29" s="19">
        <v>20</v>
      </c>
      <c r="B29" s="14">
        <v>1</v>
      </c>
      <c r="C29" s="39">
        <v>1011</v>
      </c>
      <c r="D29" s="39">
        <v>903</v>
      </c>
      <c r="E29" s="20">
        <v>0.5</v>
      </c>
      <c r="F29" s="21">
        <f t="shared" si="0"/>
        <v>1.0449320794148381E-3</v>
      </c>
      <c r="G29" s="21">
        <f t="shared" si="1"/>
        <v>1.0443864229765015E-3</v>
      </c>
      <c r="H29" s="16">
        <f t="shared" si="6"/>
        <v>99552.642413881753</v>
      </c>
      <c r="I29" s="16">
        <f t="shared" si="4"/>
        <v>103.97142810849272</v>
      </c>
      <c r="J29" s="16">
        <f t="shared" si="2"/>
        <v>99500.656699827508</v>
      </c>
      <c r="K29" s="16">
        <f t="shared" si="3"/>
        <v>6078221.8325406574</v>
      </c>
      <c r="L29" s="23">
        <f t="shared" si="5"/>
        <v>61.055354083631052</v>
      </c>
    </row>
    <row r="30" spans="1:12" x14ac:dyDescent="0.2">
      <c r="A30" s="19">
        <v>21</v>
      </c>
      <c r="B30" s="14">
        <v>0</v>
      </c>
      <c r="C30" s="39">
        <v>984</v>
      </c>
      <c r="D30" s="39">
        <v>1008</v>
      </c>
      <c r="E30" s="20">
        <v>0.5</v>
      </c>
      <c r="F30" s="21">
        <f t="shared" si="0"/>
        <v>0</v>
      </c>
      <c r="G30" s="21">
        <f t="shared" si="1"/>
        <v>0</v>
      </c>
      <c r="H30" s="16">
        <f t="shared" si="6"/>
        <v>99448.670985773264</v>
      </c>
      <c r="I30" s="16">
        <f t="shared" si="4"/>
        <v>0</v>
      </c>
      <c r="J30" s="16">
        <f t="shared" si="2"/>
        <v>99448.670985773264</v>
      </c>
      <c r="K30" s="16">
        <f t="shared" si="3"/>
        <v>5978721.1758408295</v>
      </c>
      <c r="L30" s="23">
        <f t="shared" si="5"/>
        <v>60.118663392657325</v>
      </c>
    </row>
    <row r="31" spans="1:12" x14ac:dyDescent="0.2">
      <c r="A31" s="19">
        <v>22</v>
      </c>
      <c r="B31" s="14">
        <v>0</v>
      </c>
      <c r="C31" s="39">
        <v>1036</v>
      </c>
      <c r="D31" s="39">
        <v>989</v>
      </c>
      <c r="E31" s="20">
        <v>0.5</v>
      </c>
      <c r="F31" s="21">
        <f t="shared" si="0"/>
        <v>0</v>
      </c>
      <c r="G31" s="21">
        <f t="shared" si="1"/>
        <v>0</v>
      </c>
      <c r="H31" s="16">
        <f t="shared" si="6"/>
        <v>99448.670985773264</v>
      </c>
      <c r="I31" s="16">
        <f t="shared" si="4"/>
        <v>0</v>
      </c>
      <c r="J31" s="16">
        <f t="shared" si="2"/>
        <v>99448.670985773264</v>
      </c>
      <c r="K31" s="16">
        <f t="shared" si="3"/>
        <v>5879272.5048550563</v>
      </c>
      <c r="L31" s="23">
        <f t="shared" si="5"/>
        <v>59.118663392657325</v>
      </c>
    </row>
    <row r="32" spans="1:12" x14ac:dyDescent="0.2">
      <c r="A32" s="19">
        <v>23</v>
      </c>
      <c r="B32" s="14">
        <v>1</v>
      </c>
      <c r="C32" s="39">
        <v>1127</v>
      </c>
      <c r="D32" s="39">
        <v>1031</v>
      </c>
      <c r="E32" s="20">
        <v>0.5</v>
      </c>
      <c r="F32" s="21">
        <f t="shared" si="0"/>
        <v>9.2678405931417981E-4</v>
      </c>
      <c r="G32" s="21">
        <f t="shared" si="1"/>
        <v>9.2635479388605835E-4</v>
      </c>
      <c r="H32" s="16">
        <f t="shared" si="6"/>
        <v>99448.670985773264</v>
      </c>
      <c r="I32" s="16">
        <f t="shared" si="4"/>
        <v>92.124753113268426</v>
      </c>
      <c r="J32" s="16">
        <f t="shared" si="2"/>
        <v>99402.608609216622</v>
      </c>
      <c r="K32" s="16">
        <f t="shared" si="3"/>
        <v>5779823.8338692831</v>
      </c>
      <c r="L32" s="23">
        <f t="shared" si="5"/>
        <v>58.118663392657325</v>
      </c>
    </row>
    <row r="33" spans="1:12" x14ac:dyDescent="0.2">
      <c r="A33" s="19">
        <v>24</v>
      </c>
      <c r="B33" s="39">
        <v>0</v>
      </c>
      <c r="C33" s="39">
        <v>1199</v>
      </c>
      <c r="D33" s="39">
        <v>1108</v>
      </c>
      <c r="E33" s="20">
        <v>0.5</v>
      </c>
      <c r="F33" s="21">
        <f t="shared" si="0"/>
        <v>0</v>
      </c>
      <c r="G33" s="21">
        <f t="shared" si="1"/>
        <v>0</v>
      </c>
      <c r="H33" s="16">
        <f t="shared" si="6"/>
        <v>99356.546232659995</v>
      </c>
      <c r="I33" s="16">
        <f t="shared" si="4"/>
        <v>0</v>
      </c>
      <c r="J33" s="16">
        <f t="shared" si="2"/>
        <v>99356.546232659995</v>
      </c>
      <c r="K33" s="16">
        <f t="shared" si="3"/>
        <v>5680421.2252600668</v>
      </c>
      <c r="L33" s="23">
        <f t="shared" si="5"/>
        <v>57.172088208042268</v>
      </c>
    </row>
    <row r="34" spans="1:12" x14ac:dyDescent="0.2">
      <c r="A34" s="19">
        <v>25</v>
      </c>
      <c r="B34" s="39">
        <v>0</v>
      </c>
      <c r="C34" s="39">
        <v>1308</v>
      </c>
      <c r="D34" s="39">
        <v>1197</v>
      </c>
      <c r="E34" s="20">
        <v>0.5</v>
      </c>
      <c r="F34" s="21">
        <f t="shared" si="0"/>
        <v>0</v>
      </c>
      <c r="G34" s="21">
        <f t="shared" si="1"/>
        <v>0</v>
      </c>
      <c r="H34" s="16">
        <f t="shared" si="6"/>
        <v>99356.546232659995</v>
      </c>
      <c r="I34" s="16">
        <f t="shared" si="4"/>
        <v>0</v>
      </c>
      <c r="J34" s="16">
        <f t="shared" si="2"/>
        <v>99356.546232659995</v>
      </c>
      <c r="K34" s="16">
        <f t="shared" si="3"/>
        <v>5581064.6790274065</v>
      </c>
      <c r="L34" s="23">
        <f t="shared" si="5"/>
        <v>56.172088208042261</v>
      </c>
    </row>
    <row r="35" spans="1:12" x14ac:dyDescent="0.2">
      <c r="A35" s="19">
        <v>26</v>
      </c>
      <c r="B35" s="39">
        <v>1</v>
      </c>
      <c r="C35" s="39">
        <v>1403</v>
      </c>
      <c r="D35" s="39">
        <v>1249</v>
      </c>
      <c r="E35" s="20">
        <v>0.5</v>
      </c>
      <c r="F35" s="21">
        <f t="shared" si="0"/>
        <v>7.5414781297134241E-4</v>
      </c>
      <c r="G35" s="21">
        <f t="shared" si="1"/>
        <v>7.538635506973238E-4</v>
      </c>
      <c r="H35" s="16">
        <f t="shared" si="6"/>
        <v>99356.546232659995</v>
      </c>
      <c r="I35" s="16">
        <f t="shared" si="4"/>
        <v>74.901278727975878</v>
      </c>
      <c r="J35" s="16">
        <f t="shared" si="2"/>
        <v>99319.095593296006</v>
      </c>
      <c r="K35" s="16">
        <f t="shared" si="3"/>
        <v>5481708.1327947462</v>
      </c>
      <c r="L35" s="23">
        <f t="shared" si="5"/>
        <v>55.172088208042261</v>
      </c>
    </row>
    <row r="36" spans="1:12" x14ac:dyDescent="0.2">
      <c r="A36" s="19">
        <v>27</v>
      </c>
      <c r="B36" s="39">
        <v>1</v>
      </c>
      <c r="C36" s="39">
        <v>1474</v>
      </c>
      <c r="D36" s="39">
        <v>1384</v>
      </c>
      <c r="E36" s="20">
        <v>0.5</v>
      </c>
      <c r="F36" s="21">
        <f t="shared" si="0"/>
        <v>6.9979006298110562E-4</v>
      </c>
      <c r="G36" s="21">
        <f t="shared" si="1"/>
        <v>6.9954529555788729E-4</v>
      </c>
      <c r="H36" s="16">
        <f t="shared" si="6"/>
        <v>99281.644953932017</v>
      </c>
      <c r="I36" s="16">
        <f t="shared" si="4"/>
        <v>69.452007662771607</v>
      </c>
      <c r="J36" s="16">
        <f t="shared" si="2"/>
        <v>99246.918950100633</v>
      </c>
      <c r="K36" s="16">
        <f t="shared" si="3"/>
        <v>5382389.0372014502</v>
      </c>
      <c r="L36" s="23">
        <f t="shared" si="5"/>
        <v>54.213334596731848</v>
      </c>
    </row>
    <row r="37" spans="1:12" x14ac:dyDescent="0.2">
      <c r="A37" s="19">
        <v>28</v>
      </c>
      <c r="B37" s="39">
        <v>1</v>
      </c>
      <c r="C37" s="39">
        <v>1596</v>
      </c>
      <c r="D37" s="39">
        <v>1416</v>
      </c>
      <c r="E37" s="20">
        <v>0.5</v>
      </c>
      <c r="F37" s="21">
        <f t="shared" si="0"/>
        <v>6.6401062416998667E-4</v>
      </c>
      <c r="G37" s="21">
        <f t="shared" si="1"/>
        <v>6.6379024228343836E-4</v>
      </c>
      <c r="H37" s="16">
        <f t="shared" si="6"/>
        <v>99212.19294626925</v>
      </c>
      <c r="I37" s="16">
        <f t="shared" si="4"/>
        <v>65.856085593275296</v>
      </c>
      <c r="J37" s="16">
        <f t="shared" si="2"/>
        <v>99179.26490347262</v>
      </c>
      <c r="K37" s="16">
        <f t="shared" si="3"/>
        <v>5283142.1182513498</v>
      </c>
      <c r="L37" s="23">
        <f t="shared" si="5"/>
        <v>53.250935811010272</v>
      </c>
    </row>
    <row r="38" spans="1:12" x14ac:dyDescent="0.2">
      <c r="A38" s="19">
        <v>29</v>
      </c>
      <c r="B38" s="14">
        <v>1</v>
      </c>
      <c r="C38" s="39">
        <v>1714</v>
      </c>
      <c r="D38" s="39">
        <v>1548</v>
      </c>
      <c r="E38" s="20">
        <v>0.5</v>
      </c>
      <c r="F38" s="21">
        <f t="shared" si="0"/>
        <v>6.131207847946045E-4</v>
      </c>
      <c r="G38" s="21">
        <f t="shared" si="1"/>
        <v>6.1293288384921848E-4</v>
      </c>
      <c r="H38" s="16">
        <f t="shared" si="6"/>
        <v>99146.336860675976</v>
      </c>
      <c r="I38" s="16">
        <f t="shared" si="4"/>
        <v>60.770050175100195</v>
      </c>
      <c r="J38" s="16">
        <f t="shared" si="2"/>
        <v>99115.951835588436</v>
      </c>
      <c r="K38" s="16">
        <f t="shared" si="3"/>
        <v>5183962.853347877</v>
      </c>
      <c r="L38" s="23">
        <f t="shared" si="5"/>
        <v>52.285974625896358</v>
      </c>
    </row>
    <row r="39" spans="1:12" x14ac:dyDescent="0.2">
      <c r="A39" s="19">
        <v>30</v>
      </c>
      <c r="B39" s="14">
        <v>1</v>
      </c>
      <c r="C39" s="39">
        <v>1803</v>
      </c>
      <c r="D39" s="39">
        <v>1664</v>
      </c>
      <c r="E39" s="20">
        <v>0.5</v>
      </c>
      <c r="F39" s="21">
        <f t="shared" si="0"/>
        <v>5.7686760888376112E-4</v>
      </c>
      <c r="G39" s="21">
        <f t="shared" si="1"/>
        <v>5.7670126874279114E-4</v>
      </c>
      <c r="H39" s="16">
        <f t="shared" si="6"/>
        <v>99085.566810500881</v>
      </c>
      <c r="I39" s="16">
        <f t="shared" si="4"/>
        <v>57.142772093714456</v>
      </c>
      <c r="J39" s="16">
        <f t="shared" si="2"/>
        <v>99056.995424454013</v>
      </c>
      <c r="K39" s="16">
        <f t="shared" si="3"/>
        <v>5084846.9015122885</v>
      </c>
      <c r="L39" s="23">
        <f t="shared" si="5"/>
        <v>51.317735419901815</v>
      </c>
    </row>
    <row r="40" spans="1:12" x14ac:dyDescent="0.2">
      <c r="A40" s="19">
        <v>31</v>
      </c>
      <c r="B40" s="39">
        <v>1</v>
      </c>
      <c r="C40" s="39">
        <v>1980</v>
      </c>
      <c r="D40" s="39">
        <v>1706</v>
      </c>
      <c r="E40" s="20">
        <v>0.5</v>
      </c>
      <c r="F40" s="21">
        <f t="shared" si="0"/>
        <v>5.4259359739555074E-4</v>
      </c>
      <c r="G40" s="21">
        <f t="shared" si="1"/>
        <v>5.4244643341470032E-4</v>
      </c>
      <c r="H40" s="16">
        <f t="shared" si="6"/>
        <v>99028.42403840716</v>
      </c>
      <c r="I40" s="16">
        <f t="shared" si="4"/>
        <v>53.717615426312541</v>
      </c>
      <c r="J40" s="16">
        <f t="shared" si="2"/>
        <v>99001.565230694003</v>
      </c>
      <c r="K40" s="16">
        <f t="shared" si="3"/>
        <v>4985789.9060878344</v>
      </c>
      <c r="L40" s="23">
        <f t="shared" si="5"/>
        <v>50.34705898332934</v>
      </c>
    </row>
    <row r="41" spans="1:12" x14ac:dyDescent="0.2">
      <c r="A41" s="19">
        <v>32</v>
      </c>
      <c r="B41" s="14">
        <v>0</v>
      </c>
      <c r="C41" s="39">
        <v>2146</v>
      </c>
      <c r="D41" s="39">
        <v>1925</v>
      </c>
      <c r="E41" s="20">
        <v>0.5</v>
      </c>
      <c r="F41" s="21">
        <f t="shared" si="0"/>
        <v>0</v>
      </c>
      <c r="G41" s="21">
        <f t="shared" si="1"/>
        <v>0</v>
      </c>
      <c r="H41" s="16">
        <f t="shared" si="6"/>
        <v>98974.706422980846</v>
      </c>
      <c r="I41" s="16">
        <f t="shared" si="4"/>
        <v>0</v>
      </c>
      <c r="J41" s="16">
        <f t="shared" si="2"/>
        <v>98974.706422980846</v>
      </c>
      <c r="K41" s="16">
        <f t="shared" si="3"/>
        <v>4886788.3408571407</v>
      </c>
      <c r="L41" s="23">
        <f t="shared" si="5"/>
        <v>49.374113018055709</v>
      </c>
    </row>
    <row r="42" spans="1:12" x14ac:dyDescent="0.2">
      <c r="A42" s="19">
        <v>33</v>
      </c>
      <c r="B42" s="39">
        <v>1</v>
      </c>
      <c r="C42" s="39">
        <v>2106</v>
      </c>
      <c r="D42" s="39">
        <v>2076</v>
      </c>
      <c r="E42" s="20">
        <v>0.5</v>
      </c>
      <c r="F42" s="21">
        <f t="shared" si="0"/>
        <v>4.7824007651841227E-4</v>
      </c>
      <c r="G42" s="21">
        <f t="shared" si="1"/>
        <v>4.781257470714798E-4</v>
      </c>
      <c r="H42" s="16">
        <f t="shared" si="6"/>
        <v>98974.706422980846</v>
      </c>
      <c r="I42" s="16">
        <f t="shared" si="4"/>
        <v>47.322355449668109</v>
      </c>
      <c r="J42" s="16">
        <f t="shared" si="2"/>
        <v>98951.045245256013</v>
      </c>
      <c r="K42" s="16">
        <f t="shared" si="3"/>
        <v>4787813.6344341598</v>
      </c>
      <c r="L42" s="23">
        <f t="shared" si="5"/>
        <v>48.374113018055709</v>
      </c>
    </row>
    <row r="43" spans="1:12" x14ac:dyDescent="0.2">
      <c r="A43" s="19">
        <v>34</v>
      </c>
      <c r="B43" s="39">
        <v>1</v>
      </c>
      <c r="C43" s="39">
        <v>2170</v>
      </c>
      <c r="D43" s="39">
        <v>2043</v>
      </c>
      <c r="E43" s="20">
        <v>0.5</v>
      </c>
      <c r="F43" s="21">
        <f t="shared" si="0"/>
        <v>4.7472110135295516E-4</v>
      </c>
      <c r="G43" s="21">
        <f t="shared" si="1"/>
        <v>4.7460844803037496E-4</v>
      </c>
      <c r="H43" s="16">
        <f t="shared" si="6"/>
        <v>98927.38406753118</v>
      </c>
      <c r="I43" s="16">
        <f t="shared" si="4"/>
        <v>46.951772219995817</v>
      </c>
      <c r="J43" s="16">
        <f t="shared" si="2"/>
        <v>98903.908181421182</v>
      </c>
      <c r="K43" s="16">
        <f t="shared" si="3"/>
        <v>4688862.5891889036</v>
      </c>
      <c r="L43" s="23">
        <f t="shared" si="5"/>
        <v>47.39701381356781</v>
      </c>
    </row>
    <row r="44" spans="1:12" x14ac:dyDescent="0.2">
      <c r="A44" s="19">
        <v>35</v>
      </c>
      <c r="B44" s="39">
        <v>1</v>
      </c>
      <c r="C44" s="39">
        <v>1976</v>
      </c>
      <c r="D44" s="39">
        <v>2128</v>
      </c>
      <c r="E44" s="20">
        <v>0.5</v>
      </c>
      <c r="F44" s="21">
        <f t="shared" si="0"/>
        <v>4.8732943469785572E-4</v>
      </c>
      <c r="G44" s="21">
        <f t="shared" si="1"/>
        <v>4.8721071863580995E-4</v>
      </c>
      <c r="H44" s="16">
        <f t="shared" si="6"/>
        <v>98880.432295311184</v>
      </c>
      <c r="I44" s="16">
        <f t="shared" si="4"/>
        <v>48.175606477618111</v>
      </c>
      <c r="J44" s="16">
        <f t="shared" si="2"/>
        <v>98856.344492072385</v>
      </c>
      <c r="K44" s="16">
        <f t="shared" si="3"/>
        <v>4589958.6810074821</v>
      </c>
      <c r="L44" s="23">
        <f t="shared" si="5"/>
        <v>46.419282101228575</v>
      </c>
    </row>
    <row r="45" spans="1:12" x14ac:dyDescent="0.2">
      <c r="A45" s="19">
        <v>36</v>
      </c>
      <c r="B45" s="39">
        <v>0</v>
      </c>
      <c r="C45" s="39">
        <v>1798</v>
      </c>
      <c r="D45" s="39">
        <v>1952</v>
      </c>
      <c r="E45" s="20">
        <v>0.5</v>
      </c>
      <c r="F45" s="21">
        <f t="shared" si="0"/>
        <v>0</v>
      </c>
      <c r="G45" s="21">
        <f t="shared" si="1"/>
        <v>0</v>
      </c>
      <c r="H45" s="16">
        <f t="shared" si="6"/>
        <v>98832.256688833571</v>
      </c>
      <c r="I45" s="16">
        <f t="shared" si="4"/>
        <v>0</v>
      </c>
      <c r="J45" s="16">
        <f t="shared" si="2"/>
        <v>98832.256688833571</v>
      </c>
      <c r="K45" s="16">
        <f t="shared" si="3"/>
        <v>4491102.3365154099</v>
      </c>
      <c r="L45" s="23">
        <f t="shared" si="5"/>
        <v>45.44166537303029</v>
      </c>
    </row>
    <row r="46" spans="1:12" x14ac:dyDescent="0.2">
      <c r="A46" s="19">
        <v>37</v>
      </c>
      <c r="B46" s="39">
        <v>2</v>
      </c>
      <c r="C46" s="39">
        <v>1708</v>
      </c>
      <c r="D46" s="39">
        <v>1789</v>
      </c>
      <c r="E46" s="20">
        <v>0.5</v>
      </c>
      <c r="F46" s="21">
        <f t="shared" si="0"/>
        <v>1.143837575064341E-3</v>
      </c>
      <c r="G46" s="21">
        <f t="shared" si="1"/>
        <v>1.1431837667905116E-3</v>
      </c>
      <c r="H46" s="16">
        <f t="shared" si="6"/>
        <v>98832.256688833571</v>
      </c>
      <c r="I46" s="16">
        <f t="shared" si="4"/>
        <v>112.98343148194749</v>
      </c>
      <c r="J46" s="16">
        <f t="shared" si="2"/>
        <v>98775.764973092606</v>
      </c>
      <c r="K46" s="16">
        <f t="shared" si="3"/>
        <v>4392270.0798265766</v>
      </c>
      <c r="L46" s="23">
        <f t="shared" si="5"/>
        <v>44.441665373030297</v>
      </c>
    </row>
    <row r="47" spans="1:12" x14ac:dyDescent="0.2">
      <c r="A47" s="19">
        <v>38</v>
      </c>
      <c r="B47" s="39">
        <v>2</v>
      </c>
      <c r="C47" s="39">
        <v>1717</v>
      </c>
      <c r="D47" s="39">
        <v>1680</v>
      </c>
      <c r="E47" s="20">
        <v>0.5</v>
      </c>
      <c r="F47" s="21">
        <f t="shared" si="0"/>
        <v>1.1775095672652341E-3</v>
      </c>
      <c r="G47" s="21">
        <f t="shared" si="1"/>
        <v>1.1768167107972934E-3</v>
      </c>
      <c r="H47" s="16">
        <f t="shared" si="6"/>
        <v>98719.273257351626</v>
      </c>
      <c r="I47" s="16">
        <f t="shared" si="4"/>
        <v>116.17449044701576</v>
      </c>
      <c r="J47" s="16">
        <f t="shared" si="2"/>
        <v>98661.186012128121</v>
      </c>
      <c r="K47" s="16">
        <f t="shared" si="3"/>
        <v>4293494.3148534838</v>
      </c>
      <c r="L47" s="23">
        <f t="shared" si="5"/>
        <v>43.491956263299855</v>
      </c>
    </row>
    <row r="48" spans="1:12" x14ac:dyDescent="0.2">
      <c r="A48" s="19">
        <v>39</v>
      </c>
      <c r="B48" s="39">
        <v>2</v>
      </c>
      <c r="C48" s="39">
        <v>1615</v>
      </c>
      <c r="D48" s="39">
        <v>1695</v>
      </c>
      <c r="E48" s="20">
        <v>0.5</v>
      </c>
      <c r="F48" s="21">
        <f t="shared" si="0"/>
        <v>1.2084592145015106E-3</v>
      </c>
      <c r="G48" s="21">
        <f t="shared" si="1"/>
        <v>1.2077294685990338E-3</v>
      </c>
      <c r="H48" s="16">
        <f t="shared" si="6"/>
        <v>98603.098766904615</v>
      </c>
      <c r="I48" s="16">
        <f t="shared" si="4"/>
        <v>119.08586807597175</v>
      </c>
      <c r="J48" s="16">
        <f t="shared" si="2"/>
        <v>98543.555832866638</v>
      </c>
      <c r="K48" s="16">
        <f t="shared" si="3"/>
        <v>4194833.1288413554</v>
      </c>
      <c r="L48" s="23">
        <f t="shared" si="5"/>
        <v>42.542609525465743</v>
      </c>
    </row>
    <row r="49" spans="1:12" x14ac:dyDescent="0.2">
      <c r="A49" s="19">
        <v>40</v>
      </c>
      <c r="B49" s="39">
        <v>3</v>
      </c>
      <c r="C49" s="39">
        <v>1570</v>
      </c>
      <c r="D49" s="39">
        <v>1599</v>
      </c>
      <c r="E49" s="20">
        <v>0.5</v>
      </c>
      <c r="F49" s="21">
        <f t="shared" si="0"/>
        <v>1.8933417481855476E-3</v>
      </c>
      <c r="G49" s="21">
        <f t="shared" si="1"/>
        <v>1.8915510718789407E-3</v>
      </c>
      <c r="H49" s="16">
        <f t="shared" si="6"/>
        <v>98484.012898828645</v>
      </c>
      <c r="I49" s="16">
        <f t="shared" si="4"/>
        <v>186.28754016171874</v>
      </c>
      <c r="J49" s="16">
        <f t="shared" si="2"/>
        <v>98390.869128747785</v>
      </c>
      <c r="K49" s="16">
        <f t="shared" si="3"/>
        <v>4096289.5730084884</v>
      </c>
      <c r="L49" s="23">
        <f t="shared" si="5"/>
        <v>41.593447021868961</v>
      </c>
    </row>
    <row r="50" spans="1:12" x14ac:dyDescent="0.2">
      <c r="A50" s="19">
        <v>41</v>
      </c>
      <c r="B50" s="39">
        <v>2</v>
      </c>
      <c r="C50" s="39">
        <v>1508</v>
      </c>
      <c r="D50" s="39">
        <v>1534</v>
      </c>
      <c r="E50" s="20">
        <v>0.5</v>
      </c>
      <c r="F50" s="21">
        <f t="shared" si="0"/>
        <v>1.3149243918474688E-3</v>
      </c>
      <c r="G50" s="21">
        <f t="shared" si="1"/>
        <v>1.3140604467805521E-3</v>
      </c>
      <c r="H50" s="16">
        <f t="shared" si="6"/>
        <v>98297.725358666925</v>
      </c>
      <c r="I50" s="16">
        <f t="shared" si="4"/>
        <v>129.16915290232188</v>
      </c>
      <c r="J50" s="16">
        <f t="shared" si="2"/>
        <v>98233.140782215763</v>
      </c>
      <c r="K50" s="16">
        <f t="shared" si="3"/>
        <v>3997898.7038797406</v>
      </c>
      <c r="L50" s="23">
        <f t="shared" si="5"/>
        <v>40.671324685207942</v>
      </c>
    </row>
    <row r="51" spans="1:12" x14ac:dyDescent="0.2">
      <c r="A51" s="19">
        <v>42</v>
      </c>
      <c r="B51" s="39">
        <v>0</v>
      </c>
      <c r="C51" s="39">
        <v>1446</v>
      </c>
      <c r="D51" s="39">
        <v>1466</v>
      </c>
      <c r="E51" s="20">
        <v>0.5</v>
      </c>
      <c r="F51" s="21">
        <f t="shared" si="0"/>
        <v>0</v>
      </c>
      <c r="G51" s="21">
        <f t="shared" si="1"/>
        <v>0</v>
      </c>
      <c r="H51" s="16">
        <f t="shared" si="6"/>
        <v>98168.556205764602</v>
      </c>
      <c r="I51" s="16">
        <f t="shared" si="4"/>
        <v>0</v>
      </c>
      <c r="J51" s="16">
        <f t="shared" si="2"/>
        <v>98168.556205764602</v>
      </c>
      <c r="K51" s="16">
        <f t="shared" si="3"/>
        <v>3899665.5630975249</v>
      </c>
      <c r="L51" s="23">
        <f t="shared" si="5"/>
        <v>39.724181691372685</v>
      </c>
    </row>
    <row r="52" spans="1:12" x14ac:dyDescent="0.2">
      <c r="A52" s="19">
        <v>43</v>
      </c>
      <c r="B52" s="39">
        <v>0</v>
      </c>
      <c r="C52" s="39">
        <v>1306</v>
      </c>
      <c r="D52" s="39">
        <v>1424</v>
      </c>
      <c r="E52" s="20">
        <v>0.5</v>
      </c>
      <c r="F52" s="21">
        <f t="shared" si="0"/>
        <v>0</v>
      </c>
      <c r="G52" s="21">
        <f t="shared" si="1"/>
        <v>0</v>
      </c>
      <c r="H52" s="16">
        <f t="shared" si="6"/>
        <v>98168.556205764602</v>
      </c>
      <c r="I52" s="16">
        <f t="shared" si="4"/>
        <v>0</v>
      </c>
      <c r="J52" s="16">
        <f t="shared" si="2"/>
        <v>98168.556205764602</v>
      </c>
      <c r="K52" s="16">
        <f t="shared" si="3"/>
        <v>3801497.0068917605</v>
      </c>
      <c r="L52" s="23">
        <f t="shared" si="5"/>
        <v>38.724181691372692</v>
      </c>
    </row>
    <row r="53" spans="1:12" x14ac:dyDescent="0.2">
      <c r="A53" s="19">
        <v>44</v>
      </c>
      <c r="B53" s="39">
        <v>4</v>
      </c>
      <c r="C53" s="39">
        <v>1307</v>
      </c>
      <c r="D53" s="39">
        <v>1292</v>
      </c>
      <c r="E53" s="20">
        <v>0.5</v>
      </c>
      <c r="F53" s="21">
        <f t="shared" si="0"/>
        <v>3.0781069642170067E-3</v>
      </c>
      <c r="G53" s="21">
        <f t="shared" si="1"/>
        <v>3.073376872839032E-3</v>
      </c>
      <c r="H53" s="16">
        <f t="shared" si="6"/>
        <v>98168.556205764602</v>
      </c>
      <c r="I53" s="16">
        <f t="shared" si="4"/>
        <v>301.70897028279558</v>
      </c>
      <c r="J53" s="16">
        <f t="shared" si="2"/>
        <v>98017.701720623212</v>
      </c>
      <c r="K53" s="16">
        <f t="shared" si="3"/>
        <v>3703328.4506859961</v>
      </c>
      <c r="L53" s="23">
        <f t="shared" si="5"/>
        <v>37.724181691372692</v>
      </c>
    </row>
    <row r="54" spans="1:12" x14ac:dyDescent="0.2">
      <c r="A54" s="19">
        <v>45</v>
      </c>
      <c r="B54" s="39">
        <v>1</v>
      </c>
      <c r="C54" s="39">
        <v>1267</v>
      </c>
      <c r="D54" s="39">
        <v>1290</v>
      </c>
      <c r="E54" s="20">
        <v>0.5</v>
      </c>
      <c r="F54" s="21">
        <f t="shared" si="0"/>
        <v>7.8216660148611649E-4</v>
      </c>
      <c r="G54" s="21">
        <f t="shared" si="1"/>
        <v>7.8186082877247849E-4</v>
      </c>
      <c r="H54" s="16">
        <f t="shared" si="6"/>
        <v>97866.847235481808</v>
      </c>
      <c r="I54" s="16">
        <f t="shared" si="4"/>
        <v>76.518254288883355</v>
      </c>
      <c r="J54" s="16">
        <f t="shared" si="2"/>
        <v>97828.588108337368</v>
      </c>
      <c r="K54" s="16">
        <f t="shared" si="3"/>
        <v>3605310.7489653728</v>
      </c>
      <c r="L54" s="23">
        <f t="shared" si="5"/>
        <v>36.838938320864401</v>
      </c>
    </row>
    <row r="55" spans="1:12" x14ac:dyDescent="0.2">
      <c r="A55" s="19">
        <v>46</v>
      </c>
      <c r="B55" s="39">
        <v>5</v>
      </c>
      <c r="C55" s="39">
        <v>1276</v>
      </c>
      <c r="D55" s="39">
        <v>1273</v>
      </c>
      <c r="E55" s="20">
        <v>0.5</v>
      </c>
      <c r="F55" s="21">
        <f t="shared" si="0"/>
        <v>3.9231071008238522E-3</v>
      </c>
      <c r="G55" s="21">
        <f t="shared" si="1"/>
        <v>3.9154267815191858E-3</v>
      </c>
      <c r="H55" s="16">
        <f t="shared" si="6"/>
        <v>97790.328981192928</v>
      </c>
      <c r="I55" s="16">
        <f t="shared" si="4"/>
        <v>382.8908730665346</v>
      </c>
      <c r="J55" s="16">
        <f t="shared" si="2"/>
        <v>97598.883544659664</v>
      </c>
      <c r="K55" s="16">
        <f t="shared" si="3"/>
        <v>3507482.1608570353</v>
      </c>
      <c r="L55" s="23">
        <f t="shared" si="5"/>
        <v>35.867372544902629</v>
      </c>
    </row>
    <row r="56" spans="1:12" x14ac:dyDescent="0.2">
      <c r="A56" s="19">
        <v>47</v>
      </c>
      <c r="B56" s="39">
        <v>3</v>
      </c>
      <c r="C56" s="39">
        <v>1218</v>
      </c>
      <c r="D56" s="39">
        <v>1266</v>
      </c>
      <c r="E56" s="20">
        <v>0.5</v>
      </c>
      <c r="F56" s="21">
        <f t="shared" si="0"/>
        <v>2.4154589371980675E-3</v>
      </c>
      <c r="G56" s="21">
        <f t="shared" si="1"/>
        <v>2.4125452352231603E-3</v>
      </c>
      <c r="H56" s="16">
        <f t="shared" si="6"/>
        <v>97407.4381081264</v>
      </c>
      <c r="I56" s="16">
        <f t="shared" si="4"/>
        <v>234.99985068305523</v>
      </c>
      <c r="J56" s="16">
        <f t="shared" si="2"/>
        <v>97289.93818278487</v>
      </c>
      <c r="K56" s="16">
        <f t="shared" si="3"/>
        <v>3409883.2773123756</v>
      </c>
      <c r="L56" s="23">
        <f t="shared" si="5"/>
        <v>35.006395235723787</v>
      </c>
    </row>
    <row r="57" spans="1:12" x14ac:dyDescent="0.2">
      <c r="A57" s="19">
        <v>48</v>
      </c>
      <c r="B57" s="39">
        <v>3</v>
      </c>
      <c r="C57" s="39">
        <v>1220</v>
      </c>
      <c r="D57" s="39">
        <v>1217</v>
      </c>
      <c r="E57" s="20">
        <v>0.5</v>
      </c>
      <c r="F57" s="21">
        <f t="shared" si="0"/>
        <v>2.4620434961017644E-3</v>
      </c>
      <c r="G57" s="21">
        <f t="shared" si="1"/>
        <v>2.4590163934426227E-3</v>
      </c>
      <c r="H57" s="16">
        <f t="shared" si="6"/>
        <v>97172.43825744334</v>
      </c>
      <c r="I57" s="16">
        <f t="shared" si="4"/>
        <v>238.94861866584426</v>
      </c>
      <c r="J57" s="16">
        <f t="shared" si="2"/>
        <v>97052.96394811041</v>
      </c>
      <c r="K57" s="16">
        <f t="shared" si="3"/>
        <v>3312593.3391295909</v>
      </c>
      <c r="L57" s="23">
        <f t="shared" si="5"/>
        <v>34.089844800985517</v>
      </c>
    </row>
    <row r="58" spans="1:12" x14ac:dyDescent="0.2">
      <c r="A58" s="19">
        <v>49</v>
      </c>
      <c r="B58" s="39">
        <v>2</v>
      </c>
      <c r="C58" s="39">
        <v>1189</v>
      </c>
      <c r="D58" s="39">
        <v>1194</v>
      </c>
      <c r="E58" s="20">
        <v>0.5</v>
      </c>
      <c r="F58" s="21">
        <f t="shared" si="0"/>
        <v>1.6785564414603441E-3</v>
      </c>
      <c r="G58" s="21">
        <f t="shared" si="1"/>
        <v>1.6771488469601676E-3</v>
      </c>
      <c r="H58" s="16">
        <f t="shared" si="6"/>
        <v>96933.489638777493</v>
      </c>
      <c r="I58" s="16">
        <f t="shared" si="4"/>
        <v>162.57189037950104</v>
      </c>
      <c r="J58" s="16">
        <f t="shared" si="2"/>
        <v>96852.20369358774</v>
      </c>
      <c r="K58" s="16">
        <f t="shared" si="3"/>
        <v>3215540.3751814803</v>
      </c>
      <c r="L58" s="23">
        <f t="shared" si="5"/>
        <v>33.172646390470277</v>
      </c>
    </row>
    <row r="59" spans="1:12" x14ac:dyDescent="0.2">
      <c r="A59" s="19">
        <v>50</v>
      </c>
      <c r="B59" s="39">
        <v>4</v>
      </c>
      <c r="C59" s="39">
        <v>1143</v>
      </c>
      <c r="D59" s="39">
        <v>1193</v>
      </c>
      <c r="E59" s="20">
        <v>0.5</v>
      </c>
      <c r="F59" s="21">
        <f t="shared" si="0"/>
        <v>3.4246575342465752E-3</v>
      </c>
      <c r="G59" s="21">
        <f t="shared" si="1"/>
        <v>3.4188034188034188E-3</v>
      </c>
      <c r="H59" s="16">
        <f t="shared" si="6"/>
        <v>96770.917748397987</v>
      </c>
      <c r="I59" s="16">
        <f t="shared" si="4"/>
        <v>330.84074443896748</v>
      </c>
      <c r="J59" s="16">
        <f t="shared" si="2"/>
        <v>96605.497376178493</v>
      </c>
      <c r="K59" s="16">
        <f t="shared" si="3"/>
        <v>3118688.1714878925</v>
      </c>
      <c r="L59" s="23">
        <f t="shared" si="5"/>
        <v>32.227535338627305</v>
      </c>
    </row>
    <row r="60" spans="1:12" x14ac:dyDescent="0.2">
      <c r="A60" s="19">
        <v>51</v>
      </c>
      <c r="B60" s="39">
        <v>4</v>
      </c>
      <c r="C60" s="39">
        <v>1038</v>
      </c>
      <c r="D60" s="39">
        <v>1133</v>
      </c>
      <c r="E60" s="20">
        <v>0.5</v>
      </c>
      <c r="F60" s="21">
        <f t="shared" si="0"/>
        <v>3.6849378166743437E-3</v>
      </c>
      <c r="G60" s="21">
        <f t="shared" si="1"/>
        <v>3.6781609195402302E-3</v>
      </c>
      <c r="H60" s="16">
        <f t="shared" si="6"/>
        <v>96440.077003959013</v>
      </c>
      <c r="I60" s="16">
        <f t="shared" si="4"/>
        <v>354.72212231341251</v>
      </c>
      <c r="J60" s="16">
        <f t="shared" si="2"/>
        <v>96262.715942802315</v>
      </c>
      <c r="K60" s="16">
        <f t="shared" si="3"/>
        <v>3022082.6741117141</v>
      </c>
      <c r="L60" s="23">
        <f t="shared" si="5"/>
        <v>31.3363776553979</v>
      </c>
    </row>
    <row r="61" spans="1:12" x14ac:dyDescent="0.2">
      <c r="A61" s="19">
        <v>52</v>
      </c>
      <c r="B61" s="39">
        <v>3</v>
      </c>
      <c r="C61" s="39">
        <v>1040</v>
      </c>
      <c r="D61" s="39">
        <v>1027</v>
      </c>
      <c r="E61" s="20">
        <v>0.5</v>
      </c>
      <c r="F61" s="21">
        <f t="shared" si="0"/>
        <v>2.9027576197387518E-3</v>
      </c>
      <c r="G61" s="21">
        <f t="shared" si="1"/>
        <v>2.8985507246376812E-3</v>
      </c>
      <c r="H61" s="16">
        <f t="shared" si="6"/>
        <v>96085.354881645602</v>
      </c>
      <c r="I61" s="16">
        <f t="shared" si="4"/>
        <v>278.50827501926261</v>
      </c>
      <c r="J61" s="16">
        <f t="shared" si="2"/>
        <v>95946.100744135969</v>
      </c>
      <c r="K61" s="16">
        <f t="shared" si="3"/>
        <v>2925819.9581689117</v>
      </c>
      <c r="L61" s="23">
        <f t="shared" si="5"/>
        <v>30.450217535990046</v>
      </c>
    </row>
    <row r="62" spans="1:12" x14ac:dyDescent="0.2">
      <c r="A62" s="19">
        <v>53</v>
      </c>
      <c r="B62" s="39">
        <v>2</v>
      </c>
      <c r="C62" s="39">
        <v>936</v>
      </c>
      <c r="D62" s="39">
        <v>1022</v>
      </c>
      <c r="E62" s="20">
        <v>0.5</v>
      </c>
      <c r="F62" s="21">
        <f t="shared" si="0"/>
        <v>2.0429009193054137E-3</v>
      </c>
      <c r="G62" s="21">
        <f t="shared" si="1"/>
        <v>2.0408163265306124E-3</v>
      </c>
      <c r="H62" s="16">
        <f t="shared" si="6"/>
        <v>95806.846606626335</v>
      </c>
      <c r="I62" s="16">
        <f t="shared" si="4"/>
        <v>195.52417674821703</v>
      </c>
      <c r="J62" s="16">
        <f t="shared" si="2"/>
        <v>95709.084518252217</v>
      </c>
      <c r="K62" s="16">
        <f t="shared" si="3"/>
        <v>2829873.8574247756</v>
      </c>
      <c r="L62" s="23">
        <f t="shared" si="5"/>
        <v>29.537282121850481</v>
      </c>
    </row>
    <row r="63" spans="1:12" x14ac:dyDescent="0.2">
      <c r="A63" s="19">
        <v>54</v>
      </c>
      <c r="B63" s="39">
        <v>5</v>
      </c>
      <c r="C63" s="39">
        <v>871</v>
      </c>
      <c r="D63" s="39">
        <v>924</v>
      </c>
      <c r="E63" s="20">
        <v>0.5</v>
      </c>
      <c r="F63" s="21">
        <f t="shared" si="0"/>
        <v>5.5710306406685237E-3</v>
      </c>
      <c r="G63" s="21">
        <f t="shared" si="1"/>
        <v>5.5555555555555558E-3</v>
      </c>
      <c r="H63" s="16">
        <f t="shared" si="6"/>
        <v>95611.322429878113</v>
      </c>
      <c r="I63" s="16">
        <f t="shared" si="4"/>
        <v>531.17401349932288</v>
      </c>
      <c r="J63" s="16">
        <f t="shared" si="2"/>
        <v>95345.735423128455</v>
      </c>
      <c r="K63" s="16">
        <f t="shared" si="3"/>
        <v>2734164.7729065232</v>
      </c>
      <c r="L63" s="23">
        <f t="shared" si="5"/>
        <v>28.59666306688494</v>
      </c>
    </row>
    <row r="64" spans="1:12" x14ac:dyDescent="0.2">
      <c r="A64" s="19">
        <v>55</v>
      </c>
      <c r="B64" s="39">
        <v>2</v>
      </c>
      <c r="C64" s="39">
        <v>866</v>
      </c>
      <c r="D64" s="39">
        <v>870</v>
      </c>
      <c r="E64" s="20">
        <v>0.5</v>
      </c>
      <c r="F64" s="21">
        <f t="shared" si="0"/>
        <v>2.304147465437788E-3</v>
      </c>
      <c r="G64" s="21">
        <f t="shared" si="1"/>
        <v>2.3014959723820483E-3</v>
      </c>
      <c r="H64" s="16">
        <f t="shared" si="6"/>
        <v>95080.148416378797</v>
      </c>
      <c r="I64" s="16">
        <f t="shared" si="4"/>
        <v>218.82657863378319</v>
      </c>
      <c r="J64" s="16">
        <f t="shared" si="2"/>
        <v>94970.735127061896</v>
      </c>
      <c r="K64" s="16">
        <f t="shared" si="3"/>
        <v>2638819.0374833946</v>
      </c>
      <c r="L64" s="23">
        <f t="shared" si="5"/>
        <v>27.753627665023959</v>
      </c>
    </row>
    <row r="65" spans="1:12" x14ac:dyDescent="0.2">
      <c r="A65" s="19">
        <v>56</v>
      </c>
      <c r="B65" s="39">
        <v>8</v>
      </c>
      <c r="C65" s="39">
        <v>996</v>
      </c>
      <c r="D65" s="39">
        <v>866</v>
      </c>
      <c r="E65" s="20">
        <v>0.5</v>
      </c>
      <c r="F65" s="21">
        <f t="shared" si="0"/>
        <v>8.5929108485499461E-3</v>
      </c>
      <c r="G65" s="21">
        <f t="shared" si="1"/>
        <v>8.5561497326203193E-3</v>
      </c>
      <c r="H65" s="16">
        <f t="shared" si="6"/>
        <v>94861.32183774501</v>
      </c>
      <c r="I65" s="16">
        <f t="shared" si="4"/>
        <v>811.64767347803206</v>
      </c>
      <c r="J65" s="16">
        <f t="shared" si="2"/>
        <v>94455.498001005995</v>
      </c>
      <c r="K65" s="16">
        <f t="shared" si="3"/>
        <v>2543848.3023563325</v>
      </c>
      <c r="L65" s="23">
        <f t="shared" si="5"/>
        <v>26.816496471633013</v>
      </c>
    </row>
    <row r="66" spans="1:12" x14ac:dyDescent="0.2">
      <c r="A66" s="19">
        <v>57</v>
      </c>
      <c r="B66" s="39">
        <v>3</v>
      </c>
      <c r="C66" s="39">
        <v>1084</v>
      </c>
      <c r="D66" s="39">
        <v>986</v>
      </c>
      <c r="E66" s="20">
        <v>0.5</v>
      </c>
      <c r="F66" s="21">
        <f t="shared" si="0"/>
        <v>2.8985507246376812E-3</v>
      </c>
      <c r="G66" s="21">
        <f t="shared" si="1"/>
        <v>2.8943560057887122E-3</v>
      </c>
      <c r="H66" s="16">
        <f t="shared" si="6"/>
        <v>94049.67416426698</v>
      </c>
      <c r="I66" s="16">
        <f t="shared" si="4"/>
        <v>272.21323925981761</v>
      </c>
      <c r="J66" s="16">
        <f t="shared" si="2"/>
        <v>93913.567544637073</v>
      </c>
      <c r="K66" s="16">
        <f t="shared" si="3"/>
        <v>2449392.8043553266</v>
      </c>
      <c r="L66" s="23">
        <f t="shared" si="5"/>
        <v>26.043607552294354</v>
      </c>
    </row>
    <row r="67" spans="1:12" x14ac:dyDescent="0.2">
      <c r="A67" s="19">
        <v>58</v>
      </c>
      <c r="B67" s="39">
        <v>6</v>
      </c>
      <c r="C67" s="39">
        <v>1053</v>
      </c>
      <c r="D67" s="39">
        <v>1066</v>
      </c>
      <c r="E67" s="20">
        <v>0.5</v>
      </c>
      <c r="F67" s="21">
        <f t="shared" si="0"/>
        <v>5.6630486078338843E-3</v>
      </c>
      <c r="G67" s="21">
        <f t="shared" si="1"/>
        <v>5.6470588235294121E-3</v>
      </c>
      <c r="H67" s="16">
        <f t="shared" si="6"/>
        <v>93777.460925007166</v>
      </c>
      <c r="I67" s="16">
        <f t="shared" si="4"/>
        <v>529.5668381647464</v>
      </c>
      <c r="J67" s="16">
        <f t="shared" si="2"/>
        <v>93512.677505924803</v>
      </c>
      <c r="K67" s="16">
        <f t="shared" si="3"/>
        <v>2355479.2368106893</v>
      </c>
      <c r="L67" s="23">
        <f t="shared" si="5"/>
        <v>25.11775445375239</v>
      </c>
    </row>
    <row r="68" spans="1:12" x14ac:dyDescent="0.2">
      <c r="A68" s="19">
        <v>59</v>
      </c>
      <c r="B68" s="39">
        <v>5</v>
      </c>
      <c r="C68" s="39">
        <v>1202</v>
      </c>
      <c r="D68" s="39">
        <v>1043</v>
      </c>
      <c r="E68" s="20">
        <v>0.5</v>
      </c>
      <c r="F68" s="21">
        <f t="shared" si="0"/>
        <v>4.4543429844097994E-3</v>
      </c>
      <c r="G68" s="21">
        <f t="shared" si="1"/>
        <v>4.4444444444444444E-3</v>
      </c>
      <c r="H68" s="16">
        <f t="shared" si="6"/>
        <v>93247.894086842425</v>
      </c>
      <c r="I68" s="16">
        <f t="shared" si="4"/>
        <v>414.4350848304108</v>
      </c>
      <c r="J68" s="16">
        <f t="shared" si="2"/>
        <v>93040.676544427217</v>
      </c>
      <c r="K68" s="16">
        <f t="shared" si="3"/>
        <v>2261966.5593047645</v>
      </c>
      <c r="L68" s="23">
        <f t="shared" si="5"/>
        <v>24.257561861913782</v>
      </c>
    </row>
    <row r="69" spans="1:12" x14ac:dyDescent="0.2">
      <c r="A69" s="19">
        <v>60</v>
      </c>
      <c r="B69" s="39">
        <v>8</v>
      </c>
      <c r="C69" s="39">
        <v>1368</v>
      </c>
      <c r="D69" s="39">
        <v>1183</v>
      </c>
      <c r="E69" s="20">
        <v>0.5</v>
      </c>
      <c r="F69" s="21">
        <f t="shared" si="0"/>
        <v>6.2720501764014112E-3</v>
      </c>
      <c r="G69" s="21">
        <f t="shared" si="1"/>
        <v>6.2524423602969914E-3</v>
      </c>
      <c r="H69" s="16">
        <f t="shared" si="6"/>
        <v>92833.459002012009</v>
      </c>
      <c r="I69" s="16">
        <f t="shared" si="4"/>
        <v>580.43585151707396</v>
      </c>
      <c r="J69" s="16">
        <f t="shared" si="2"/>
        <v>92543.241076253471</v>
      </c>
      <c r="K69" s="16">
        <f t="shared" si="3"/>
        <v>2168925.8827603371</v>
      </c>
      <c r="L69" s="23">
        <f t="shared" si="5"/>
        <v>23.363622405940184</v>
      </c>
    </row>
    <row r="70" spans="1:12" x14ac:dyDescent="0.2">
      <c r="A70" s="19">
        <v>61</v>
      </c>
      <c r="B70" s="39">
        <v>13</v>
      </c>
      <c r="C70" s="39">
        <v>1476</v>
      </c>
      <c r="D70" s="39">
        <v>1333</v>
      </c>
      <c r="E70" s="20">
        <v>0.5</v>
      </c>
      <c r="F70" s="21">
        <f t="shared" si="0"/>
        <v>9.2559629761480959E-3</v>
      </c>
      <c r="G70" s="21">
        <f t="shared" si="1"/>
        <v>9.2133238837703753E-3</v>
      </c>
      <c r="H70" s="16">
        <f t="shared" si="6"/>
        <v>92253.023150494933</v>
      </c>
      <c r="I70" s="16">
        <f t="shared" si="4"/>
        <v>849.95698154247634</v>
      </c>
      <c r="J70" s="16">
        <f t="shared" si="2"/>
        <v>91828.044659723688</v>
      </c>
      <c r="K70" s="16">
        <f t="shared" si="3"/>
        <v>2076382.6416840837</v>
      </c>
      <c r="L70" s="23">
        <f t="shared" si="5"/>
        <v>22.507475319229624</v>
      </c>
    </row>
    <row r="71" spans="1:12" x14ac:dyDescent="0.2">
      <c r="A71" s="19">
        <v>62</v>
      </c>
      <c r="B71" s="39">
        <v>13</v>
      </c>
      <c r="C71" s="39">
        <v>1328</v>
      </c>
      <c r="D71" s="39">
        <v>1461</v>
      </c>
      <c r="E71" s="20">
        <v>0.5</v>
      </c>
      <c r="F71" s="21">
        <f t="shared" si="0"/>
        <v>9.3223377554679104E-3</v>
      </c>
      <c r="G71" s="21">
        <f t="shared" si="1"/>
        <v>9.2790863668807989E-3</v>
      </c>
      <c r="H71" s="16">
        <f t="shared" si="6"/>
        <v>91403.066168952457</v>
      </c>
      <c r="I71" s="16">
        <f t="shared" si="4"/>
        <v>848.13694517943031</v>
      </c>
      <c r="J71" s="16">
        <f t="shared" si="2"/>
        <v>90978.997696362741</v>
      </c>
      <c r="K71" s="16">
        <f t="shared" si="3"/>
        <v>1984554.59702436</v>
      </c>
      <c r="L71" s="23">
        <f t="shared" si="5"/>
        <v>21.712122800738911</v>
      </c>
    </row>
    <row r="72" spans="1:12" x14ac:dyDescent="0.2">
      <c r="A72" s="19">
        <v>63</v>
      </c>
      <c r="B72" s="39">
        <v>5</v>
      </c>
      <c r="C72" s="39">
        <v>1183</v>
      </c>
      <c r="D72" s="39">
        <v>1317</v>
      </c>
      <c r="E72" s="20">
        <v>0.5</v>
      </c>
      <c r="F72" s="21">
        <f t="shared" si="0"/>
        <v>4.0000000000000001E-3</v>
      </c>
      <c r="G72" s="21">
        <f t="shared" si="1"/>
        <v>3.9920159680638719E-3</v>
      </c>
      <c r="H72" s="16">
        <f t="shared" si="6"/>
        <v>90554.929223773026</v>
      </c>
      <c r="I72" s="16">
        <f t="shared" si="4"/>
        <v>361.49672344819567</v>
      </c>
      <c r="J72" s="16">
        <f t="shared" si="2"/>
        <v>90374.180862048917</v>
      </c>
      <c r="K72" s="16">
        <f t="shared" si="3"/>
        <v>1893575.5993279973</v>
      </c>
      <c r="L72" s="23">
        <f t="shared" si="5"/>
        <v>20.91079542063056</v>
      </c>
    </row>
    <row r="73" spans="1:12" x14ac:dyDescent="0.2">
      <c r="A73" s="19">
        <v>64</v>
      </c>
      <c r="B73" s="39">
        <v>11</v>
      </c>
      <c r="C73" s="39">
        <v>1296</v>
      </c>
      <c r="D73" s="39">
        <v>1175</v>
      </c>
      <c r="E73" s="20">
        <v>0.5</v>
      </c>
      <c r="F73" s="21">
        <f t="shared" ref="F73:F109" si="7">B73/((C73+D73)/2)</f>
        <v>8.9032780250910565E-3</v>
      </c>
      <c r="G73" s="21">
        <f t="shared" ref="G73:G108" si="8">F73/((1+(1-E73)*F73))</f>
        <v>8.8638195004029016E-3</v>
      </c>
      <c r="H73" s="16">
        <f t="shared" si="6"/>
        <v>90193.432500324823</v>
      </c>
      <c r="I73" s="16">
        <f t="shared" si="4"/>
        <v>799.45830580465201</v>
      </c>
      <c r="J73" s="16">
        <f t="shared" ref="J73:J108" si="9">H74+I73*E73</f>
        <v>89793.703347422488</v>
      </c>
      <c r="K73" s="16">
        <f t="shared" ref="K73:K97" si="10">K74+J73</f>
        <v>1803201.4184659484</v>
      </c>
      <c r="L73" s="23">
        <f t="shared" si="5"/>
        <v>19.992602215903627</v>
      </c>
    </row>
    <row r="74" spans="1:12" x14ac:dyDescent="0.2">
      <c r="A74" s="19">
        <v>65</v>
      </c>
      <c r="B74" s="39">
        <v>13</v>
      </c>
      <c r="C74" s="39">
        <v>1179</v>
      </c>
      <c r="D74" s="39">
        <v>1272</v>
      </c>
      <c r="E74" s="20">
        <v>0.5</v>
      </c>
      <c r="F74" s="21">
        <f t="shared" si="7"/>
        <v>1.0607915136678907E-2</v>
      </c>
      <c r="G74" s="21">
        <f t="shared" si="8"/>
        <v>1.0551948051948054E-2</v>
      </c>
      <c r="H74" s="16">
        <f t="shared" si="6"/>
        <v>89393.974194520168</v>
      </c>
      <c r="I74" s="16">
        <f t="shared" ref="I74:I108" si="11">H74*G74</f>
        <v>943.28057185776163</v>
      </c>
      <c r="J74" s="16">
        <f t="shared" si="9"/>
        <v>88922.333908591288</v>
      </c>
      <c r="K74" s="16">
        <f t="shared" si="10"/>
        <v>1713407.715118526</v>
      </c>
      <c r="L74" s="23">
        <f t="shared" ref="L74:L108" si="12">K74/H74</f>
        <v>19.166926300761304</v>
      </c>
    </row>
    <row r="75" spans="1:12" x14ac:dyDescent="0.2">
      <c r="A75" s="19">
        <v>66</v>
      </c>
      <c r="B75" s="39">
        <v>15</v>
      </c>
      <c r="C75" s="39">
        <v>1207</v>
      </c>
      <c r="D75" s="39">
        <v>1159</v>
      </c>
      <c r="E75" s="20">
        <v>0.5</v>
      </c>
      <c r="F75" s="21">
        <f t="shared" si="7"/>
        <v>1.2679628064243449E-2</v>
      </c>
      <c r="G75" s="21">
        <f t="shared" si="8"/>
        <v>1.2599748005039898E-2</v>
      </c>
      <c r="H75" s="16">
        <f t="shared" ref="H75:H108" si="13">H74-I74</f>
        <v>88450.693622662409</v>
      </c>
      <c r="I75" s="16">
        <f t="shared" si="11"/>
        <v>1114.4564505165361</v>
      </c>
      <c r="J75" s="16">
        <f t="shared" si="9"/>
        <v>87893.465397404143</v>
      </c>
      <c r="K75" s="16">
        <f t="shared" si="10"/>
        <v>1624485.3812099348</v>
      </c>
      <c r="L75" s="23">
        <f t="shared" si="12"/>
        <v>18.36599934580634</v>
      </c>
    </row>
    <row r="76" spans="1:12" x14ac:dyDescent="0.2">
      <c r="A76" s="19">
        <v>67</v>
      </c>
      <c r="B76" s="39">
        <v>15</v>
      </c>
      <c r="C76" s="39">
        <v>953</v>
      </c>
      <c r="D76" s="39">
        <v>1175</v>
      </c>
      <c r="E76" s="20">
        <v>0.5</v>
      </c>
      <c r="F76" s="21">
        <f t="shared" si="7"/>
        <v>1.4097744360902255E-2</v>
      </c>
      <c r="G76" s="21">
        <f t="shared" si="8"/>
        <v>1.399906672888474E-2</v>
      </c>
      <c r="H76" s="16">
        <f t="shared" si="13"/>
        <v>87336.237172145877</v>
      </c>
      <c r="I76" s="16">
        <f t="shared" si="11"/>
        <v>1222.6258120225741</v>
      </c>
      <c r="J76" s="16">
        <f t="shared" si="9"/>
        <v>86724.924266134592</v>
      </c>
      <c r="K76" s="16">
        <f t="shared" si="10"/>
        <v>1536591.9158125308</v>
      </c>
      <c r="L76" s="23">
        <f t="shared" si="12"/>
        <v>17.593978920614589</v>
      </c>
    </row>
    <row r="77" spans="1:12" x14ac:dyDescent="0.2">
      <c r="A77" s="19">
        <v>68</v>
      </c>
      <c r="B77" s="39">
        <v>8</v>
      </c>
      <c r="C77" s="39">
        <v>856</v>
      </c>
      <c r="D77" s="39">
        <v>935</v>
      </c>
      <c r="E77" s="20">
        <v>0.5</v>
      </c>
      <c r="F77" s="21">
        <f t="shared" si="7"/>
        <v>8.9335566722501397E-3</v>
      </c>
      <c r="G77" s="21">
        <f t="shared" si="8"/>
        <v>8.8938299055030586E-3</v>
      </c>
      <c r="H77" s="16">
        <f t="shared" si="13"/>
        <v>86113.611360123308</v>
      </c>
      <c r="I77" s="16">
        <f t="shared" si="11"/>
        <v>765.87981198553257</v>
      </c>
      <c r="J77" s="16">
        <f t="shared" si="9"/>
        <v>85730.671454130541</v>
      </c>
      <c r="K77" s="16">
        <f t="shared" si="10"/>
        <v>1449866.9915463962</v>
      </c>
      <c r="L77" s="23">
        <f t="shared" si="12"/>
        <v>16.836676207703295</v>
      </c>
    </row>
    <row r="78" spans="1:12" x14ac:dyDescent="0.2">
      <c r="A78" s="19">
        <v>69</v>
      </c>
      <c r="B78" s="39">
        <v>18</v>
      </c>
      <c r="C78" s="39">
        <v>1088</v>
      </c>
      <c r="D78" s="39">
        <v>829</v>
      </c>
      <c r="E78" s="20">
        <v>0.5</v>
      </c>
      <c r="F78" s="21">
        <f t="shared" si="7"/>
        <v>1.8779342723004695E-2</v>
      </c>
      <c r="G78" s="21">
        <f t="shared" si="8"/>
        <v>1.8604651162790701E-2</v>
      </c>
      <c r="H78" s="16">
        <f t="shared" si="13"/>
        <v>85347.731548137774</v>
      </c>
      <c r="I78" s="16">
        <f t="shared" si="11"/>
        <v>1587.86477298861</v>
      </c>
      <c r="J78" s="16">
        <f t="shared" si="9"/>
        <v>84553.799161643459</v>
      </c>
      <c r="K78" s="16">
        <f t="shared" si="10"/>
        <v>1364136.3200922657</v>
      </c>
      <c r="L78" s="23">
        <f t="shared" si="12"/>
        <v>15.983275657688294</v>
      </c>
    </row>
    <row r="79" spans="1:12" x14ac:dyDescent="0.2">
      <c r="A79" s="19">
        <v>70</v>
      </c>
      <c r="B79" s="39">
        <v>13</v>
      </c>
      <c r="C79" s="39">
        <v>585</v>
      </c>
      <c r="D79" s="39">
        <v>1067</v>
      </c>
      <c r="E79" s="20">
        <v>0.5</v>
      </c>
      <c r="F79" s="21">
        <f t="shared" si="7"/>
        <v>1.5738498789346248E-2</v>
      </c>
      <c r="G79" s="21">
        <f t="shared" si="8"/>
        <v>1.5615615615615619E-2</v>
      </c>
      <c r="H79" s="16">
        <f t="shared" si="13"/>
        <v>83759.866775149159</v>
      </c>
      <c r="I79" s="16">
        <f t="shared" si="11"/>
        <v>1307.9618835759031</v>
      </c>
      <c r="J79" s="16">
        <f t="shared" si="9"/>
        <v>83105.885833361215</v>
      </c>
      <c r="K79" s="16">
        <f t="shared" si="10"/>
        <v>1279582.5209306222</v>
      </c>
      <c r="L79" s="23">
        <f t="shared" si="12"/>
        <v>15.276797471104187</v>
      </c>
    </row>
    <row r="80" spans="1:12" x14ac:dyDescent="0.2">
      <c r="A80" s="19">
        <v>71</v>
      </c>
      <c r="B80" s="39">
        <v>11</v>
      </c>
      <c r="C80" s="39">
        <v>665</v>
      </c>
      <c r="D80" s="39">
        <v>574</v>
      </c>
      <c r="E80" s="20">
        <v>0.5</v>
      </c>
      <c r="F80" s="21">
        <f t="shared" si="7"/>
        <v>1.7756255044390639E-2</v>
      </c>
      <c r="G80" s="21">
        <f t="shared" si="8"/>
        <v>1.7600000000000001E-2</v>
      </c>
      <c r="H80" s="16">
        <f t="shared" si="13"/>
        <v>82451.904891573256</v>
      </c>
      <c r="I80" s="16">
        <f t="shared" si="11"/>
        <v>1451.1535260916894</v>
      </c>
      <c r="J80" s="16">
        <f t="shared" si="9"/>
        <v>81726.328128527413</v>
      </c>
      <c r="K80" s="16">
        <f t="shared" si="10"/>
        <v>1196476.6350972611</v>
      </c>
      <c r="L80" s="23">
        <f t="shared" si="12"/>
        <v>14.511206704935004</v>
      </c>
    </row>
    <row r="81" spans="1:12" x14ac:dyDescent="0.2">
      <c r="A81" s="19">
        <v>72</v>
      </c>
      <c r="B81" s="39">
        <v>16</v>
      </c>
      <c r="C81" s="39">
        <v>746</v>
      </c>
      <c r="D81" s="39">
        <v>648</v>
      </c>
      <c r="E81" s="20">
        <v>0.5</v>
      </c>
      <c r="F81" s="21">
        <f t="shared" si="7"/>
        <v>2.2955523672883789E-2</v>
      </c>
      <c r="G81" s="21">
        <f t="shared" si="8"/>
        <v>2.2695035460992909E-2</v>
      </c>
      <c r="H81" s="16">
        <f t="shared" si="13"/>
        <v>81000.75136548157</v>
      </c>
      <c r="I81" s="16">
        <f t="shared" si="11"/>
        <v>1838.3149246066741</v>
      </c>
      <c r="J81" s="16">
        <f t="shared" si="9"/>
        <v>80081.593903178233</v>
      </c>
      <c r="K81" s="16">
        <f t="shared" si="10"/>
        <v>1114750.3069687337</v>
      </c>
      <c r="L81" s="23">
        <f t="shared" si="12"/>
        <v>13.762221808769343</v>
      </c>
    </row>
    <row r="82" spans="1:12" x14ac:dyDescent="0.2">
      <c r="A82" s="19">
        <v>73</v>
      </c>
      <c r="B82" s="39">
        <v>17</v>
      </c>
      <c r="C82" s="39">
        <v>720</v>
      </c>
      <c r="D82" s="39">
        <v>732</v>
      </c>
      <c r="E82" s="20">
        <v>0.5</v>
      </c>
      <c r="F82" s="21">
        <f t="shared" si="7"/>
        <v>2.3415977961432508E-2</v>
      </c>
      <c r="G82" s="21">
        <f t="shared" si="8"/>
        <v>2.3144996596324029E-2</v>
      </c>
      <c r="H82" s="16">
        <f t="shared" si="13"/>
        <v>79162.436440874895</v>
      </c>
      <c r="I82" s="16">
        <f t="shared" si="11"/>
        <v>1832.2143219807667</v>
      </c>
      <c r="J82" s="16">
        <f t="shared" si="9"/>
        <v>78246.329279884521</v>
      </c>
      <c r="K82" s="16">
        <f t="shared" si="10"/>
        <v>1034668.7130655556</v>
      </c>
      <c r="L82" s="23">
        <f t="shared" si="12"/>
        <v>13.070197932049911</v>
      </c>
    </row>
    <row r="83" spans="1:12" x14ac:dyDescent="0.2">
      <c r="A83" s="19">
        <v>74</v>
      </c>
      <c r="B83" s="39">
        <v>13</v>
      </c>
      <c r="C83" s="39">
        <v>582</v>
      </c>
      <c r="D83" s="39">
        <v>702</v>
      </c>
      <c r="E83" s="20">
        <v>0.5</v>
      </c>
      <c r="F83" s="21">
        <f t="shared" si="7"/>
        <v>2.0249221183800622E-2</v>
      </c>
      <c r="G83" s="21">
        <f t="shared" si="8"/>
        <v>2.0046260601387814E-2</v>
      </c>
      <c r="H83" s="16">
        <f t="shared" si="13"/>
        <v>77330.222118894133</v>
      </c>
      <c r="I83" s="16">
        <f t="shared" si="11"/>
        <v>1550.1817849585559</v>
      </c>
      <c r="J83" s="16">
        <f t="shared" si="9"/>
        <v>76555.131226414858</v>
      </c>
      <c r="K83" s="16">
        <f t="shared" si="10"/>
        <v>956422.38378567097</v>
      </c>
      <c r="L83" s="23">
        <f t="shared" si="12"/>
        <v>12.368028405701265</v>
      </c>
    </row>
    <row r="84" spans="1:12" x14ac:dyDescent="0.2">
      <c r="A84" s="19">
        <v>75</v>
      </c>
      <c r="B84" s="39">
        <v>19</v>
      </c>
      <c r="C84" s="39">
        <v>504</v>
      </c>
      <c r="D84" s="39">
        <v>559</v>
      </c>
      <c r="E84" s="20">
        <v>0.5</v>
      </c>
      <c r="F84" s="21">
        <f t="shared" si="7"/>
        <v>3.574788334901223E-2</v>
      </c>
      <c r="G84" s="21">
        <f t="shared" si="8"/>
        <v>3.512014787430684E-2</v>
      </c>
      <c r="H84" s="16">
        <f t="shared" si="13"/>
        <v>75780.040333935583</v>
      </c>
      <c r="I84" s="16">
        <f t="shared" si="11"/>
        <v>2661.4062224487543</v>
      </c>
      <c r="J84" s="16">
        <f t="shared" si="9"/>
        <v>74449.337222711198</v>
      </c>
      <c r="K84" s="16">
        <f t="shared" si="10"/>
        <v>879867.25255925616</v>
      </c>
      <c r="L84" s="23">
        <f t="shared" si="12"/>
        <v>11.610804753890276</v>
      </c>
    </row>
    <row r="85" spans="1:12" x14ac:dyDescent="0.2">
      <c r="A85" s="19">
        <v>76</v>
      </c>
      <c r="B85" s="39">
        <v>16</v>
      </c>
      <c r="C85" s="39">
        <v>481</v>
      </c>
      <c r="D85" s="39">
        <v>482</v>
      </c>
      <c r="E85" s="20">
        <v>0.5</v>
      </c>
      <c r="F85" s="21">
        <f t="shared" si="7"/>
        <v>3.3229491173416406E-2</v>
      </c>
      <c r="G85" s="21">
        <f t="shared" si="8"/>
        <v>3.2686414708886613E-2</v>
      </c>
      <c r="H85" s="16">
        <f t="shared" si="13"/>
        <v>73118.634111486826</v>
      </c>
      <c r="I85" s="16">
        <f t="shared" si="11"/>
        <v>2389.9859975154013</v>
      </c>
      <c r="J85" s="16">
        <f t="shared" si="9"/>
        <v>71923.641112729136</v>
      </c>
      <c r="K85" s="16">
        <f t="shared" si="10"/>
        <v>805417.91533654497</v>
      </c>
      <c r="L85" s="23">
        <f t="shared" si="12"/>
        <v>11.01522101887862</v>
      </c>
    </row>
    <row r="86" spans="1:12" x14ac:dyDescent="0.2">
      <c r="A86" s="19">
        <v>77</v>
      </c>
      <c r="B86" s="39">
        <v>22</v>
      </c>
      <c r="C86" s="39">
        <v>457</v>
      </c>
      <c r="D86" s="39">
        <v>465</v>
      </c>
      <c r="E86" s="20">
        <v>0.5</v>
      </c>
      <c r="F86" s="21">
        <f t="shared" si="7"/>
        <v>4.7722342733188719E-2</v>
      </c>
      <c r="G86" s="21">
        <f t="shared" si="8"/>
        <v>4.6610169491525424E-2</v>
      </c>
      <c r="H86" s="16">
        <f t="shared" si="13"/>
        <v>70728.648113971431</v>
      </c>
      <c r="I86" s="16">
        <f t="shared" si="11"/>
        <v>3296.6742764986684</v>
      </c>
      <c r="J86" s="16">
        <f t="shared" si="9"/>
        <v>69080.310975722095</v>
      </c>
      <c r="K86" s="16">
        <f t="shared" si="10"/>
        <v>733494.27422381588</v>
      </c>
      <c r="L86" s="23">
        <f t="shared" si="12"/>
        <v>10.370539997341256</v>
      </c>
    </row>
    <row r="87" spans="1:12" x14ac:dyDescent="0.2">
      <c r="A87" s="19">
        <v>78</v>
      </c>
      <c r="B87" s="39">
        <v>25</v>
      </c>
      <c r="C87" s="39">
        <v>386</v>
      </c>
      <c r="D87" s="39">
        <v>433</v>
      </c>
      <c r="E87" s="20">
        <v>0.5</v>
      </c>
      <c r="F87" s="21">
        <f t="shared" si="7"/>
        <v>6.1050061050061048E-2</v>
      </c>
      <c r="G87" s="21">
        <f t="shared" si="8"/>
        <v>5.9241706161137442E-2</v>
      </c>
      <c r="H87" s="16">
        <f t="shared" si="13"/>
        <v>67431.97383747276</v>
      </c>
      <c r="I87" s="16">
        <f t="shared" si="11"/>
        <v>3994.7851799450686</v>
      </c>
      <c r="J87" s="16">
        <f t="shared" si="9"/>
        <v>65434.581247500231</v>
      </c>
      <c r="K87" s="16">
        <f t="shared" si="10"/>
        <v>664413.96324809373</v>
      </c>
      <c r="L87" s="23">
        <f t="shared" si="12"/>
        <v>9.8530997305446046</v>
      </c>
    </row>
    <row r="88" spans="1:12" x14ac:dyDescent="0.2">
      <c r="A88" s="19">
        <v>79</v>
      </c>
      <c r="B88" s="39">
        <v>14</v>
      </c>
      <c r="C88" s="39">
        <v>362</v>
      </c>
      <c r="D88" s="39">
        <v>360</v>
      </c>
      <c r="E88" s="20">
        <v>0.5</v>
      </c>
      <c r="F88" s="21">
        <f t="shared" si="7"/>
        <v>3.8781163434903045E-2</v>
      </c>
      <c r="G88" s="21">
        <f t="shared" si="8"/>
        <v>3.8043478260869561E-2</v>
      </c>
      <c r="H88" s="16">
        <f t="shared" si="13"/>
        <v>63437.188657527695</v>
      </c>
      <c r="I88" s="16">
        <f t="shared" si="11"/>
        <v>2413.3713076233357</v>
      </c>
      <c r="J88" s="16">
        <f t="shared" si="9"/>
        <v>62230.503003716032</v>
      </c>
      <c r="K88" s="16">
        <f t="shared" si="10"/>
        <v>598979.38200059347</v>
      </c>
      <c r="L88" s="23">
        <f t="shared" si="12"/>
        <v>9.4420858596720976</v>
      </c>
    </row>
    <row r="89" spans="1:12" x14ac:dyDescent="0.2">
      <c r="A89" s="19">
        <v>80</v>
      </c>
      <c r="B89" s="39">
        <v>12</v>
      </c>
      <c r="C89" s="39">
        <v>320</v>
      </c>
      <c r="D89" s="39">
        <v>340</v>
      </c>
      <c r="E89" s="20">
        <v>0.5</v>
      </c>
      <c r="F89" s="21">
        <f t="shared" si="7"/>
        <v>3.6363636363636362E-2</v>
      </c>
      <c r="G89" s="21">
        <f t="shared" si="8"/>
        <v>3.5714285714285719E-2</v>
      </c>
      <c r="H89" s="16">
        <f t="shared" si="13"/>
        <v>61023.817349904362</v>
      </c>
      <c r="I89" s="16">
        <f t="shared" si="11"/>
        <v>2179.4220482108703</v>
      </c>
      <c r="J89" s="16">
        <f t="shared" si="9"/>
        <v>59934.106325798923</v>
      </c>
      <c r="K89" s="16">
        <f t="shared" si="10"/>
        <v>536748.87899687747</v>
      </c>
      <c r="L89" s="23">
        <f t="shared" si="12"/>
        <v>8.7957276733314469</v>
      </c>
    </row>
    <row r="90" spans="1:12" x14ac:dyDescent="0.2">
      <c r="A90" s="19">
        <v>81</v>
      </c>
      <c r="B90" s="39">
        <v>21</v>
      </c>
      <c r="C90" s="39">
        <v>243</v>
      </c>
      <c r="D90" s="39">
        <v>306</v>
      </c>
      <c r="E90" s="20">
        <v>0.5</v>
      </c>
      <c r="F90" s="21">
        <f t="shared" si="7"/>
        <v>7.650273224043716E-2</v>
      </c>
      <c r="G90" s="21">
        <f t="shared" si="8"/>
        <v>7.3684210526315783E-2</v>
      </c>
      <c r="H90" s="16">
        <f t="shared" si="13"/>
        <v>58844.39530169349</v>
      </c>
      <c r="I90" s="16">
        <f t="shared" si="11"/>
        <v>4335.9028117037305</v>
      </c>
      <c r="J90" s="16">
        <f t="shared" si="9"/>
        <v>56676.443895841629</v>
      </c>
      <c r="K90" s="16">
        <f t="shared" si="10"/>
        <v>476814.77267107856</v>
      </c>
      <c r="L90" s="23">
        <f t="shared" si="12"/>
        <v>8.102976846417798</v>
      </c>
    </row>
    <row r="91" spans="1:12" x14ac:dyDescent="0.2">
      <c r="A91" s="19">
        <v>82</v>
      </c>
      <c r="B91" s="39">
        <v>19</v>
      </c>
      <c r="C91" s="39">
        <v>240</v>
      </c>
      <c r="D91" s="39">
        <v>222</v>
      </c>
      <c r="E91" s="20">
        <v>0.5</v>
      </c>
      <c r="F91" s="21">
        <f t="shared" si="7"/>
        <v>8.2251082251082255E-2</v>
      </c>
      <c r="G91" s="21">
        <f t="shared" si="8"/>
        <v>7.9002079002079006E-2</v>
      </c>
      <c r="H91" s="16">
        <f t="shared" si="13"/>
        <v>54508.49248998976</v>
      </c>
      <c r="I91" s="16">
        <f t="shared" si="11"/>
        <v>4306.2842299784015</v>
      </c>
      <c r="J91" s="16">
        <f t="shared" si="9"/>
        <v>52355.350375000555</v>
      </c>
      <c r="K91" s="16">
        <f t="shared" si="10"/>
        <v>420138.32877523697</v>
      </c>
      <c r="L91" s="23">
        <f t="shared" si="12"/>
        <v>7.7077590955646675</v>
      </c>
    </row>
    <row r="92" spans="1:12" x14ac:dyDescent="0.2">
      <c r="A92" s="19">
        <v>83</v>
      </c>
      <c r="B92" s="39">
        <v>11</v>
      </c>
      <c r="C92" s="39">
        <v>210</v>
      </c>
      <c r="D92" s="39">
        <v>222</v>
      </c>
      <c r="E92" s="20">
        <v>0.5</v>
      </c>
      <c r="F92" s="21">
        <f t="shared" si="7"/>
        <v>5.0925925925925923E-2</v>
      </c>
      <c r="G92" s="21">
        <f t="shared" si="8"/>
        <v>4.9661399548532728E-2</v>
      </c>
      <c r="H92" s="16">
        <f t="shared" si="13"/>
        <v>50202.208260011357</v>
      </c>
      <c r="I92" s="16">
        <f t="shared" si="11"/>
        <v>2493.111922619074</v>
      </c>
      <c r="J92" s="16">
        <f t="shared" si="9"/>
        <v>48955.652298701825</v>
      </c>
      <c r="K92" s="16">
        <f t="shared" si="10"/>
        <v>367782.9784002364</v>
      </c>
      <c r="L92" s="23">
        <f t="shared" si="12"/>
        <v>7.3260318848004635</v>
      </c>
    </row>
    <row r="93" spans="1:12" x14ac:dyDescent="0.2">
      <c r="A93" s="19">
        <v>84</v>
      </c>
      <c r="B93" s="39">
        <v>16</v>
      </c>
      <c r="C93" s="39">
        <v>181</v>
      </c>
      <c r="D93" s="39">
        <v>198</v>
      </c>
      <c r="E93" s="20">
        <v>0.5</v>
      </c>
      <c r="F93" s="21">
        <f t="shared" si="7"/>
        <v>8.4432717678100261E-2</v>
      </c>
      <c r="G93" s="21">
        <f t="shared" si="8"/>
        <v>8.1012658227848103E-2</v>
      </c>
      <c r="H93" s="16">
        <f t="shared" si="13"/>
        <v>47709.096337392286</v>
      </c>
      <c r="I93" s="16">
        <f t="shared" si="11"/>
        <v>3865.0407159406409</v>
      </c>
      <c r="J93" s="16">
        <f t="shared" si="9"/>
        <v>45776.57597942197</v>
      </c>
      <c r="K93" s="16">
        <f t="shared" si="10"/>
        <v>318827.32610153459</v>
      </c>
      <c r="L93" s="23">
        <f t="shared" si="12"/>
        <v>6.6827366388755474</v>
      </c>
    </row>
    <row r="94" spans="1:12" x14ac:dyDescent="0.2">
      <c r="A94" s="19">
        <v>85</v>
      </c>
      <c r="B94" s="39">
        <v>13</v>
      </c>
      <c r="C94" s="39">
        <v>134</v>
      </c>
      <c r="D94" s="39">
        <v>159</v>
      </c>
      <c r="E94" s="20">
        <v>0.5</v>
      </c>
      <c r="F94" s="21">
        <f t="shared" si="7"/>
        <v>8.8737201365187715E-2</v>
      </c>
      <c r="G94" s="21">
        <f t="shared" si="8"/>
        <v>8.4967320261437912E-2</v>
      </c>
      <c r="H94" s="16">
        <f t="shared" si="13"/>
        <v>43844.055621451647</v>
      </c>
      <c r="I94" s="16">
        <f t="shared" si="11"/>
        <v>3725.3119155481795</v>
      </c>
      <c r="J94" s="16">
        <f t="shared" si="9"/>
        <v>41981.399663677563</v>
      </c>
      <c r="K94" s="16">
        <f t="shared" si="10"/>
        <v>273050.75012211263</v>
      </c>
      <c r="L94" s="23">
        <f t="shared" si="12"/>
        <v>6.2277712737075506</v>
      </c>
    </row>
    <row r="95" spans="1:12" x14ac:dyDescent="0.2">
      <c r="A95" s="19">
        <v>86</v>
      </c>
      <c r="B95" s="39">
        <v>9</v>
      </c>
      <c r="C95" s="39">
        <v>135</v>
      </c>
      <c r="D95" s="39">
        <v>120</v>
      </c>
      <c r="E95" s="20">
        <v>0.5</v>
      </c>
      <c r="F95" s="21">
        <f t="shared" si="7"/>
        <v>7.0588235294117646E-2</v>
      </c>
      <c r="G95" s="21">
        <f t="shared" si="8"/>
        <v>6.8181818181818177E-2</v>
      </c>
      <c r="H95" s="16">
        <f t="shared" si="13"/>
        <v>40118.743705903471</v>
      </c>
      <c r="I95" s="16">
        <f t="shared" si="11"/>
        <v>2735.368889038873</v>
      </c>
      <c r="J95" s="16">
        <f t="shared" si="9"/>
        <v>38751.059261384034</v>
      </c>
      <c r="K95" s="16">
        <f t="shared" si="10"/>
        <v>231069.35045843507</v>
      </c>
      <c r="L95" s="23">
        <f t="shared" si="12"/>
        <v>5.7596357491232517</v>
      </c>
    </row>
    <row r="96" spans="1:12" x14ac:dyDescent="0.2">
      <c r="A96" s="19">
        <v>87</v>
      </c>
      <c r="B96" s="39">
        <v>10</v>
      </c>
      <c r="C96" s="39">
        <v>98</v>
      </c>
      <c r="D96" s="39">
        <v>120</v>
      </c>
      <c r="E96" s="20">
        <v>0.5</v>
      </c>
      <c r="F96" s="21">
        <f t="shared" si="7"/>
        <v>9.1743119266055051E-2</v>
      </c>
      <c r="G96" s="21">
        <f t="shared" si="8"/>
        <v>8.7719298245614044E-2</v>
      </c>
      <c r="H96" s="16">
        <f t="shared" si="13"/>
        <v>37383.374816864598</v>
      </c>
      <c r="I96" s="16">
        <f t="shared" si="11"/>
        <v>3279.2434049881231</v>
      </c>
      <c r="J96" s="16">
        <f t="shared" si="9"/>
        <v>35743.753114370535</v>
      </c>
      <c r="K96" s="16">
        <f t="shared" si="10"/>
        <v>192318.29119705103</v>
      </c>
      <c r="L96" s="23">
        <f t="shared" si="12"/>
        <v>5.1444871454005625</v>
      </c>
    </row>
    <row r="97" spans="1:12" x14ac:dyDescent="0.2">
      <c r="A97" s="19">
        <v>88</v>
      </c>
      <c r="B97" s="39">
        <v>21</v>
      </c>
      <c r="C97" s="39">
        <v>79</v>
      </c>
      <c r="D97" s="39">
        <v>85</v>
      </c>
      <c r="E97" s="20">
        <v>0.5</v>
      </c>
      <c r="F97" s="21">
        <f t="shared" si="7"/>
        <v>0.25609756097560976</v>
      </c>
      <c r="G97" s="21">
        <f t="shared" si="8"/>
        <v>0.22702702702702707</v>
      </c>
      <c r="H97" s="16">
        <f t="shared" si="13"/>
        <v>34104.131411876471</v>
      </c>
      <c r="I97" s="16">
        <f t="shared" si="11"/>
        <v>7742.5595637773622</v>
      </c>
      <c r="J97" s="16">
        <f t="shared" si="9"/>
        <v>30232.851629987788</v>
      </c>
      <c r="K97" s="16">
        <f t="shared" si="10"/>
        <v>156574.53808268049</v>
      </c>
      <c r="L97" s="23">
        <f t="shared" si="12"/>
        <v>4.591072447842925</v>
      </c>
    </row>
    <row r="98" spans="1:12" x14ac:dyDescent="0.2">
      <c r="A98" s="19">
        <v>89</v>
      </c>
      <c r="B98" s="39">
        <v>12</v>
      </c>
      <c r="C98" s="39">
        <v>71</v>
      </c>
      <c r="D98" s="39">
        <v>64</v>
      </c>
      <c r="E98" s="20">
        <v>0.5</v>
      </c>
      <c r="F98" s="21">
        <f t="shared" si="7"/>
        <v>0.17777777777777778</v>
      </c>
      <c r="G98" s="21">
        <f t="shared" si="8"/>
        <v>0.16326530612244899</v>
      </c>
      <c r="H98" s="16">
        <f t="shared" si="13"/>
        <v>26361.571848099109</v>
      </c>
      <c r="I98" s="16">
        <f t="shared" si="11"/>
        <v>4303.9300976488348</v>
      </c>
      <c r="J98" s="16">
        <f t="shared" si="9"/>
        <v>24209.606799274694</v>
      </c>
      <c r="K98" s="16">
        <f>K99+J98</f>
        <v>126341.68645269271</v>
      </c>
      <c r="L98" s="23">
        <f t="shared" si="12"/>
        <v>4.7926461737828054</v>
      </c>
    </row>
    <row r="99" spans="1:12" x14ac:dyDescent="0.2">
      <c r="A99" s="19">
        <v>90</v>
      </c>
      <c r="B99" s="39">
        <v>11</v>
      </c>
      <c r="C99" s="39">
        <v>56</v>
      </c>
      <c r="D99" s="39">
        <v>61</v>
      </c>
      <c r="E99" s="24">
        <v>0.5</v>
      </c>
      <c r="F99" s="25">
        <f t="shared" si="7"/>
        <v>0.18803418803418803</v>
      </c>
      <c r="G99" s="25">
        <f t="shared" si="8"/>
        <v>0.17187499999999997</v>
      </c>
      <c r="H99" s="26">
        <f t="shared" si="13"/>
        <v>22057.641750450275</v>
      </c>
      <c r="I99" s="26">
        <f t="shared" si="11"/>
        <v>3791.1571758586406</v>
      </c>
      <c r="J99" s="26">
        <f t="shared" si="9"/>
        <v>20162.063162520957</v>
      </c>
      <c r="K99" s="26">
        <f t="shared" ref="K99:K108" si="14">K100+J99</f>
        <v>102132.07965341801</v>
      </c>
      <c r="L99" s="27">
        <f t="shared" si="12"/>
        <v>4.6302356711062789</v>
      </c>
    </row>
    <row r="100" spans="1:12" x14ac:dyDescent="0.2">
      <c r="A100" s="19">
        <v>91</v>
      </c>
      <c r="B100" s="39">
        <v>8</v>
      </c>
      <c r="C100" s="39">
        <v>36</v>
      </c>
      <c r="D100" s="39">
        <v>43</v>
      </c>
      <c r="E100" s="24">
        <v>0.5</v>
      </c>
      <c r="F100" s="25">
        <f t="shared" si="7"/>
        <v>0.20253164556962025</v>
      </c>
      <c r="G100" s="25">
        <f t="shared" si="8"/>
        <v>0.18390804597701146</v>
      </c>
      <c r="H100" s="26">
        <f t="shared" si="13"/>
        <v>18266.484574591635</v>
      </c>
      <c r="I100" s="26">
        <f t="shared" si="11"/>
        <v>3359.3534849823691</v>
      </c>
      <c r="J100" s="26">
        <f t="shared" si="9"/>
        <v>16586.80783210045</v>
      </c>
      <c r="K100" s="26">
        <f t="shared" si="14"/>
        <v>81970.016490897047</v>
      </c>
      <c r="L100" s="27">
        <f t="shared" si="12"/>
        <v>4.4874543952981476</v>
      </c>
    </row>
    <row r="101" spans="1:12" x14ac:dyDescent="0.2">
      <c r="A101" s="19">
        <v>92</v>
      </c>
      <c r="B101" s="39">
        <v>4</v>
      </c>
      <c r="C101" s="39">
        <v>23</v>
      </c>
      <c r="D101" s="39">
        <v>33</v>
      </c>
      <c r="E101" s="24">
        <v>0.5</v>
      </c>
      <c r="F101" s="25">
        <f t="shared" si="7"/>
        <v>0.14285714285714285</v>
      </c>
      <c r="G101" s="25">
        <f t="shared" si="8"/>
        <v>0.13333333333333333</v>
      </c>
      <c r="H101" s="26">
        <f t="shared" si="13"/>
        <v>14907.131089609265</v>
      </c>
      <c r="I101" s="26">
        <f t="shared" si="11"/>
        <v>1987.6174786145687</v>
      </c>
      <c r="J101" s="26">
        <f t="shared" si="9"/>
        <v>13913.32235030198</v>
      </c>
      <c r="K101" s="26">
        <f t="shared" si="14"/>
        <v>65383.208658796604</v>
      </c>
      <c r="L101" s="27">
        <f t="shared" si="12"/>
        <v>4.3860356674780121</v>
      </c>
    </row>
    <row r="102" spans="1:12" x14ac:dyDescent="0.2">
      <c r="A102" s="19">
        <v>93</v>
      </c>
      <c r="B102" s="39">
        <v>4</v>
      </c>
      <c r="C102" s="39">
        <v>25</v>
      </c>
      <c r="D102" s="39">
        <v>18</v>
      </c>
      <c r="E102" s="24">
        <v>0.5</v>
      </c>
      <c r="F102" s="25">
        <f t="shared" si="7"/>
        <v>0.18604651162790697</v>
      </c>
      <c r="G102" s="25">
        <f t="shared" si="8"/>
        <v>0.1702127659574468</v>
      </c>
      <c r="H102" s="26">
        <f t="shared" si="13"/>
        <v>12919.513610994696</v>
      </c>
      <c r="I102" s="26">
        <f t="shared" si="11"/>
        <v>2199.0661465522885</v>
      </c>
      <c r="J102" s="26">
        <f t="shared" si="9"/>
        <v>11819.980537718553</v>
      </c>
      <c r="K102" s="26">
        <f t="shared" si="14"/>
        <v>51469.886308494621</v>
      </c>
      <c r="L102" s="27">
        <f t="shared" si="12"/>
        <v>3.9838873086284758</v>
      </c>
    </row>
    <row r="103" spans="1:12" x14ac:dyDescent="0.2">
      <c r="A103" s="19">
        <v>94</v>
      </c>
      <c r="B103" s="39">
        <v>4</v>
      </c>
      <c r="C103" s="39">
        <v>22</v>
      </c>
      <c r="D103" s="39">
        <v>21</v>
      </c>
      <c r="E103" s="24">
        <v>0.5</v>
      </c>
      <c r="F103" s="25">
        <f t="shared" si="7"/>
        <v>0.18604651162790697</v>
      </c>
      <c r="G103" s="25">
        <f t="shared" si="8"/>
        <v>0.1702127659574468</v>
      </c>
      <c r="H103" s="26">
        <f t="shared" si="13"/>
        <v>10720.447464442408</v>
      </c>
      <c r="I103" s="26">
        <f t="shared" si="11"/>
        <v>1824.7570152242397</v>
      </c>
      <c r="J103" s="26">
        <f t="shared" si="9"/>
        <v>9808.0689568302878</v>
      </c>
      <c r="K103" s="26">
        <f t="shared" si="14"/>
        <v>39649.905770776066</v>
      </c>
      <c r="L103" s="27">
        <f t="shared" si="12"/>
        <v>3.6985308591163677</v>
      </c>
    </row>
    <row r="104" spans="1:12" x14ac:dyDescent="0.2">
      <c r="A104" s="19">
        <v>95</v>
      </c>
      <c r="B104" s="39">
        <v>3</v>
      </c>
      <c r="C104" s="39">
        <v>20</v>
      </c>
      <c r="D104" s="39">
        <v>18</v>
      </c>
      <c r="E104" s="24">
        <v>0.5</v>
      </c>
      <c r="F104" s="25">
        <f t="shared" si="7"/>
        <v>0.15789473684210525</v>
      </c>
      <c r="G104" s="25">
        <f t="shared" si="8"/>
        <v>0.14634146341463414</v>
      </c>
      <c r="H104" s="26">
        <f t="shared" si="13"/>
        <v>8895.6904492181675</v>
      </c>
      <c r="I104" s="26">
        <f t="shared" si="11"/>
        <v>1301.8083584221708</v>
      </c>
      <c r="J104" s="26">
        <f t="shared" si="9"/>
        <v>8244.7862700070818</v>
      </c>
      <c r="K104" s="26">
        <f t="shared" si="14"/>
        <v>29841.836813945782</v>
      </c>
      <c r="L104" s="27">
        <f t="shared" si="12"/>
        <v>3.354639753294085</v>
      </c>
    </row>
    <row r="105" spans="1:12" x14ac:dyDescent="0.2">
      <c r="A105" s="19">
        <v>96</v>
      </c>
      <c r="B105" s="39">
        <v>2</v>
      </c>
      <c r="C105" s="39">
        <v>13</v>
      </c>
      <c r="D105" s="39">
        <v>14</v>
      </c>
      <c r="E105" s="24">
        <v>0.5</v>
      </c>
      <c r="F105" s="25">
        <f t="shared" si="7"/>
        <v>0.14814814814814814</v>
      </c>
      <c r="G105" s="25">
        <f t="shared" si="8"/>
        <v>0.13793103448275862</v>
      </c>
      <c r="H105" s="26">
        <f t="shared" si="13"/>
        <v>7593.8820907959962</v>
      </c>
      <c r="I105" s="26">
        <f t="shared" si="11"/>
        <v>1047.4320125235856</v>
      </c>
      <c r="J105" s="26">
        <f t="shared" si="9"/>
        <v>7070.1660845342039</v>
      </c>
      <c r="K105" s="26">
        <f t="shared" si="14"/>
        <v>21597.050543938698</v>
      </c>
      <c r="L105" s="27">
        <f t="shared" si="12"/>
        <v>2.8440065681444997</v>
      </c>
    </row>
    <row r="106" spans="1:12" x14ac:dyDescent="0.2">
      <c r="A106" s="19">
        <v>97</v>
      </c>
      <c r="B106" s="39">
        <v>3</v>
      </c>
      <c r="C106" s="39">
        <v>7</v>
      </c>
      <c r="D106" s="39">
        <v>10</v>
      </c>
      <c r="E106" s="24">
        <v>0.5</v>
      </c>
      <c r="F106" s="25">
        <f t="shared" si="7"/>
        <v>0.35294117647058826</v>
      </c>
      <c r="G106" s="25">
        <f t="shared" si="8"/>
        <v>0.3</v>
      </c>
      <c r="H106" s="26">
        <f t="shared" si="13"/>
        <v>6546.4500782724108</v>
      </c>
      <c r="I106" s="26">
        <f t="shared" si="11"/>
        <v>1963.9350234817232</v>
      </c>
      <c r="J106" s="26">
        <f t="shared" si="9"/>
        <v>5564.4825665315493</v>
      </c>
      <c r="K106" s="26">
        <f t="shared" si="14"/>
        <v>14526.884459404493</v>
      </c>
      <c r="L106" s="27">
        <f t="shared" si="12"/>
        <v>2.2190476190476192</v>
      </c>
    </row>
    <row r="107" spans="1:12" x14ac:dyDescent="0.2">
      <c r="A107" s="19">
        <v>98</v>
      </c>
      <c r="B107" s="39">
        <v>1</v>
      </c>
      <c r="C107" s="39">
        <v>8</v>
      </c>
      <c r="D107" s="39">
        <v>5</v>
      </c>
      <c r="E107" s="24">
        <v>0.5</v>
      </c>
      <c r="F107" s="25">
        <f t="shared" si="7"/>
        <v>0.15384615384615385</v>
      </c>
      <c r="G107" s="25">
        <f t="shared" si="8"/>
        <v>0.14285714285714288</v>
      </c>
      <c r="H107" s="26">
        <f t="shared" si="13"/>
        <v>4582.5150547906878</v>
      </c>
      <c r="I107" s="26">
        <f t="shared" si="11"/>
        <v>654.64500782724122</v>
      </c>
      <c r="J107" s="26">
        <f t="shared" si="9"/>
        <v>4255.1925508770673</v>
      </c>
      <c r="K107" s="26">
        <f t="shared" si="14"/>
        <v>8962.4018928729438</v>
      </c>
      <c r="L107" s="27">
        <f t="shared" si="12"/>
        <v>1.9557823129251701</v>
      </c>
    </row>
    <row r="108" spans="1:12" x14ac:dyDescent="0.2">
      <c r="A108" s="19">
        <v>99</v>
      </c>
      <c r="B108" s="39">
        <v>1</v>
      </c>
      <c r="C108" s="39">
        <v>9</v>
      </c>
      <c r="D108" s="39">
        <v>8</v>
      </c>
      <c r="E108" s="24">
        <v>0.5</v>
      </c>
      <c r="F108" s="25">
        <f t="shared" si="7"/>
        <v>0.11764705882352941</v>
      </c>
      <c r="G108" s="25">
        <f t="shared" si="8"/>
        <v>0.1111111111111111</v>
      </c>
      <c r="H108" s="26">
        <f t="shared" si="13"/>
        <v>3927.8700469634468</v>
      </c>
      <c r="I108" s="26">
        <f t="shared" si="11"/>
        <v>436.43000521816072</v>
      </c>
      <c r="J108" s="26">
        <f t="shared" si="9"/>
        <v>3709.6550443543665</v>
      </c>
      <c r="K108" s="26">
        <f t="shared" si="14"/>
        <v>4707.2093419958765</v>
      </c>
      <c r="L108" s="27">
        <f t="shared" si="12"/>
        <v>1.1984126984126984</v>
      </c>
    </row>
    <row r="109" spans="1:12" x14ac:dyDescent="0.2">
      <c r="A109" s="19" t="s">
        <v>24</v>
      </c>
      <c r="B109" s="26">
        <v>3</v>
      </c>
      <c r="C109" s="26">
        <v>11</v>
      </c>
      <c r="D109" s="26">
        <v>10</v>
      </c>
      <c r="E109" s="24"/>
      <c r="F109" s="25">
        <f t="shared" si="7"/>
        <v>0.2857142857142857</v>
      </c>
      <c r="G109" s="25">
        <v>1</v>
      </c>
      <c r="H109" s="26">
        <f>H108-I108</f>
        <v>3491.4400417452862</v>
      </c>
      <c r="I109" s="26">
        <f>H109*G109</f>
        <v>3491.4400417452862</v>
      </c>
      <c r="J109" s="26">
        <f>H109*F109</f>
        <v>997.55429764151029</v>
      </c>
      <c r="K109" s="26">
        <f>J109</f>
        <v>997.55429764151029</v>
      </c>
      <c r="L109" s="27">
        <f>K109/H109</f>
        <v>0.2857142857142857</v>
      </c>
    </row>
    <row r="110" spans="1:12" x14ac:dyDescent="0.2">
      <c r="A110" s="28"/>
      <c r="B110" s="28"/>
      <c r="C110" s="28"/>
      <c r="D110" s="28"/>
      <c r="E110" s="29"/>
      <c r="F110" s="29"/>
      <c r="G110" s="29"/>
      <c r="H110" s="28"/>
      <c r="I110" s="28"/>
      <c r="J110" s="28"/>
      <c r="K110" s="28"/>
      <c r="L110" s="29"/>
    </row>
    <row r="111" spans="1:12" x14ac:dyDescent="0.2">
      <c r="A111" s="16"/>
      <c r="B111" s="16"/>
      <c r="C111" s="16"/>
      <c r="D111" s="16"/>
      <c r="E111" s="17"/>
      <c r="F111" s="17"/>
      <c r="G111" s="17"/>
      <c r="H111" s="16"/>
      <c r="I111" s="16"/>
      <c r="J111" s="16"/>
      <c r="K111" s="16"/>
      <c r="L111" s="17"/>
    </row>
    <row r="112" spans="1:12" s="33" customFormat="1" ht="11.25" x14ac:dyDescent="0.2">
      <c r="A112" s="30" t="s">
        <v>11</v>
      </c>
      <c r="B112" s="31"/>
      <c r="C112" s="31"/>
      <c r="D112" s="31"/>
      <c r="E112" s="32"/>
      <c r="F112" s="32"/>
      <c r="G112" s="32"/>
      <c r="H112" s="31"/>
      <c r="I112" s="31"/>
      <c r="J112" s="31"/>
      <c r="K112" s="31"/>
      <c r="L112" s="32"/>
    </row>
    <row r="113" spans="1:12" s="33" customFormat="1" ht="11.25" x14ac:dyDescent="0.2">
      <c r="A113" s="34" t="s">
        <v>25</v>
      </c>
      <c r="B113" s="35"/>
      <c r="C113" s="35"/>
      <c r="D113" s="35"/>
      <c r="H113" s="35"/>
      <c r="I113" s="35"/>
      <c r="J113" s="35"/>
      <c r="K113" s="35"/>
      <c r="L113" s="32"/>
    </row>
    <row r="114" spans="1:12" s="33" customFormat="1" ht="11.25" x14ac:dyDescent="0.2">
      <c r="A114" s="36" t="s">
        <v>12</v>
      </c>
      <c r="B114" s="37"/>
      <c r="C114" s="37"/>
      <c r="D114" s="37"/>
      <c r="E114" s="38"/>
      <c r="F114" s="38"/>
      <c r="G114" s="38"/>
      <c r="H114" s="37"/>
      <c r="I114" s="37"/>
      <c r="J114" s="37"/>
      <c r="K114" s="37"/>
      <c r="L114" s="32"/>
    </row>
    <row r="115" spans="1:12" s="33" customFormat="1" ht="11.25" x14ac:dyDescent="0.2">
      <c r="A115" s="34" t="s">
        <v>13</v>
      </c>
      <c r="B115" s="37"/>
      <c r="C115" s="37"/>
      <c r="D115" s="37"/>
      <c r="E115" s="38"/>
      <c r="F115" s="38"/>
      <c r="G115" s="38"/>
      <c r="H115" s="37"/>
      <c r="I115" s="37"/>
      <c r="J115" s="37"/>
      <c r="K115" s="37"/>
      <c r="L115" s="32"/>
    </row>
    <row r="116" spans="1:12" s="33" customFormat="1" ht="11.25" x14ac:dyDescent="0.2">
      <c r="A116" s="34" t="s">
        <v>14</v>
      </c>
      <c r="B116" s="37"/>
      <c r="C116" s="37"/>
      <c r="D116" s="37"/>
      <c r="E116" s="38"/>
      <c r="F116" s="38"/>
      <c r="G116" s="38"/>
      <c r="H116" s="37"/>
      <c r="I116" s="37"/>
      <c r="J116" s="37"/>
      <c r="K116" s="37"/>
      <c r="L116" s="32"/>
    </row>
    <row r="117" spans="1:12" s="33" customFormat="1" ht="11.25" x14ac:dyDescent="0.2">
      <c r="A117" s="34" t="s">
        <v>15</v>
      </c>
      <c r="B117" s="37"/>
      <c r="C117" s="37"/>
      <c r="D117" s="37"/>
      <c r="E117" s="38"/>
      <c r="F117" s="38"/>
      <c r="G117" s="38"/>
      <c r="H117" s="37"/>
      <c r="I117" s="37"/>
      <c r="J117" s="37"/>
      <c r="K117" s="37"/>
      <c r="L117" s="32"/>
    </row>
    <row r="118" spans="1:12" s="33" customFormat="1" ht="11.25" x14ac:dyDescent="0.2">
      <c r="A118" s="34" t="s">
        <v>16</v>
      </c>
      <c r="B118" s="37"/>
      <c r="C118" s="37"/>
      <c r="D118" s="37"/>
      <c r="E118" s="38"/>
      <c r="F118" s="38"/>
      <c r="G118" s="38"/>
      <c r="H118" s="37"/>
      <c r="I118" s="37"/>
      <c r="J118" s="37"/>
      <c r="K118" s="37"/>
      <c r="L118" s="32"/>
    </row>
    <row r="119" spans="1:12" s="33" customFormat="1" ht="11.25" x14ac:dyDescent="0.2">
      <c r="A119" s="34" t="s">
        <v>17</v>
      </c>
      <c r="B119" s="37"/>
      <c r="C119" s="37"/>
      <c r="D119" s="37"/>
      <c r="E119" s="38"/>
      <c r="F119" s="38"/>
      <c r="G119" s="38"/>
      <c r="H119" s="37"/>
      <c r="I119" s="37"/>
      <c r="J119" s="37"/>
      <c r="K119" s="37"/>
      <c r="L119" s="32"/>
    </row>
    <row r="120" spans="1:12" s="33" customFormat="1" ht="11.25" x14ac:dyDescent="0.2">
      <c r="A120" s="34" t="s">
        <v>18</v>
      </c>
      <c r="B120" s="37"/>
      <c r="C120" s="37"/>
      <c r="D120" s="37"/>
      <c r="E120" s="38"/>
      <c r="F120" s="38"/>
      <c r="G120" s="38"/>
      <c r="H120" s="37"/>
      <c r="I120" s="37"/>
      <c r="J120" s="37"/>
      <c r="K120" s="37"/>
      <c r="L120" s="32"/>
    </row>
    <row r="121" spans="1:12" s="33" customFormat="1" ht="11.25" x14ac:dyDescent="0.2">
      <c r="A121" s="34" t="s">
        <v>19</v>
      </c>
      <c r="B121" s="37"/>
      <c r="C121" s="37"/>
      <c r="D121" s="37"/>
      <c r="E121" s="38"/>
      <c r="F121" s="38"/>
      <c r="G121" s="38"/>
      <c r="H121" s="37"/>
      <c r="I121" s="37"/>
      <c r="J121" s="37"/>
      <c r="K121" s="37"/>
      <c r="L121" s="32"/>
    </row>
    <row r="122" spans="1:12" s="33" customFormat="1" ht="11.25" x14ac:dyDescent="0.2">
      <c r="A122" s="34" t="s">
        <v>20</v>
      </c>
      <c r="B122" s="37"/>
      <c r="C122" s="37"/>
      <c r="D122" s="37"/>
      <c r="E122" s="38"/>
      <c r="F122" s="38"/>
      <c r="G122" s="38"/>
      <c r="H122" s="37"/>
      <c r="I122" s="37"/>
      <c r="J122" s="37"/>
      <c r="K122" s="37"/>
      <c r="L122" s="32"/>
    </row>
    <row r="123" spans="1:12" s="33" customFormat="1" ht="11.25" x14ac:dyDescent="0.2">
      <c r="A123" s="34" t="s">
        <v>21</v>
      </c>
      <c r="B123" s="37"/>
      <c r="C123" s="37"/>
      <c r="D123" s="37"/>
      <c r="E123" s="38"/>
      <c r="F123" s="38"/>
      <c r="G123" s="38"/>
      <c r="H123" s="37"/>
      <c r="I123" s="37"/>
      <c r="J123" s="37"/>
      <c r="K123" s="37"/>
      <c r="L123" s="32"/>
    </row>
    <row r="124" spans="1:12" s="33" customFormat="1" ht="11.25" x14ac:dyDescent="0.2">
      <c r="A124" s="34" t="s">
        <v>22</v>
      </c>
      <c r="B124" s="37"/>
      <c r="C124" s="37"/>
      <c r="D124" s="37"/>
      <c r="E124" s="38"/>
      <c r="F124" s="38"/>
      <c r="G124" s="38"/>
      <c r="H124" s="37"/>
      <c r="I124" s="37"/>
      <c r="J124" s="37"/>
      <c r="K124" s="37"/>
      <c r="L124" s="32"/>
    </row>
    <row r="125" spans="1:12" s="33" customFormat="1" ht="11.25" x14ac:dyDescent="0.2">
      <c r="A125" s="31"/>
      <c r="B125" s="31"/>
      <c r="C125" s="31"/>
      <c r="D125" s="31"/>
      <c r="E125" s="32"/>
      <c r="F125" s="32"/>
      <c r="G125" s="32"/>
      <c r="H125" s="31"/>
      <c r="I125" s="31"/>
      <c r="J125" s="31"/>
      <c r="K125" s="31"/>
      <c r="L125" s="32"/>
    </row>
    <row r="126" spans="1:12" s="33" customFormat="1" ht="11.25" x14ac:dyDescent="0.2">
      <c r="A126" s="8" t="s">
        <v>49</v>
      </c>
      <c r="B126" s="35"/>
      <c r="C126" s="35"/>
      <c r="D126" s="35"/>
      <c r="H126" s="35"/>
      <c r="I126" s="35"/>
      <c r="J126" s="35"/>
      <c r="K126" s="35"/>
      <c r="L126" s="32"/>
    </row>
    <row r="127" spans="1:12" s="33" customFormat="1" ht="11.25" x14ac:dyDescent="0.2">
      <c r="A127" s="35"/>
      <c r="B127" s="35"/>
      <c r="C127" s="35"/>
      <c r="D127" s="35"/>
      <c r="H127" s="35"/>
      <c r="I127" s="35"/>
      <c r="J127" s="35"/>
      <c r="K127" s="35"/>
      <c r="L127" s="32"/>
    </row>
    <row r="128" spans="1:12" s="33" customFormat="1" ht="11.25" x14ac:dyDescent="0.2">
      <c r="A128" s="35"/>
      <c r="B128" s="35"/>
      <c r="C128" s="35"/>
      <c r="D128" s="35"/>
      <c r="H128" s="35"/>
      <c r="I128" s="35"/>
      <c r="J128" s="35"/>
      <c r="K128" s="35"/>
      <c r="L128" s="32"/>
    </row>
    <row r="129" spans="1:12" s="33" customFormat="1" ht="11.25" x14ac:dyDescent="0.2">
      <c r="A129" s="35"/>
      <c r="B129" s="35"/>
      <c r="C129" s="35"/>
      <c r="D129" s="35"/>
      <c r="H129" s="35"/>
      <c r="I129" s="35"/>
      <c r="J129" s="35"/>
      <c r="K129" s="35"/>
      <c r="L129" s="32"/>
    </row>
    <row r="130" spans="1:12" s="33" customFormat="1" ht="11.25" x14ac:dyDescent="0.2">
      <c r="A130" s="35"/>
      <c r="B130" s="35"/>
      <c r="C130" s="35"/>
      <c r="D130" s="35"/>
      <c r="H130" s="35"/>
      <c r="I130" s="35"/>
      <c r="J130" s="35"/>
      <c r="K130" s="35"/>
      <c r="L130" s="32"/>
    </row>
    <row r="131" spans="1:12" s="33" customFormat="1" ht="11.25" x14ac:dyDescent="0.2">
      <c r="A131" s="35"/>
      <c r="B131" s="35"/>
      <c r="C131" s="35"/>
      <c r="D131" s="35"/>
      <c r="H131" s="35"/>
      <c r="I131" s="35"/>
      <c r="J131" s="35"/>
      <c r="K131" s="35"/>
      <c r="L131" s="32"/>
    </row>
    <row r="132" spans="1:12" s="33" customFormat="1" ht="11.25" x14ac:dyDescent="0.2">
      <c r="A132" s="35"/>
      <c r="B132" s="35"/>
      <c r="C132" s="35"/>
      <c r="D132" s="35"/>
      <c r="H132" s="35"/>
      <c r="I132" s="35"/>
      <c r="J132" s="35"/>
      <c r="K132" s="35"/>
      <c r="L132" s="32"/>
    </row>
    <row r="133" spans="1:12" s="33" customFormat="1" ht="11.25" x14ac:dyDescent="0.2">
      <c r="A133" s="35"/>
      <c r="B133" s="35"/>
      <c r="C133" s="35"/>
      <c r="D133" s="35"/>
      <c r="H133" s="35"/>
      <c r="I133" s="35"/>
      <c r="J133" s="35"/>
      <c r="K133" s="35"/>
      <c r="L133" s="32"/>
    </row>
    <row r="134" spans="1:12" s="33" customFormat="1" ht="11.25" x14ac:dyDescent="0.2">
      <c r="A134" s="35"/>
      <c r="B134" s="35"/>
      <c r="C134" s="35"/>
      <c r="D134" s="35"/>
      <c r="H134" s="35"/>
      <c r="I134" s="35"/>
      <c r="J134" s="35"/>
      <c r="K134" s="35"/>
      <c r="L134" s="32"/>
    </row>
    <row r="135" spans="1:12" s="33" customFormat="1" ht="11.25" x14ac:dyDescent="0.2">
      <c r="A135" s="35"/>
      <c r="B135" s="35"/>
      <c r="C135" s="35"/>
      <c r="D135" s="35"/>
      <c r="H135" s="35"/>
      <c r="I135" s="35"/>
      <c r="J135" s="35"/>
      <c r="K135" s="35"/>
      <c r="L135" s="32"/>
    </row>
    <row r="136" spans="1:12" s="33" customFormat="1" ht="11.25" x14ac:dyDescent="0.2">
      <c r="A136" s="35"/>
      <c r="B136" s="35"/>
      <c r="C136" s="35"/>
      <c r="D136" s="35"/>
      <c r="H136" s="35"/>
      <c r="I136" s="35"/>
      <c r="J136" s="35"/>
      <c r="K136" s="35"/>
      <c r="L136" s="32"/>
    </row>
    <row r="137" spans="1:12" s="33" customFormat="1" ht="11.25" x14ac:dyDescent="0.2">
      <c r="A137" s="35"/>
      <c r="B137" s="35"/>
      <c r="C137" s="35"/>
      <c r="D137" s="35"/>
      <c r="H137" s="35"/>
      <c r="I137" s="35"/>
      <c r="J137" s="35"/>
      <c r="K137" s="35"/>
      <c r="L137" s="32"/>
    </row>
    <row r="138" spans="1:12" s="33" customFormat="1" ht="11.25" x14ac:dyDescent="0.2">
      <c r="A138" s="35"/>
      <c r="B138" s="35"/>
      <c r="C138" s="35"/>
      <c r="D138" s="35"/>
      <c r="H138" s="35"/>
      <c r="I138" s="35"/>
      <c r="J138" s="35"/>
      <c r="K138" s="35"/>
      <c r="L138" s="32"/>
    </row>
    <row r="139" spans="1:12" s="33" customFormat="1" ht="11.25" x14ac:dyDescent="0.2">
      <c r="A139" s="35"/>
      <c r="B139" s="35"/>
      <c r="C139" s="35"/>
      <c r="D139" s="35"/>
      <c r="H139" s="35"/>
      <c r="I139" s="35"/>
      <c r="J139" s="35"/>
      <c r="K139" s="35"/>
      <c r="L139" s="32"/>
    </row>
    <row r="140" spans="1:12" s="33" customFormat="1" ht="11.25" x14ac:dyDescent="0.2">
      <c r="A140" s="35"/>
      <c r="B140" s="35"/>
      <c r="C140" s="35"/>
      <c r="D140" s="35"/>
      <c r="H140" s="35"/>
      <c r="I140" s="35"/>
      <c r="J140" s="35"/>
      <c r="K140" s="35"/>
      <c r="L140" s="32"/>
    </row>
    <row r="141" spans="1:12" s="33" customFormat="1" ht="11.25" x14ac:dyDescent="0.2">
      <c r="A141" s="35"/>
      <c r="B141" s="35"/>
      <c r="C141" s="35"/>
      <c r="D141" s="35"/>
      <c r="H141" s="35"/>
      <c r="I141" s="35"/>
      <c r="J141" s="35"/>
      <c r="K141" s="35"/>
      <c r="L141" s="32"/>
    </row>
    <row r="142" spans="1:12" s="33" customFormat="1" ht="11.25" x14ac:dyDescent="0.2">
      <c r="A142" s="35"/>
      <c r="B142" s="35"/>
      <c r="C142" s="35"/>
      <c r="D142" s="35"/>
      <c r="H142" s="35"/>
      <c r="I142" s="35"/>
      <c r="J142" s="35"/>
      <c r="K142" s="35"/>
      <c r="L142" s="32"/>
    </row>
    <row r="143" spans="1:12" s="33" customFormat="1" ht="11.25" x14ac:dyDescent="0.2">
      <c r="A143" s="35"/>
      <c r="B143" s="35"/>
      <c r="C143" s="35"/>
      <c r="D143" s="35"/>
      <c r="H143" s="35"/>
      <c r="I143" s="35"/>
      <c r="J143" s="35"/>
      <c r="K143" s="35"/>
      <c r="L143" s="32"/>
    </row>
    <row r="144" spans="1:12" s="33" customFormat="1" ht="11.25" x14ac:dyDescent="0.2">
      <c r="A144" s="35"/>
      <c r="B144" s="35"/>
      <c r="C144" s="35"/>
      <c r="D144" s="35"/>
      <c r="H144" s="35"/>
      <c r="I144" s="35"/>
      <c r="J144" s="35"/>
      <c r="K144" s="35"/>
      <c r="L144" s="32"/>
    </row>
    <row r="145" spans="1:12" s="33" customFormat="1" ht="11.25" x14ac:dyDescent="0.2">
      <c r="A145" s="35"/>
      <c r="B145" s="35"/>
      <c r="C145" s="35"/>
      <c r="D145" s="35"/>
      <c r="H145" s="35"/>
      <c r="I145" s="35"/>
      <c r="J145" s="35"/>
      <c r="K145" s="35"/>
      <c r="L145" s="32"/>
    </row>
    <row r="146" spans="1:12" s="33" customFormat="1" ht="11.25" x14ac:dyDescent="0.2">
      <c r="A146" s="35"/>
      <c r="B146" s="35"/>
      <c r="C146" s="35"/>
      <c r="D146" s="35"/>
      <c r="H146" s="35"/>
      <c r="I146" s="35"/>
      <c r="J146" s="35"/>
      <c r="K146" s="35"/>
      <c r="L146" s="32"/>
    </row>
    <row r="147" spans="1:12" s="33" customFormat="1" ht="11.25" x14ac:dyDescent="0.2">
      <c r="A147" s="35"/>
      <c r="B147" s="35"/>
      <c r="C147" s="35"/>
      <c r="D147" s="35"/>
      <c r="H147" s="35"/>
      <c r="I147" s="35"/>
      <c r="J147" s="35"/>
      <c r="K147" s="35"/>
      <c r="L147" s="32"/>
    </row>
    <row r="148" spans="1:12" s="33" customFormat="1" ht="11.25" x14ac:dyDescent="0.2">
      <c r="A148" s="35"/>
      <c r="B148" s="35"/>
      <c r="C148" s="35"/>
      <c r="D148" s="35"/>
      <c r="H148" s="35"/>
      <c r="I148" s="35"/>
      <c r="J148" s="35"/>
      <c r="K148" s="35"/>
      <c r="L148" s="32"/>
    </row>
    <row r="149" spans="1:12" s="33" customFormat="1" ht="11.25" x14ac:dyDescent="0.2">
      <c r="A149" s="35"/>
      <c r="B149" s="35"/>
      <c r="C149" s="35"/>
      <c r="D149" s="35"/>
      <c r="H149" s="35"/>
      <c r="I149" s="35"/>
      <c r="J149" s="35"/>
      <c r="K149" s="35"/>
      <c r="L149" s="32"/>
    </row>
    <row r="150" spans="1:12" s="33" customFormat="1" ht="11.25" x14ac:dyDescent="0.2">
      <c r="A150" s="35"/>
      <c r="B150" s="35"/>
      <c r="C150" s="35"/>
      <c r="D150" s="35"/>
      <c r="H150" s="35"/>
      <c r="I150" s="35"/>
      <c r="J150" s="35"/>
      <c r="K150" s="35"/>
      <c r="L150" s="32"/>
    </row>
    <row r="151" spans="1:12" s="33" customFormat="1" ht="11.25" x14ac:dyDescent="0.2">
      <c r="A151" s="35"/>
      <c r="B151" s="35"/>
      <c r="C151" s="35"/>
      <c r="D151" s="35"/>
      <c r="H151" s="35"/>
      <c r="I151" s="35"/>
      <c r="J151" s="35"/>
      <c r="K151" s="35"/>
      <c r="L151" s="32"/>
    </row>
    <row r="152" spans="1:12" s="33" customFormat="1" ht="11.25" x14ac:dyDescent="0.2">
      <c r="A152" s="35"/>
      <c r="B152" s="35"/>
      <c r="C152" s="35"/>
      <c r="D152" s="35"/>
      <c r="H152" s="35"/>
      <c r="I152" s="35"/>
      <c r="J152" s="35"/>
      <c r="K152" s="35"/>
      <c r="L152" s="32"/>
    </row>
    <row r="153" spans="1:12" s="33" customFormat="1" ht="11.25" x14ac:dyDescent="0.2">
      <c r="A153" s="35"/>
      <c r="B153" s="35"/>
      <c r="C153" s="35"/>
      <c r="D153" s="35"/>
      <c r="H153" s="35"/>
      <c r="I153" s="35"/>
      <c r="J153" s="35"/>
      <c r="K153" s="35"/>
      <c r="L153" s="32"/>
    </row>
    <row r="154" spans="1:12" s="33" customFormat="1" ht="11.25" x14ac:dyDescent="0.2">
      <c r="A154" s="35"/>
      <c r="B154" s="35"/>
      <c r="C154" s="35"/>
      <c r="D154" s="35"/>
      <c r="H154" s="35"/>
      <c r="I154" s="35"/>
      <c r="J154" s="35"/>
      <c r="K154" s="35"/>
      <c r="L154" s="32"/>
    </row>
    <row r="155" spans="1:12" s="33" customFormat="1" ht="11.25" x14ac:dyDescent="0.2">
      <c r="A155" s="35"/>
      <c r="B155" s="35"/>
      <c r="C155" s="35"/>
      <c r="D155" s="35"/>
      <c r="H155" s="35"/>
      <c r="I155" s="35"/>
      <c r="J155" s="35"/>
      <c r="K155" s="35"/>
      <c r="L155" s="32"/>
    </row>
    <row r="156" spans="1:12" s="33" customFormat="1" ht="11.25" x14ac:dyDescent="0.2">
      <c r="A156" s="35"/>
      <c r="B156" s="35"/>
      <c r="C156" s="35"/>
      <c r="D156" s="35"/>
      <c r="H156" s="35"/>
      <c r="I156" s="35"/>
      <c r="J156" s="35"/>
      <c r="K156" s="35"/>
      <c r="L156" s="32"/>
    </row>
    <row r="157" spans="1:12" s="33" customFormat="1" ht="11.25" x14ac:dyDescent="0.2">
      <c r="A157" s="35"/>
      <c r="B157" s="35"/>
      <c r="C157" s="35"/>
      <c r="D157" s="35"/>
      <c r="H157" s="35"/>
      <c r="I157" s="35"/>
      <c r="J157" s="35"/>
      <c r="K157" s="35"/>
      <c r="L157" s="32"/>
    </row>
    <row r="158" spans="1:12" s="33" customFormat="1" ht="11.25" x14ac:dyDescent="0.2">
      <c r="A158" s="35"/>
      <c r="B158" s="35"/>
      <c r="C158" s="35"/>
      <c r="D158" s="35"/>
      <c r="H158" s="35"/>
      <c r="I158" s="35"/>
      <c r="J158" s="35"/>
      <c r="K158" s="35"/>
      <c r="L158" s="32"/>
    </row>
    <row r="159" spans="1:12" s="33" customFormat="1" ht="11.25" x14ac:dyDescent="0.2">
      <c r="A159" s="35"/>
      <c r="B159" s="35"/>
      <c r="C159" s="35"/>
      <c r="D159" s="35"/>
      <c r="H159" s="35"/>
      <c r="I159" s="35"/>
      <c r="J159" s="35"/>
      <c r="K159" s="35"/>
      <c r="L159" s="32"/>
    </row>
    <row r="160" spans="1:12" s="33" customFormat="1" ht="11.25" x14ac:dyDescent="0.2">
      <c r="A160" s="35"/>
      <c r="B160" s="35"/>
      <c r="C160" s="35"/>
      <c r="D160" s="35"/>
      <c r="H160" s="35"/>
      <c r="I160" s="35"/>
      <c r="J160" s="35"/>
      <c r="K160" s="35"/>
      <c r="L160" s="32"/>
    </row>
    <row r="161" spans="1:12" s="33" customFormat="1" ht="11.25" x14ac:dyDescent="0.2">
      <c r="A161" s="35"/>
      <c r="B161" s="35"/>
      <c r="C161" s="35"/>
      <c r="D161" s="35"/>
      <c r="H161" s="35"/>
      <c r="I161" s="35"/>
      <c r="J161" s="35"/>
      <c r="K161" s="35"/>
      <c r="L161" s="32"/>
    </row>
    <row r="162" spans="1:12" s="33" customFormat="1" ht="11.25" x14ac:dyDescent="0.2">
      <c r="A162" s="35"/>
      <c r="B162" s="35"/>
      <c r="C162" s="35"/>
      <c r="D162" s="35"/>
      <c r="H162" s="35"/>
      <c r="I162" s="35"/>
      <c r="J162" s="35"/>
      <c r="K162" s="35"/>
      <c r="L162" s="32"/>
    </row>
    <row r="163" spans="1:12" s="33" customFormat="1" ht="11.25" x14ac:dyDescent="0.2">
      <c r="A163" s="35"/>
      <c r="B163" s="35"/>
      <c r="C163" s="35"/>
      <c r="D163" s="35"/>
      <c r="H163" s="35"/>
      <c r="I163" s="35"/>
      <c r="J163" s="35"/>
      <c r="K163" s="35"/>
      <c r="L163" s="32"/>
    </row>
    <row r="164" spans="1:12" s="33" customFormat="1" ht="11.25" x14ac:dyDescent="0.2">
      <c r="A164" s="35"/>
      <c r="B164" s="35"/>
      <c r="C164" s="35"/>
      <c r="D164" s="35"/>
      <c r="H164" s="35"/>
      <c r="I164" s="35"/>
      <c r="J164" s="35"/>
      <c r="K164" s="35"/>
      <c r="L164" s="32"/>
    </row>
    <row r="165" spans="1:12" s="33" customFormat="1" ht="11.25" x14ac:dyDescent="0.2">
      <c r="A165" s="35"/>
      <c r="B165" s="35"/>
      <c r="C165" s="35"/>
      <c r="D165" s="35"/>
      <c r="H165" s="35"/>
      <c r="I165" s="35"/>
      <c r="J165" s="35"/>
      <c r="K165" s="35"/>
      <c r="L165" s="32"/>
    </row>
    <row r="166" spans="1:12" s="33" customFormat="1" ht="11.25" x14ac:dyDescent="0.2">
      <c r="A166" s="35"/>
      <c r="B166" s="35"/>
      <c r="C166" s="35"/>
      <c r="D166" s="35"/>
      <c r="H166" s="35"/>
      <c r="I166" s="35"/>
      <c r="J166" s="35"/>
      <c r="K166" s="35"/>
      <c r="L166" s="32"/>
    </row>
    <row r="167" spans="1:12" s="33" customFormat="1" ht="11.25" x14ac:dyDescent="0.2">
      <c r="A167" s="35"/>
      <c r="B167" s="35"/>
      <c r="C167" s="35"/>
      <c r="D167" s="35"/>
      <c r="H167" s="35"/>
      <c r="I167" s="35"/>
      <c r="J167" s="35"/>
      <c r="K167" s="35"/>
      <c r="L167" s="32"/>
    </row>
    <row r="168" spans="1:12" s="33" customFormat="1" ht="11.25" x14ac:dyDescent="0.2">
      <c r="A168" s="35"/>
      <c r="B168" s="35"/>
      <c r="C168" s="35"/>
      <c r="D168" s="35"/>
      <c r="H168" s="35"/>
      <c r="I168" s="35"/>
      <c r="J168" s="35"/>
      <c r="K168" s="35"/>
      <c r="L168" s="32"/>
    </row>
    <row r="169" spans="1:12" s="33" customFormat="1" ht="11.25" x14ac:dyDescent="0.2">
      <c r="A169" s="35"/>
      <c r="B169" s="35"/>
      <c r="C169" s="35"/>
      <c r="D169" s="35"/>
      <c r="H169" s="35"/>
      <c r="I169" s="35"/>
      <c r="J169" s="35"/>
      <c r="K169" s="35"/>
      <c r="L169" s="32"/>
    </row>
    <row r="170" spans="1:12" s="33" customFormat="1" ht="11.25" x14ac:dyDescent="0.2">
      <c r="A170" s="35"/>
      <c r="B170" s="35"/>
      <c r="C170" s="35"/>
      <c r="D170" s="35"/>
      <c r="H170" s="35"/>
      <c r="I170" s="35"/>
      <c r="J170" s="35"/>
      <c r="K170" s="35"/>
      <c r="L170" s="32"/>
    </row>
    <row r="171" spans="1:12" s="33" customFormat="1" ht="11.25" x14ac:dyDescent="0.2">
      <c r="A171" s="35"/>
      <c r="B171" s="35"/>
      <c r="C171" s="35"/>
      <c r="D171" s="35"/>
      <c r="H171" s="35"/>
      <c r="I171" s="35"/>
      <c r="J171" s="35"/>
      <c r="K171" s="35"/>
      <c r="L171" s="32"/>
    </row>
    <row r="172" spans="1:12" s="33" customFormat="1" ht="11.25" x14ac:dyDescent="0.2">
      <c r="A172" s="35"/>
      <c r="B172" s="35"/>
      <c r="C172" s="35"/>
      <c r="D172" s="35"/>
      <c r="H172" s="35"/>
      <c r="I172" s="35"/>
      <c r="J172" s="35"/>
      <c r="K172" s="35"/>
      <c r="L172" s="32"/>
    </row>
    <row r="173" spans="1:12" s="33" customFormat="1" ht="11.25" x14ac:dyDescent="0.2">
      <c r="A173" s="35"/>
      <c r="B173" s="35"/>
      <c r="C173" s="35"/>
      <c r="D173" s="35"/>
      <c r="H173" s="35"/>
      <c r="I173" s="35"/>
      <c r="J173" s="35"/>
      <c r="K173" s="35"/>
      <c r="L173" s="32"/>
    </row>
    <row r="174" spans="1:12" s="33" customFormat="1" ht="11.25" x14ac:dyDescent="0.2">
      <c r="A174" s="35"/>
      <c r="B174" s="35"/>
      <c r="C174" s="35"/>
      <c r="D174" s="35"/>
      <c r="H174" s="35"/>
      <c r="I174" s="35"/>
      <c r="J174" s="35"/>
      <c r="K174" s="35"/>
      <c r="L174" s="32"/>
    </row>
    <row r="175" spans="1:12" s="33" customFormat="1" ht="11.25" x14ac:dyDescent="0.2">
      <c r="A175" s="35"/>
      <c r="B175" s="35"/>
      <c r="C175" s="35"/>
      <c r="D175" s="35"/>
      <c r="H175" s="35"/>
      <c r="I175" s="35"/>
      <c r="J175" s="35"/>
      <c r="K175" s="35"/>
      <c r="L175" s="32"/>
    </row>
    <row r="176" spans="1:12" s="33" customFormat="1" ht="11.25" x14ac:dyDescent="0.2">
      <c r="A176" s="35"/>
      <c r="B176" s="35"/>
      <c r="C176" s="35"/>
      <c r="D176" s="35"/>
      <c r="H176" s="35"/>
      <c r="I176" s="35"/>
      <c r="J176" s="35"/>
      <c r="K176" s="35"/>
      <c r="L176" s="32"/>
    </row>
    <row r="177" spans="1:12" s="33" customFormat="1" ht="11.25" x14ac:dyDescent="0.2">
      <c r="A177" s="35"/>
      <c r="B177" s="35"/>
      <c r="C177" s="35"/>
      <c r="D177" s="35"/>
      <c r="H177" s="35"/>
      <c r="I177" s="35"/>
      <c r="J177" s="35"/>
      <c r="K177" s="35"/>
      <c r="L177" s="32"/>
    </row>
    <row r="178" spans="1:12" s="33" customFormat="1" ht="11.25" x14ac:dyDescent="0.2">
      <c r="A178" s="35"/>
      <c r="B178" s="35"/>
      <c r="C178" s="35"/>
      <c r="D178" s="35"/>
      <c r="H178" s="35"/>
      <c r="I178" s="35"/>
      <c r="J178" s="35"/>
      <c r="K178" s="35"/>
      <c r="L178" s="32"/>
    </row>
    <row r="179" spans="1:12" s="33" customFormat="1" ht="11.25" x14ac:dyDescent="0.2">
      <c r="A179" s="35"/>
      <c r="B179" s="35"/>
      <c r="C179" s="35"/>
      <c r="D179" s="35"/>
      <c r="H179" s="35"/>
      <c r="I179" s="35"/>
      <c r="J179" s="35"/>
      <c r="K179" s="35"/>
      <c r="L179" s="32"/>
    </row>
    <row r="180" spans="1:12" s="33" customFormat="1" ht="11.25" x14ac:dyDescent="0.2">
      <c r="A180" s="35"/>
      <c r="B180" s="35"/>
      <c r="C180" s="35"/>
      <c r="D180" s="35"/>
      <c r="H180" s="35"/>
      <c r="I180" s="35"/>
      <c r="J180" s="35"/>
      <c r="K180" s="35"/>
      <c r="L180" s="32"/>
    </row>
    <row r="181" spans="1:12" s="33" customFormat="1" ht="11.25" x14ac:dyDescent="0.2">
      <c r="A181" s="35"/>
      <c r="B181" s="35"/>
      <c r="C181" s="35"/>
      <c r="D181" s="35"/>
      <c r="H181" s="35"/>
      <c r="I181" s="35"/>
      <c r="J181" s="35"/>
      <c r="K181" s="35"/>
      <c r="L181" s="32"/>
    </row>
    <row r="182" spans="1:12" s="33" customFormat="1" ht="11.25" x14ac:dyDescent="0.2">
      <c r="A182" s="35"/>
      <c r="B182" s="35"/>
      <c r="C182" s="35"/>
      <c r="D182" s="35"/>
      <c r="H182" s="35"/>
      <c r="I182" s="35"/>
      <c r="J182" s="35"/>
      <c r="K182" s="35"/>
      <c r="L182" s="32"/>
    </row>
    <row r="183" spans="1:12" s="33" customFormat="1" ht="11.25" x14ac:dyDescent="0.2">
      <c r="A183" s="35"/>
      <c r="B183" s="35"/>
      <c r="C183" s="35"/>
      <c r="D183" s="35"/>
      <c r="H183" s="35"/>
      <c r="I183" s="35"/>
      <c r="J183" s="35"/>
      <c r="K183" s="35"/>
      <c r="L183" s="32"/>
    </row>
    <row r="184" spans="1:12" s="33" customFormat="1" ht="11.25" x14ac:dyDescent="0.2">
      <c r="A184" s="35"/>
      <c r="B184" s="35"/>
      <c r="C184" s="35"/>
      <c r="D184" s="35"/>
      <c r="H184" s="35"/>
      <c r="I184" s="35"/>
      <c r="J184" s="35"/>
      <c r="K184" s="35"/>
      <c r="L184" s="32"/>
    </row>
    <row r="185" spans="1:12" s="33" customFormat="1" ht="11.25" x14ac:dyDescent="0.2">
      <c r="A185" s="35"/>
      <c r="B185" s="35"/>
      <c r="C185" s="35"/>
      <c r="D185" s="35"/>
      <c r="H185" s="35"/>
      <c r="I185" s="35"/>
      <c r="J185" s="35"/>
      <c r="K185" s="35"/>
      <c r="L185" s="32"/>
    </row>
    <row r="186" spans="1:12" s="33" customFormat="1" ht="11.25" x14ac:dyDescent="0.2">
      <c r="A186" s="35"/>
      <c r="B186" s="35"/>
      <c r="C186" s="35"/>
      <c r="D186" s="35"/>
      <c r="H186" s="35"/>
      <c r="I186" s="35"/>
      <c r="J186" s="35"/>
      <c r="K186" s="35"/>
      <c r="L186" s="32"/>
    </row>
    <row r="187" spans="1:12" s="33" customFormat="1" ht="11.25" x14ac:dyDescent="0.2">
      <c r="A187" s="35"/>
      <c r="B187" s="35"/>
      <c r="C187" s="35"/>
      <c r="D187" s="35"/>
      <c r="H187" s="35"/>
      <c r="I187" s="35"/>
      <c r="J187" s="35"/>
      <c r="K187" s="35"/>
      <c r="L187" s="32"/>
    </row>
    <row r="188" spans="1:12" s="33" customFormat="1" ht="11.25" x14ac:dyDescent="0.2">
      <c r="A188" s="35"/>
      <c r="B188" s="35"/>
      <c r="C188" s="35"/>
      <c r="D188" s="35"/>
      <c r="H188" s="35"/>
      <c r="I188" s="35"/>
      <c r="J188" s="35"/>
      <c r="K188" s="35"/>
      <c r="L188" s="32"/>
    </row>
    <row r="189" spans="1:12" s="33" customFormat="1" ht="11.25" x14ac:dyDescent="0.2">
      <c r="A189" s="35"/>
      <c r="B189" s="35"/>
      <c r="C189" s="35"/>
      <c r="D189" s="35"/>
      <c r="H189" s="35"/>
      <c r="I189" s="35"/>
      <c r="J189" s="35"/>
      <c r="K189" s="35"/>
      <c r="L189" s="32"/>
    </row>
    <row r="190" spans="1:12" s="33" customFormat="1" ht="11.25" x14ac:dyDescent="0.2">
      <c r="A190" s="35"/>
      <c r="B190" s="35"/>
      <c r="C190" s="35"/>
      <c r="D190" s="35"/>
      <c r="H190" s="35"/>
      <c r="I190" s="35"/>
      <c r="J190" s="35"/>
      <c r="K190" s="35"/>
      <c r="L190" s="32"/>
    </row>
    <row r="191" spans="1:12" s="33" customFormat="1" ht="11.25" x14ac:dyDescent="0.2">
      <c r="A191" s="35"/>
      <c r="B191" s="35"/>
      <c r="C191" s="35"/>
      <c r="D191" s="35"/>
      <c r="H191" s="35"/>
      <c r="I191" s="35"/>
      <c r="J191" s="35"/>
      <c r="K191" s="35"/>
      <c r="L191" s="32"/>
    </row>
    <row r="192" spans="1:12" s="33" customFormat="1" ht="11.25" x14ac:dyDescent="0.2">
      <c r="A192" s="35"/>
      <c r="B192" s="35"/>
      <c r="C192" s="35"/>
      <c r="D192" s="35"/>
      <c r="H192" s="35"/>
      <c r="I192" s="35"/>
      <c r="J192" s="35"/>
      <c r="K192" s="35"/>
      <c r="L192" s="32"/>
    </row>
    <row r="193" spans="1:12" s="33" customFormat="1" ht="11.25" x14ac:dyDescent="0.2">
      <c r="A193" s="35"/>
      <c r="B193" s="35"/>
      <c r="C193" s="35"/>
      <c r="D193" s="35"/>
      <c r="H193" s="35"/>
      <c r="I193" s="35"/>
      <c r="J193" s="35"/>
      <c r="K193" s="35"/>
      <c r="L193" s="32"/>
    </row>
    <row r="194" spans="1:12" s="33" customFormat="1" ht="11.25" x14ac:dyDescent="0.2">
      <c r="A194" s="35"/>
      <c r="B194" s="35"/>
      <c r="C194" s="35"/>
      <c r="D194" s="35"/>
      <c r="H194" s="35"/>
      <c r="I194" s="35"/>
      <c r="J194" s="35"/>
      <c r="K194" s="35"/>
      <c r="L194" s="32"/>
    </row>
    <row r="195" spans="1:12" s="33" customFormat="1" ht="11.25" x14ac:dyDescent="0.2">
      <c r="A195" s="35"/>
      <c r="B195" s="35"/>
      <c r="C195" s="35"/>
      <c r="D195" s="35"/>
      <c r="H195" s="35"/>
      <c r="I195" s="35"/>
      <c r="J195" s="35"/>
      <c r="K195" s="35"/>
      <c r="L195" s="32"/>
    </row>
    <row r="196" spans="1:12" s="33" customFormat="1" ht="11.25" x14ac:dyDescent="0.2">
      <c r="A196" s="35"/>
      <c r="B196" s="35"/>
      <c r="C196" s="35"/>
      <c r="D196" s="35"/>
      <c r="H196" s="35"/>
      <c r="I196" s="35"/>
      <c r="J196" s="35"/>
      <c r="K196" s="35"/>
      <c r="L196" s="32"/>
    </row>
    <row r="197" spans="1:12" s="33" customFormat="1" ht="11.25" x14ac:dyDescent="0.2">
      <c r="A197" s="35"/>
      <c r="B197" s="35"/>
      <c r="C197" s="35"/>
      <c r="D197" s="35"/>
      <c r="H197" s="35"/>
      <c r="I197" s="35"/>
      <c r="J197" s="35"/>
      <c r="K197" s="35"/>
      <c r="L197" s="32"/>
    </row>
    <row r="198" spans="1:12" x14ac:dyDescent="0.2">
      <c r="L198" s="17"/>
    </row>
    <row r="199" spans="1:12" x14ac:dyDescent="0.2">
      <c r="L199" s="17"/>
    </row>
    <row r="200" spans="1:12" x14ac:dyDescent="0.2">
      <c r="L200" s="17"/>
    </row>
    <row r="201" spans="1:12" x14ac:dyDescent="0.2">
      <c r="L201" s="17"/>
    </row>
    <row r="202" spans="1:12" x14ac:dyDescent="0.2">
      <c r="L202" s="17"/>
    </row>
    <row r="203" spans="1:12" x14ac:dyDescent="0.2">
      <c r="L203" s="17"/>
    </row>
    <row r="204" spans="1:12" x14ac:dyDescent="0.2">
      <c r="L204" s="17"/>
    </row>
    <row r="205" spans="1:12" x14ac:dyDescent="0.2">
      <c r="L205" s="17"/>
    </row>
    <row r="206" spans="1:12" x14ac:dyDescent="0.2">
      <c r="L206" s="17"/>
    </row>
    <row r="207" spans="1:12" x14ac:dyDescent="0.2">
      <c r="L207" s="17"/>
    </row>
    <row r="208" spans="1:12" x14ac:dyDescent="0.2">
      <c r="L208" s="17"/>
    </row>
    <row r="209" spans="12:12" x14ac:dyDescent="0.2">
      <c r="L209" s="17"/>
    </row>
    <row r="210" spans="12:12" x14ac:dyDescent="0.2">
      <c r="L210" s="17"/>
    </row>
    <row r="211" spans="12:12" x14ac:dyDescent="0.2">
      <c r="L211" s="17"/>
    </row>
    <row r="212" spans="12:12" x14ac:dyDescent="0.2">
      <c r="L212" s="17"/>
    </row>
    <row r="213" spans="12:12" x14ac:dyDescent="0.2">
      <c r="L213" s="17"/>
    </row>
    <row r="214" spans="12:12" x14ac:dyDescent="0.2">
      <c r="L214" s="17"/>
    </row>
    <row r="215" spans="12:12" x14ac:dyDescent="0.2">
      <c r="L215" s="17"/>
    </row>
    <row r="216" spans="12:12" x14ac:dyDescent="0.2">
      <c r="L216" s="17"/>
    </row>
    <row r="217" spans="12:12" x14ac:dyDescent="0.2">
      <c r="L217" s="17"/>
    </row>
    <row r="218" spans="12:12" x14ac:dyDescent="0.2">
      <c r="L218" s="17"/>
    </row>
    <row r="219" spans="12:12" x14ac:dyDescent="0.2">
      <c r="L219" s="17"/>
    </row>
    <row r="220" spans="12:12" x14ac:dyDescent="0.2">
      <c r="L220" s="17"/>
    </row>
    <row r="221" spans="12:12" x14ac:dyDescent="0.2">
      <c r="L221" s="17"/>
    </row>
    <row r="222" spans="12:12" x14ac:dyDescent="0.2">
      <c r="L222" s="17"/>
    </row>
    <row r="223" spans="12:12" x14ac:dyDescent="0.2">
      <c r="L223" s="17"/>
    </row>
    <row r="224" spans="12:12" x14ac:dyDescent="0.2">
      <c r="L224" s="17"/>
    </row>
    <row r="225" spans="12:12" x14ac:dyDescent="0.2">
      <c r="L225" s="17"/>
    </row>
    <row r="226" spans="12:12" x14ac:dyDescent="0.2">
      <c r="L226" s="17"/>
    </row>
    <row r="227" spans="12:12" x14ac:dyDescent="0.2">
      <c r="L227" s="17"/>
    </row>
    <row r="228" spans="12:12" x14ac:dyDescent="0.2">
      <c r="L228" s="17"/>
    </row>
    <row r="229" spans="12:12" x14ac:dyDescent="0.2">
      <c r="L229" s="17"/>
    </row>
    <row r="230" spans="12:12" x14ac:dyDescent="0.2">
      <c r="L230" s="17"/>
    </row>
    <row r="231" spans="12:12" x14ac:dyDescent="0.2">
      <c r="L231" s="17"/>
    </row>
    <row r="232" spans="12:12" x14ac:dyDescent="0.2">
      <c r="L232" s="17"/>
    </row>
    <row r="233" spans="12:12" x14ac:dyDescent="0.2">
      <c r="L233" s="17"/>
    </row>
    <row r="234" spans="12:12" x14ac:dyDescent="0.2">
      <c r="L234" s="17"/>
    </row>
    <row r="235" spans="12:12" x14ac:dyDescent="0.2">
      <c r="L235" s="17"/>
    </row>
    <row r="236" spans="12:12" x14ac:dyDescent="0.2">
      <c r="L236" s="17"/>
    </row>
    <row r="237" spans="12:12" x14ac:dyDescent="0.2">
      <c r="L237" s="17"/>
    </row>
    <row r="238" spans="12:12" x14ac:dyDescent="0.2">
      <c r="L238" s="17"/>
    </row>
    <row r="239" spans="12:12" x14ac:dyDescent="0.2">
      <c r="L239" s="17"/>
    </row>
    <row r="240" spans="12:12" x14ac:dyDescent="0.2">
      <c r="L240" s="17"/>
    </row>
    <row r="241" spans="12:12" x14ac:dyDescent="0.2">
      <c r="L241" s="17"/>
    </row>
    <row r="242" spans="12:12" x14ac:dyDescent="0.2">
      <c r="L242" s="17"/>
    </row>
    <row r="243" spans="12:12" x14ac:dyDescent="0.2">
      <c r="L243" s="17"/>
    </row>
    <row r="244" spans="12:12" x14ac:dyDescent="0.2">
      <c r="L244" s="17"/>
    </row>
    <row r="245" spans="12:12" x14ac:dyDescent="0.2">
      <c r="L245" s="17"/>
    </row>
    <row r="246" spans="12:12" x14ac:dyDescent="0.2">
      <c r="L246" s="17"/>
    </row>
    <row r="247" spans="12:12" x14ac:dyDescent="0.2">
      <c r="L247" s="17"/>
    </row>
    <row r="248" spans="12:12" x14ac:dyDescent="0.2">
      <c r="L248" s="17"/>
    </row>
    <row r="249" spans="12:12" x14ac:dyDescent="0.2">
      <c r="L249" s="17"/>
    </row>
    <row r="250" spans="12:12" x14ac:dyDescent="0.2">
      <c r="L250" s="17"/>
    </row>
    <row r="251" spans="12:12" x14ac:dyDescent="0.2">
      <c r="L251" s="17"/>
    </row>
    <row r="252" spans="12:12" x14ac:dyDescent="0.2">
      <c r="L252" s="17"/>
    </row>
    <row r="253" spans="12:12" x14ac:dyDescent="0.2">
      <c r="L253" s="17"/>
    </row>
    <row r="254" spans="12:12" x14ac:dyDescent="0.2">
      <c r="L254" s="17"/>
    </row>
    <row r="255" spans="12:12" x14ac:dyDescent="0.2">
      <c r="L255" s="17"/>
    </row>
    <row r="256" spans="12:12" x14ac:dyDescent="0.2">
      <c r="L256" s="17"/>
    </row>
    <row r="257" spans="12:12" x14ac:dyDescent="0.2">
      <c r="L257" s="17"/>
    </row>
    <row r="258" spans="12:12" x14ac:dyDescent="0.2">
      <c r="L258" s="17"/>
    </row>
    <row r="259" spans="12:12" x14ac:dyDescent="0.2">
      <c r="L259" s="17"/>
    </row>
    <row r="260" spans="12:12" x14ac:dyDescent="0.2">
      <c r="L260" s="17"/>
    </row>
    <row r="261" spans="12:12" x14ac:dyDescent="0.2">
      <c r="L261" s="17"/>
    </row>
    <row r="262" spans="12:12" x14ac:dyDescent="0.2">
      <c r="L262" s="17"/>
    </row>
    <row r="263" spans="12:12" x14ac:dyDescent="0.2">
      <c r="L263" s="17"/>
    </row>
    <row r="264" spans="12:12" x14ac:dyDescent="0.2">
      <c r="L264" s="17"/>
    </row>
    <row r="265" spans="12:12" x14ac:dyDescent="0.2">
      <c r="L265" s="17"/>
    </row>
    <row r="266" spans="12:12" x14ac:dyDescent="0.2">
      <c r="L266" s="17"/>
    </row>
    <row r="267" spans="12:12" x14ac:dyDescent="0.2">
      <c r="L267" s="17"/>
    </row>
    <row r="268" spans="12:12" x14ac:dyDescent="0.2">
      <c r="L268" s="17"/>
    </row>
    <row r="269" spans="12:12" x14ac:dyDescent="0.2">
      <c r="L269" s="17"/>
    </row>
    <row r="270" spans="12:12" x14ac:dyDescent="0.2">
      <c r="L270" s="17"/>
    </row>
    <row r="271" spans="12:12" x14ac:dyDescent="0.2">
      <c r="L271" s="17"/>
    </row>
    <row r="272" spans="12:12" x14ac:dyDescent="0.2">
      <c r="L272" s="17"/>
    </row>
    <row r="273" spans="12:12" x14ac:dyDescent="0.2">
      <c r="L273" s="17"/>
    </row>
    <row r="274" spans="12:12" x14ac:dyDescent="0.2">
      <c r="L274" s="17"/>
    </row>
    <row r="275" spans="12:12" x14ac:dyDescent="0.2">
      <c r="L275" s="17"/>
    </row>
    <row r="276" spans="12:12" x14ac:dyDescent="0.2">
      <c r="L276" s="17"/>
    </row>
    <row r="277" spans="12:12" x14ac:dyDescent="0.2">
      <c r="L277" s="17"/>
    </row>
    <row r="278" spans="12:12" x14ac:dyDescent="0.2">
      <c r="L278" s="17"/>
    </row>
    <row r="279" spans="12:12" x14ac:dyDescent="0.2">
      <c r="L279" s="17"/>
    </row>
    <row r="280" spans="12:12" x14ac:dyDescent="0.2">
      <c r="L280" s="17"/>
    </row>
    <row r="281" spans="12:12" x14ac:dyDescent="0.2">
      <c r="L281" s="17"/>
    </row>
    <row r="282" spans="12:12" x14ac:dyDescent="0.2">
      <c r="L282" s="17"/>
    </row>
    <row r="283" spans="12:12" x14ac:dyDescent="0.2">
      <c r="L283" s="17"/>
    </row>
    <row r="284" spans="12:12" x14ac:dyDescent="0.2">
      <c r="L284" s="17"/>
    </row>
    <row r="285" spans="12:12" x14ac:dyDescent="0.2">
      <c r="L285" s="17"/>
    </row>
    <row r="286" spans="12:12" x14ac:dyDescent="0.2">
      <c r="L286" s="17"/>
    </row>
    <row r="287" spans="12:12" x14ac:dyDescent="0.2">
      <c r="L287" s="17"/>
    </row>
    <row r="288" spans="12:12" x14ac:dyDescent="0.2">
      <c r="L288" s="17"/>
    </row>
    <row r="289" spans="12:12" x14ac:dyDescent="0.2">
      <c r="L289" s="17"/>
    </row>
    <row r="290" spans="12:12" x14ac:dyDescent="0.2">
      <c r="L290" s="17"/>
    </row>
    <row r="291" spans="12:12" x14ac:dyDescent="0.2">
      <c r="L291" s="17"/>
    </row>
    <row r="292" spans="12:12" x14ac:dyDescent="0.2">
      <c r="L292" s="17"/>
    </row>
    <row r="293" spans="12:12" x14ac:dyDescent="0.2">
      <c r="L293" s="17"/>
    </row>
    <row r="294" spans="12:12" x14ac:dyDescent="0.2">
      <c r="L294" s="17"/>
    </row>
    <row r="295" spans="12:12" x14ac:dyDescent="0.2">
      <c r="L295" s="17"/>
    </row>
    <row r="296" spans="12:12" x14ac:dyDescent="0.2">
      <c r="L296" s="17"/>
    </row>
    <row r="297" spans="12:12" x14ac:dyDescent="0.2">
      <c r="L297" s="17"/>
    </row>
    <row r="298" spans="12:12" x14ac:dyDescent="0.2">
      <c r="L298" s="17"/>
    </row>
    <row r="299" spans="12:12" x14ac:dyDescent="0.2">
      <c r="L299" s="17"/>
    </row>
    <row r="300" spans="12:12" x14ac:dyDescent="0.2">
      <c r="L300" s="17"/>
    </row>
    <row r="301" spans="12:12" x14ac:dyDescent="0.2">
      <c r="L301" s="17"/>
    </row>
    <row r="302" spans="12:12" x14ac:dyDescent="0.2">
      <c r="L302" s="17"/>
    </row>
    <row r="303" spans="12:12" x14ac:dyDescent="0.2">
      <c r="L303" s="17"/>
    </row>
    <row r="304" spans="12:12" x14ac:dyDescent="0.2">
      <c r="L304" s="17"/>
    </row>
    <row r="305" spans="12:12" x14ac:dyDescent="0.2">
      <c r="L305" s="17"/>
    </row>
    <row r="306" spans="12:12" x14ac:dyDescent="0.2">
      <c r="L306" s="17"/>
    </row>
    <row r="307" spans="12:12" x14ac:dyDescent="0.2">
      <c r="L307" s="17"/>
    </row>
    <row r="308" spans="12:12" x14ac:dyDescent="0.2">
      <c r="L308" s="17"/>
    </row>
    <row r="309" spans="12:12" x14ac:dyDescent="0.2">
      <c r="L309" s="17"/>
    </row>
    <row r="310" spans="12:12" x14ac:dyDescent="0.2">
      <c r="L310" s="17"/>
    </row>
    <row r="311" spans="12:12" x14ac:dyDescent="0.2">
      <c r="L311" s="17"/>
    </row>
    <row r="312" spans="12:12" x14ac:dyDescent="0.2">
      <c r="L312" s="17"/>
    </row>
    <row r="313" spans="12:12" x14ac:dyDescent="0.2">
      <c r="L313" s="17"/>
    </row>
    <row r="314" spans="12:12" x14ac:dyDescent="0.2">
      <c r="L314" s="17"/>
    </row>
    <row r="315" spans="12:12" x14ac:dyDescent="0.2">
      <c r="L315" s="17"/>
    </row>
    <row r="316" spans="12:12" x14ac:dyDescent="0.2">
      <c r="L316" s="17"/>
    </row>
    <row r="317" spans="12:12" x14ac:dyDescent="0.2">
      <c r="L317" s="17"/>
    </row>
    <row r="318" spans="12:12" x14ac:dyDescent="0.2">
      <c r="L318" s="17"/>
    </row>
    <row r="319" spans="12:12" x14ac:dyDescent="0.2">
      <c r="L319" s="17"/>
    </row>
    <row r="320" spans="12:12" x14ac:dyDescent="0.2">
      <c r="L320" s="17"/>
    </row>
    <row r="321" spans="12:12" x14ac:dyDescent="0.2">
      <c r="L321" s="17"/>
    </row>
    <row r="322" spans="12:12" x14ac:dyDescent="0.2">
      <c r="L322" s="17"/>
    </row>
    <row r="323" spans="12:12" x14ac:dyDescent="0.2">
      <c r="L323" s="17"/>
    </row>
    <row r="324" spans="12:12" x14ac:dyDescent="0.2">
      <c r="L324" s="17"/>
    </row>
    <row r="325" spans="12:12" x14ac:dyDescent="0.2">
      <c r="L325" s="17"/>
    </row>
    <row r="326" spans="12:12" x14ac:dyDescent="0.2">
      <c r="L326" s="17"/>
    </row>
    <row r="327" spans="12:12" x14ac:dyDescent="0.2">
      <c r="L327" s="17"/>
    </row>
    <row r="328" spans="12:12" x14ac:dyDescent="0.2">
      <c r="L328" s="17"/>
    </row>
    <row r="329" spans="12:12" x14ac:dyDescent="0.2">
      <c r="L329" s="17"/>
    </row>
    <row r="330" spans="12:12" x14ac:dyDescent="0.2">
      <c r="L330" s="17"/>
    </row>
    <row r="331" spans="12:12" x14ac:dyDescent="0.2">
      <c r="L331" s="17"/>
    </row>
    <row r="332" spans="12:12" x14ac:dyDescent="0.2">
      <c r="L332" s="17"/>
    </row>
    <row r="333" spans="12:12" x14ac:dyDescent="0.2">
      <c r="L333" s="17"/>
    </row>
    <row r="334" spans="12:12" x14ac:dyDescent="0.2">
      <c r="L334" s="17"/>
    </row>
    <row r="335" spans="12:12" x14ac:dyDescent="0.2">
      <c r="L335" s="17"/>
    </row>
    <row r="336" spans="12:12" x14ac:dyDescent="0.2">
      <c r="L336" s="17"/>
    </row>
    <row r="337" spans="12:12" x14ac:dyDescent="0.2">
      <c r="L337" s="17"/>
    </row>
    <row r="338" spans="12:12" x14ac:dyDescent="0.2">
      <c r="L338" s="17"/>
    </row>
    <row r="339" spans="12:12" x14ac:dyDescent="0.2">
      <c r="L339" s="17"/>
    </row>
    <row r="340" spans="12:12" x14ac:dyDescent="0.2">
      <c r="L340" s="17"/>
    </row>
    <row r="341" spans="12:12" x14ac:dyDescent="0.2">
      <c r="L341" s="17"/>
    </row>
    <row r="342" spans="12:12" x14ac:dyDescent="0.2">
      <c r="L342" s="17"/>
    </row>
    <row r="343" spans="12:12" x14ac:dyDescent="0.2">
      <c r="L343" s="17"/>
    </row>
    <row r="344" spans="12:12" x14ac:dyDescent="0.2">
      <c r="L344" s="17"/>
    </row>
    <row r="345" spans="12:12" x14ac:dyDescent="0.2">
      <c r="L345" s="17"/>
    </row>
    <row r="346" spans="12:12" x14ac:dyDescent="0.2">
      <c r="L346" s="17"/>
    </row>
    <row r="347" spans="12:12" x14ac:dyDescent="0.2">
      <c r="L347" s="17"/>
    </row>
    <row r="348" spans="12:12" x14ac:dyDescent="0.2">
      <c r="L348" s="17"/>
    </row>
    <row r="349" spans="12:12" x14ac:dyDescent="0.2">
      <c r="L349" s="17"/>
    </row>
    <row r="350" spans="12:12" x14ac:dyDescent="0.2">
      <c r="L350" s="17"/>
    </row>
    <row r="351" spans="12:12" x14ac:dyDescent="0.2">
      <c r="L351" s="17"/>
    </row>
    <row r="352" spans="12:12" x14ac:dyDescent="0.2">
      <c r="L352" s="17"/>
    </row>
    <row r="353" spans="12:12" x14ac:dyDescent="0.2">
      <c r="L353" s="17"/>
    </row>
    <row r="354" spans="12:12" x14ac:dyDescent="0.2">
      <c r="L354" s="17"/>
    </row>
    <row r="355" spans="12:12" x14ac:dyDescent="0.2">
      <c r="L355" s="17"/>
    </row>
    <row r="356" spans="12:12" x14ac:dyDescent="0.2">
      <c r="L356" s="17"/>
    </row>
    <row r="357" spans="12:12" x14ac:dyDescent="0.2">
      <c r="L357" s="17"/>
    </row>
    <row r="358" spans="12:12" x14ac:dyDescent="0.2">
      <c r="L358" s="17"/>
    </row>
    <row r="359" spans="12:12" x14ac:dyDescent="0.2">
      <c r="L359" s="17"/>
    </row>
    <row r="360" spans="12:12" x14ac:dyDescent="0.2">
      <c r="L360" s="17"/>
    </row>
    <row r="361" spans="12:12" x14ac:dyDescent="0.2">
      <c r="L361" s="17"/>
    </row>
    <row r="362" spans="12:12" x14ac:dyDescent="0.2">
      <c r="L362" s="17"/>
    </row>
    <row r="363" spans="12:12" x14ac:dyDescent="0.2">
      <c r="L363" s="17"/>
    </row>
    <row r="364" spans="12:12" x14ac:dyDescent="0.2">
      <c r="L364" s="17"/>
    </row>
    <row r="365" spans="12:12" x14ac:dyDescent="0.2">
      <c r="L365" s="17"/>
    </row>
    <row r="366" spans="12:12" x14ac:dyDescent="0.2">
      <c r="L366" s="17"/>
    </row>
    <row r="367" spans="12:12" x14ac:dyDescent="0.2">
      <c r="L367" s="17"/>
    </row>
    <row r="368" spans="12:12" x14ac:dyDescent="0.2">
      <c r="L368" s="17"/>
    </row>
    <row r="369" spans="12:12" x14ac:dyDescent="0.2">
      <c r="L369" s="17"/>
    </row>
    <row r="370" spans="12:12" x14ac:dyDescent="0.2">
      <c r="L370" s="17"/>
    </row>
    <row r="371" spans="12:12" x14ac:dyDescent="0.2">
      <c r="L371" s="17"/>
    </row>
    <row r="372" spans="12:12" x14ac:dyDescent="0.2">
      <c r="L372" s="17"/>
    </row>
    <row r="373" spans="12:12" x14ac:dyDescent="0.2">
      <c r="L373" s="17"/>
    </row>
    <row r="374" spans="12:12" x14ac:dyDescent="0.2">
      <c r="L374" s="17"/>
    </row>
    <row r="375" spans="12:12" x14ac:dyDescent="0.2">
      <c r="L375" s="17"/>
    </row>
    <row r="376" spans="12:12" x14ac:dyDescent="0.2">
      <c r="L376" s="17"/>
    </row>
    <row r="377" spans="12:12" x14ac:dyDescent="0.2">
      <c r="L377" s="17"/>
    </row>
    <row r="378" spans="12:12" x14ac:dyDescent="0.2">
      <c r="L378" s="17"/>
    </row>
    <row r="379" spans="12:12" x14ac:dyDescent="0.2">
      <c r="L379" s="17"/>
    </row>
    <row r="380" spans="12:12" x14ac:dyDescent="0.2">
      <c r="L380" s="17"/>
    </row>
    <row r="381" spans="12:12" x14ac:dyDescent="0.2">
      <c r="L381" s="17"/>
    </row>
    <row r="382" spans="12:12" x14ac:dyDescent="0.2">
      <c r="L382" s="17"/>
    </row>
    <row r="383" spans="12:12" x14ac:dyDescent="0.2">
      <c r="L383" s="17"/>
    </row>
    <row r="384" spans="12:12" x14ac:dyDescent="0.2">
      <c r="L384" s="17"/>
    </row>
    <row r="385" spans="12:12" x14ac:dyDescent="0.2">
      <c r="L385" s="17"/>
    </row>
    <row r="386" spans="12:12" x14ac:dyDescent="0.2">
      <c r="L386" s="17"/>
    </row>
    <row r="387" spans="12:12" x14ac:dyDescent="0.2">
      <c r="L387" s="17"/>
    </row>
    <row r="388" spans="12:12" x14ac:dyDescent="0.2">
      <c r="L388" s="17"/>
    </row>
    <row r="389" spans="12:12" x14ac:dyDescent="0.2">
      <c r="L389" s="17"/>
    </row>
    <row r="390" spans="12:12" x14ac:dyDescent="0.2">
      <c r="L390" s="17"/>
    </row>
    <row r="391" spans="12:12" x14ac:dyDescent="0.2">
      <c r="L391" s="17"/>
    </row>
    <row r="392" spans="12:12" x14ac:dyDescent="0.2">
      <c r="L392" s="17"/>
    </row>
    <row r="393" spans="12:12" x14ac:dyDescent="0.2">
      <c r="L393" s="17"/>
    </row>
    <row r="394" spans="12:12" x14ac:dyDescent="0.2">
      <c r="L394" s="17"/>
    </row>
    <row r="395" spans="12:12" x14ac:dyDescent="0.2">
      <c r="L395" s="17"/>
    </row>
    <row r="396" spans="12:12" x14ac:dyDescent="0.2">
      <c r="L396" s="17"/>
    </row>
    <row r="397" spans="12:12" x14ac:dyDescent="0.2">
      <c r="L397" s="17"/>
    </row>
    <row r="398" spans="12:12" x14ac:dyDescent="0.2">
      <c r="L398" s="17"/>
    </row>
    <row r="399" spans="12:12" x14ac:dyDescent="0.2">
      <c r="L399" s="17"/>
    </row>
    <row r="400" spans="12:12" x14ac:dyDescent="0.2">
      <c r="L400" s="17"/>
    </row>
    <row r="401" spans="12:12" x14ac:dyDescent="0.2">
      <c r="L401" s="17"/>
    </row>
    <row r="402" spans="12:12" x14ac:dyDescent="0.2">
      <c r="L402" s="17"/>
    </row>
    <row r="403" spans="12:12" x14ac:dyDescent="0.2">
      <c r="L403" s="17"/>
    </row>
    <row r="404" spans="12:12" x14ac:dyDescent="0.2">
      <c r="L404" s="17"/>
    </row>
    <row r="405" spans="12:12" x14ac:dyDescent="0.2">
      <c r="L405" s="17"/>
    </row>
    <row r="406" spans="12:12" x14ac:dyDescent="0.2">
      <c r="L406" s="17"/>
    </row>
    <row r="407" spans="12:12" x14ac:dyDescent="0.2">
      <c r="L407" s="17"/>
    </row>
    <row r="408" spans="12:12" x14ac:dyDescent="0.2">
      <c r="L408" s="17"/>
    </row>
    <row r="409" spans="12:12" x14ac:dyDescent="0.2">
      <c r="L409" s="17"/>
    </row>
    <row r="410" spans="12:12" x14ac:dyDescent="0.2">
      <c r="L410" s="17"/>
    </row>
    <row r="411" spans="12:12" x14ac:dyDescent="0.2">
      <c r="L411" s="17"/>
    </row>
    <row r="412" spans="12:12" x14ac:dyDescent="0.2">
      <c r="L412" s="17"/>
    </row>
    <row r="413" spans="12:12" x14ac:dyDescent="0.2">
      <c r="L413" s="17"/>
    </row>
    <row r="414" spans="12:12" x14ac:dyDescent="0.2">
      <c r="L414" s="17"/>
    </row>
    <row r="415" spans="12:12" x14ac:dyDescent="0.2">
      <c r="L415" s="17"/>
    </row>
    <row r="416" spans="12:12" x14ac:dyDescent="0.2">
      <c r="L416" s="17"/>
    </row>
    <row r="417" spans="12:12" x14ac:dyDescent="0.2">
      <c r="L417" s="17"/>
    </row>
    <row r="418" spans="12:12" x14ac:dyDescent="0.2">
      <c r="L418" s="17"/>
    </row>
    <row r="419" spans="12:12" x14ac:dyDescent="0.2">
      <c r="L419" s="17"/>
    </row>
    <row r="420" spans="12:12" x14ac:dyDescent="0.2">
      <c r="L420" s="17"/>
    </row>
    <row r="421" spans="12:12" x14ac:dyDescent="0.2">
      <c r="L421" s="17"/>
    </row>
    <row r="422" spans="12:12" x14ac:dyDescent="0.2">
      <c r="L422" s="17"/>
    </row>
    <row r="423" spans="12:12" x14ac:dyDescent="0.2">
      <c r="L423" s="17"/>
    </row>
    <row r="424" spans="12:12" x14ac:dyDescent="0.2">
      <c r="L424" s="17"/>
    </row>
    <row r="425" spans="12:12" x14ac:dyDescent="0.2">
      <c r="L425" s="17"/>
    </row>
    <row r="426" spans="12:12" x14ac:dyDescent="0.2">
      <c r="L426" s="17"/>
    </row>
    <row r="427" spans="12:12" x14ac:dyDescent="0.2">
      <c r="L427" s="17"/>
    </row>
    <row r="428" spans="12:12" x14ac:dyDescent="0.2">
      <c r="L428" s="17"/>
    </row>
    <row r="429" spans="12:12" x14ac:dyDescent="0.2">
      <c r="L429" s="17"/>
    </row>
    <row r="430" spans="12:12" x14ac:dyDescent="0.2">
      <c r="L430" s="17"/>
    </row>
    <row r="431" spans="12:12" x14ac:dyDescent="0.2">
      <c r="L431" s="17"/>
    </row>
    <row r="432" spans="12:12" x14ac:dyDescent="0.2">
      <c r="L432" s="17"/>
    </row>
    <row r="433" spans="12:12" x14ac:dyDescent="0.2">
      <c r="L433" s="17"/>
    </row>
    <row r="434" spans="12:12" x14ac:dyDescent="0.2">
      <c r="L434" s="17"/>
    </row>
    <row r="435" spans="12:12" x14ac:dyDescent="0.2">
      <c r="L435" s="17"/>
    </row>
    <row r="436" spans="12:12" x14ac:dyDescent="0.2">
      <c r="L436" s="17"/>
    </row>
    <row r="437" spans="12:12" x14ac:dyDescent="0.2">
      <c r="L437" s="17"/>
    </row>
    <row r="438" spans="12:12" x14ac:dyDescent="0.2">
      <c r="L438" s="17"/>
    </row>
    <row r="439" spans="12:12" x14ac:dyDescent="0.2">
      <c r="L439" s="17"/>
    </row>
    <row r="440" spans="12:12" x14ac:dyDescent="0.2">
      <c r="L440" s="17"/>
    </row>
    <row r="441" spans="12:12" x14ac:dyDescent="0.2">
      <c r="L441" s="17"/>
    </row>
    <row r="442" spans="12:12" x14ac:dyDescent="0.2">
      <c r="L442" s="17"/>
    </row>
    <row r="443" spans="12:12" x14ac:dyDescent="0.2">
      <c r="L443" s="17"/>
    </row>
    <row r="444" spans="12:12" x14ac:dyDescent="0.2">
      <c r="L444" s="17"/>
    </row>
    <row r="445" spans="12:12" x14ac:dyDescent="0.2">
      <c r="L445" s="17"/>
    </row>
    <row r="446" spans="12:12" x14ac:dyDescent="0.2">
      <c r="L446" s="17"/>
    </row>
    <row r="447" spans="12:12" x14ac:dyDescent="0.2">
      <c r="L447" s="17"/>
    </row>
    <row r="448" spans="12:12" x14ac:dyDescent="0.2">
      <c r="L448" s="17"/>
    </row>
    <row r="449" spans="12:12" x14ac:dyDescent="0.2">
      <c r="L449" s="17"/>
    </row>
    <row r="450" spans="12:12" x14ac:dyDescent="0.2">
      <c r="L450" s="17"/>
    </row>
    <row r="451" spans="12:12" x14ac:dyDescent="0.2">
      <c r="L451" s="17"/>
    </row>
    <row r="452" spans="12:12" x14ac:dyDescent="0.2">
      <c r="L452" s="17"/>
    </row>
    <row r="453" spans="12:12" x14ac:dyDescent="0.2">
      <c r="L453" s="17"/>
    </row>
    <row r="454" spans="12:12" x14ac:dyDescent="0.2">
      <c r="L454" s="17"/>
    </row>
    <row r="455" spans="12:12" x14ac:dyDescent="0.2">
      <c r="L455" s="17"/>
    </row>
    <row r="456" spans="12:12" x14ac:dyDescent="0.2">
      <c r="L456" s="17"/>
    </row>
    <row r="457" spans="12:12" x14ac:dyDescent="0.2">
      <c r="L457" s="17"/>
    </row>
    <row r="458" spans="12:12" x14ac:dyDescent="0.2">
      <c r="L458" s="17"/>
    </row>
    <row r="459" spans="12:12" x14ac:dyDescent="0.2">
      <c r="L459" s="17"/>
    </row>
    <row r="460" spans="12:12" x14ac:dyDescent="0.2">
      <c r="L460" s="17"/>
    </row>
    <row r="461" spans="12:12" x14ac:dyDescent="0.2">
      <c r="L461" s="17"/>
    </row>
    <row r="462" spans="12:12" x14ac:dyDescent="0.2">
      <c r="L462" s="17"/>
    </row>
    <row r="463" spans="12:12" x14ac:dyDescent="0.2">
      <c r="L463" s="17"/>
    </row>
    <row r="464" spans="12:12" x14ac:dyDescent="0.2">
      <c r="L464" s="17"/>
    </row>
    <row r="465" spans="12:12" x14ac:dyDescent="0.2">
      <c r="L465" s="17"/>
    </row>
    <row r="466" spans="12:12" x14ac:dyDescent="0.2">
      <c r="L466" s="17"/>
    </row>
    <row r="467" spans="12:12" x14ac:dyDescent="0.2">
      <c r="L467" s="17"/>
    </row>
    <row r="468" spans="12:12" x14ac:dyDescent="0.2">
      <c r="L468" s="17"/>
    </row>
    <row r="469" spans="12:12" x14ac:dyDescent="0.2">
      <c r="L469" s="17"/>
    </row>
    <row r="470" spans="12:12" x14ac:dyDescent="0.2">
      <c r="L470" s="17"/>
    </row>
    <row r="471" spans="12:12" x14ac:dyDescent="0.2">
      <c r="L471" s="17"/>
    </row>
    <row r="472" spans="12:12" x14ac:dyDescent="0.2">
      <c r="L472" s="17"/>
    </row>
    <row r="473" spans="12:12" x14ac:dyDescent="0.2">
      <c r="L473" s="17"/>
    </row>
    <row r="474" spans="12:12" x14ac:dyDescent="0.2">
      <c r="L474" s="17"/>
    </row>
    <row r="475" spans="12:12" x14ac:dyDescent="0.2">
      <c r="L475" s="17"/>
    </row>
    <row r="476" spans="12:12" x14ac:dyDescent="0.2">
      <c r="L476" s="17"/>
    </row>
    <row r="477" spans="12:12" x14ac:dyDescent="0.2">
      <c r="L477" s="17"/>
    </row>
    <row r="478" spans="12:12" x14ac:dyDescent="0.2">
      <c r="L478" s="17"/>
    </row>
    <row r="479" spans="12:12" x14ac:dyDescent="0.2">
      <c r="L479" s="17"/>
    </row>
    <row r="480" spans="12:12" x14ac:dyDescent="0.2">
      <c r="L480" s="17"/>
    </row>
    <row r="481" spans="12:12" x14ac:dyDescent="0.2">
      <c r="L481" s="17"/>
    </row>
    <row r="482" spans="12:12" x14ac:dyDescent="0.2">
      <c r="L482" s="17"/>
    </row>
    <row r="483" spans="12:12" x14ac:dyDescent="0.2">
      <c r="L483" s="17"/>
    </row>
    <row r="484" spans="12:12" x14ac:dyDescent="0.2">
      <c r="L484" s="17"/>
    </row>
    <row r="485" spans="12:12" x14ac:dyDescent="0.2">
      <c r="L485" s="17"/>
    </row>
    <row r="486" spans="12:12" x14ac:dyDescent="0.2">
      <c r="L486" s="17"/>
    </row>
    <row r="487" spans="12:12" x14ac:dyDescent="0.2">
      <c r="L487" s="17"/>
    </row>
    <row r="488" spans="12:12" x14ac:dyDescent="0.2">
      <c r="L488" s="17"/>
    </row>
    <row r="489" spans="12:12" x14ac:dyDescent="0.2">
      <c r="L489" s="17"/>
    </row>
    <row r="490" spans="12:12" x14ac:dyDescent="0.2">
      <c r="L490" s="17"/>
    </row>
    <row r="491" spans="12:12" x14ac:dyDescent="0.2">
      <c r="L491" s="17"/>
    </row>
    <row r="492" spans="12:12" x14ac:dyDescent="0.2">
      <c r="L492" s="17"/>
    </row>
    <row r="493" spans="12:12" x14ac:dyDescent="0.2">
      <c r="L493" s="17"/>
    </row>
    <row r="494" spans="12:12" x14ac:dyDescent="0.2">
      <c r="L494" s="17"/>
    </row>
    <row r="495" spans="12:12" x14ac:dyDescent="0.2">
      <c r="L495" s="17"/>
    </row>
    <row r="496" spans="12:12" x14ac:dyDescent="0.2">
      <c r="L496" s="17"/>
    </row>
    <row r="497" spans="12:12" x14ac:dyDescent="0.2">
      <c r="L497" s="17"/>
    </row>
    <row r="498" spans="12:12" x14ac:dyDescent="0.2">
      <c r="L498" s="17"/>
    </row>
    <row r="499" spans="12:12" x14ac:dyDescent="0.2">
      <c r="L499" s="17"/>
    </row>
    <row r="500" spans="12:12" x14ac:dyDescent="0.2">
      <c r="L500" s="17"/>
    </row>
    <row r="501" spans="12:12" x14ac:dyDescent="0.2">
      <c r="L501" s="17"/>
    </row>
    <row r="502" spans="12:12" x14ac:dyDescent="0.2">
      <c r="L502" s="17"/>
    </row>
    <row r="503" spans="12:12" x14ac:dyDescent="0.2">
      <c r="L503" s="17"/>
    </row>
    <row r="504" spans="12:12" x14ac:dyDescent="0.2">
      <c r="L504" s="17"/>
    </row>
    <row r="505" spans="12:12" x14ac:dyDescent="0.2">
      <c r="L505" s="17"/>
    </row>
    <row r="506" spans="12:12" x14ac:dyDescent="0.2">
      <c r="L506" s="17"/>
    </row>
    <row r="507" spans="12:12" x14ac:dyDescent="0.2">
      <c r="L507" s="17"/>
    </row>
    <row r="508" spans="12:12" x14ac:dyDescent="0.2">
      <c r="L508" s="17"/>
    </row>
    <row r="509" spans="12:12" x14ac:dyDescent="0.2">
      <c r="L509" s="17"/>
    </row>
    <row r="510" spans="12:12" x14ac:dyDescent="0.2">
      <c r="L510" s="17"/>
    </row>
    <row r="511" spans="12:12" x14ac:dyDescent="0.2">
      <c r="L511" s="17"/>
    </row>
    <row r="512" spans="12:12" x14ac:dyDescent="0.2">
      <c r="L512" s="17"/>
    </row>
    <row r="513" spans="12:12" x14ac:dyDescent="0.2">
      <c r="L513" s="17"/>
    </row>
    <row r="514" spans="12:12" x14ac:dyDescent="0.2">
      <c r="L514" s="17"/>
    </row>
    <row r="515" spans="12:12" x14ac:dyDescent="0.2">
      <c r="L515" s="17"/>
    </row>
    <row r="516" spans="12:12" x14ac:dyDescent="0.2">
      <c r="L516" s="17"/>
    </row>
    <row r="517" spans="12:12" x14ac:dyDescent="0.2">
      <c r="L517" s="17"/>
    </row>
    <row r="518" spans="12:12" x14ac:dyDescent="0.2">
      <c r="L518" s="17"/>
    </row>
    <row r="519" spans="12:12" x14ac:dyDescent="0.2">
      <c r="L519" s="17"/>
    </row>
    <row r="520" spans="12:12" x14ac:dyDescent="0.2">
      <c r="L520" s="17"/>
    </row>
    <row r="521" spans="12:12" x14ac:dyDescent="0.2">
      <c r="L521" s="17"/>
    </row>
    <row r="522" spans="12:12" x14ac:dyDescent="0.2">
      <c r="L522" s="17"/>
    </row>
    <row r="523" spans="12:12" x14ac:dyDescent="0.2">
      <c r="L523" s="17"/>
    </row>
    <row r="524" spans="12:12" x14ac:dyDescent="0.2">
      <c r="L524" s="17"/>
    </row>
    <row r="525" spans="12:12" x14ac:dyDescent="0.2">
      <c r="L525" s="17"/>
    </row>
    <row r="526" spans="12:12" x14ac:dyDescent="0.2">
      <c r="L526" s="17"/>
    </row>
    <row r="527" spans="12:12" x14ac:dyDescent="0.2">
      <c r="L527" s="17"/>
    </row>
    <row r="528" spans="12:12" x14ac:dyDescent="0.2">
      <c r="L528" s="17"/>
    </row>
    <row r="529" spans="12:12" x14ac:dyDescent="0.2">
      <c r="L529" s="17"/>
    </row>
    <row r="530" spans="12:12" x14ac:dyDescent="0.2">
      <c r="L530" s="17"/>
    </row>
    <row r="531" spans="12:12" x14ac:dyDescent="0.2">
      <c r="L531" s="17"/>
    </row>
    <row r="532" spans="12:12" x14ac:dyDescent="0.2">
      <c r="L532" s="17"/>
    </row>
    <row r="533" spans="12:12" x14ac:dyDescent="0.2">
      <c r="L533" s="17"/>
    </row>
    <row r="534" spans="12:12" x14ac:dyDescent="0.2">
      <c r="L534" s="17"/>
    </row>
    <row r="535" spans="12:12" x14ac:dyDescent="0.2">
      <c r="L535" s="17"/>
    </row>
    <row r="536" spans="12:12" x14ac:dyDescent="0.2">
      <c r="L536" s="17"/>
    </row>
    <row r="537" spans="12:12" x14ac:dyDescent="0.2">
      <c r="L537" s="17"/>
    </row>
    <row r="538" spans="12:12" x14ac:dyDescent="0.2">
      <c r="L538" s="17"/>
    </row>
    <row r="539" spans="12:12" x14ac:dyDescent="0.2">
      <c r="L539" s="17"/>
    </row>
    <row r="540" spans="12:12" x14ac:dyDescent="0.2">
      <c r="L540" s="17"/>
    </row>
    <row r="541" spans="12:12" x14ac:dyDescent="0.2">
      <c r="L541" s="17"/>
    </row>
    <row r="542" spans="12:12" x14ac:dyDescent="0.2">
      <c r="L542" s="17"/>
    </row>
    <row r="543" spans="12:12" x14ac:dyDescent="0.2">
      <c r="L543" s="17"/>
    </row>
    <row r="544" spans="12:12" x14ac:dyDescent="0.2">
      <c r="L544" s="17"/>
    </row>
    <row r="545" spans="12:12" x14ac:dyDescent="0.2">
      <c r="L545" s="17"/>
    </row>
    <row r="546" spans="12:12" x14ac:dyDescent="0.2">
      <c r="L546" s="17"/>
    </row>
    <row r="547" spans="12:12" x14ac:dyDescent="0.2">
      <c r="L547" s="17"/>
    </row>
    <row r="548" spans="12:12" x14ac:dyDescent="0.2">
      <c r="L548" s="17"/>
    </row>
    <row r="549" spans="12:12" x14ac:dyDescent="0.2">
      <c r="L549" s="17"/>
    </row>
    <row r="550" spans="12:12" x14ac:dyDescent="0.2">
      <c r="L550" s="17"/>
    </row>
    <row r="551" spans="12:12" x14ac:dyDescent="0.2">
      <c r="L551" s="17"/>
    </row>
    <row r="552" spans="12:12" x14ac:dyDescent="0.2">
      <c r="L552" s="17"/>
    </row>
    <row r="553" spans="12:12" x14ac:dyDescent="0.2">
      <c r="L553" s="17"/>
    </row>
    <row r="554" spans="12:12" x14ac:dyDescent="0.2">
      <c r="L554" s="17"/>
    </row>
    <row r="555" spans="12:12" x14ac:dyDescent="0.2">
      <c r="L555" s="17"/>
    </row>
    <row r="556" spans="12:12" x14ac:dyDescent="0.2">
      <c r="L556" s="17"/>
    </row>
    <row r="557" spans="12:12" x14ac:dyDescent="0.2">
      <c r="L557" s="17"/>
    </row>
    <row r="558" spans="12:12" x14ac:dyDescent="0.2">
      <c r="L558" s="17"/>
    </row>
    <row r="559" spans="12:12" x14ac:dyDescent="0.2">
      <c r="L559" s="17"/>
    </row>
    <row r="560" spans="12:12" x14ac:dyDescent="0.2">
      <c r="L560" s="17"/>
    </row>
    <row r="561" spans="12:12" x14ac:dyDescent="0.2">
      <c r="L561" s="17"/>
    </row>
    <row r="562" spans="12:12" x14ac:dyDescent="0.2">
      <c r="L562" s="17"/>
    </row>
    <row r="563" spans="12:12" x14ac:dyDescent="0.2">
      <c r="L563" s="17"/>
    </row>
    <row r="564" spans="12:12" x14ac:dyDescent="0.2">
      <c r="L564" s="17"/>
    </row>
    <row r="565" spans="12:12" x14ac:dyDescent="0.2">
      <c r="L565" s="17"/>
    </row>
    <row r="566" spans="12:12" x14ac:dyDescent="0.2">
      <c r="L566" s="17"/>
    </row>
    <row r="567" spans="12:12" x14ac:dyDescent="0.2">
      <c r="L567" s="17"/>
    </row>
    <row r="568" spans="12:12" x14ac:dyDescent="0.2">
      <c r="L568" s="17"/>
    </row>
    <row r="569" spans="12:12" x14ac:dyDescent="0.2">
      <c r="L569" s="17"/>
    </row>
    <row r="570" spans="12:12" x14ac:dyDescent="0.2">
      <c r="L570" s="17"/>
    </row>
    <row r="571" spans="12:12" x14ac:dyDescent="0.2">
      <c r="L571" s="17"/>
    </row>
    <row r="572" spans="12:12" x14ac:dyDescent="0.2">
      <c r="L572" s="17"/>
    </row>
    <row r="573" spans="12:12" x14ac:dyDescent="0.2">
      <c r="L573" s="17"/>
    </row>
    <row r="574" spans="12:12" x14ac:dyDescent="0.2">
      <c r="L574" s="17"/>
    </row>
    <row r="575" spans="12:12" x14ac:dyDescent="0.2">
      <c r="L575" s="17"/>
    </row>
    <row r="576" spans="12:12" x14ac:dyDescent="0.2">
      <c r="L576" s="17"/>
    </row>
    <row r="577" spans="12:12" x14ac:dyDescent="0.2">
      <c r="L577" s="17"/>
    </row>
    <row r="578" spans="12:12" x14ac:dyDescent="0.2">
      <c r="L578" s="17"/>
    </row>
    <row r="579" spans="12:12" x14ac:dyDescent="0.2">
      <c r="L579" s="17"/>
    </row>
    <row r="580" spans="12:12" x14ac:dyDescent="0.2">
      <c r="L580" s="17"/>
    </row>
    <row r="581" spans="12:12" x14ac:dyDescent="0.2">
      <c r="L581" s="17"/>
    </row>
    <row r="582" spans="12:12" x14ac:dyDescent="0.2">
      <c r="L582" s="17"/>
    </row>
    <row r="583" spans="12:12" x14ac:dyDescent="0.2">
      <c r="L583" s="17"/>
    </row>
    <row r="584" spans="12:12" x14ac:dyDescent="0.2">
      <c r="L584" s="17"/>
    </row>
    <row r="585" spans="12:12" x14ac:dyDescent="0.2">
      <c r="L585" s="17"/>
    </row>
    <row r="586" spans="12:12" x14ac:dyDescent="0.2">
      <c r="L586" s="17"/>
    </row>
    <row r="587" spans="12:12" x14ac:dyDescent="0.2">
      <c r="L587" s="17"/>
    </row>
    <row r="588" spans="12:12" x14ac:dyDescent="0.2">
      <c r="L588" s="17"/>
    </row>
    <row r="589" spans="12:12" x14ac:dyDescent="0.2">
      <c r="L589" s="17"/>
    </row>
    <row r="590" spans="12:12" x14ac:dyDescent="0.2">
      <c r="L590" s="17"/>
    </row>
    <row r="591" spans="12:12" x14ac:dyDescent="0.2">
      <c r="L591" s="17"/>
    </row>
    <row r="592" spans="12:12" x14ac:dyDescent="0.2">
      <c r="L592" s="17"/>
    </row>
    <row r="593" spans="12:12" x14ac:dyDescent="0.2">
      <c r="L593" s="17"/>
    </row>
    <row r="594" spans="12:12" x14ac:dyDescent="0.2">
      <c r="L594" s="17"/>
    </row>
    <row r="595" spans="12:12" x14ac:dyDescent="0.2">
      <c r="L595" s="17"/>
    </row>
    <row r="596" spans="12:12" x14ac:dyDescent="0.2">
      <c r="L596" s="17"/>
    </row>
    <row r="597" spans="12:12" x14ac:dyDescent="0.2">
      <c r="L597" s="17"/>
    </row>
    <row r="598" spans="12:12" x14ac:dyDescent="0.2">
      <c r="L598" s="17"/>
    </row>
    <row r="599" spans="12:12" x14ac:dyDescent="0.2">
      <c r="L599" s="17"/>
    </row>
    <row r="600" spans="12:12" x14ac:dyDescent="0.2">
      <c r="L600" s="17"/>
    </row>
    <row r="601" spans="12:12" x14ac:dyDescent="0.2">
      <c r="L601" s="17"/>
    </row>
    <row r="602" spans="12:12" x14ac:dyDescent="0.2">
      <c r="L602" s="17"/>
    </row>
    <row r="603" spans="12:12" x14ac:dyDescent="0.2">
      <c r="L603" s="17"/>
    </row>
    <row r="604" spans="12:12" x14ac:dyDescent="0.2">
      <c r="L604" s="17"/>
    </row>
    <row r="605" spans="12:12" x14ac:dyDescent="0.2">
      <c r="L605" s="17"/>
    </row>
    <row r="606" spans="12:12" x14ac:dyDescent="0.2">
      <c r="L606" s="17"/>
    </row>
    <row r="607" spans="12:12" x14ac:dyDescent="0.2">
      <c r="L607" s="17"/>
    </row>
    <row r="608" spans="12:12" x14ac:dyDescent="0.2">
      <c r="L608" s="17"/>
    </row>
    <row r="609" spans="12:12" x14ac:dyDescent="0.2">
      <c r="L609" s="17"/>
    </row>
    <row r="610" spans="12:12" x14ac:dyDescent="0.2">
      <c r="L610" s="17"/>
    </row>
    <row r="611" spans="12:12" x14ac:dyDescent="0.2">
      <c r="L611" s="17"/>
    </row>
    <row r="612" spans="12:12" x14ac:dyDescent="0.2">
      <c r="L612" s="17"/>
    </row>
    <row r="613" spans="12:12" x14ac:dyDescent="0.2">
      <c r="L613" s="17"/>
    </row>
  </sheetData>
  <mergeCells count="1">
    <mergeCell ref="C6:D6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O113"/>
  <sheetViews>
    <sheetView workbookViewId="0">
      <pane ySplit="7" topLeftCell="A8" activePane="bottomLeft" state="frozen"/>
      <selection pane="bottomLeft"/>
    </sheetView>
  </sheetViews>
  <sheetFormatPr baseColWidth="10" defaultRowHeight="15" x14ac:dyDescent="0.25"/>
  <cols>
    <col min="1" max="1" width="10" style="2" customWidth="1"/>
    <col min="2" max="15" width="10.7109375" style="2" customWidth="1"/>
    <col min="16" max="240" width="11.42578125" style="1"/>
    <col min="241" max="241" width="10" style="1" customWidth="1"/>
    <col min="242" max="271" width="10.7109375" style="1" customWidth="1"/>
    <col min="272" max="496" width="11.42578125" style="1"/>
    <col min="497" max="497" width="10" style="1" customWidth="1"/>
    <col min="498" max="527" width="10.7109375" style="1" customWidth="1"/>
    <col min="528" max="752" width="11.42578125" style="1"/>
    <col min="753" max="753" width="10" style="1" customWidth="1"/>
    <col min="754" max="783" width="10.7109375" style="1" customWidth="1"/>
    <col min="784" max="1008" width="11.42578125" style="1"/>
    <col min="1009" max="1009" width="10" style="1" customWidth="1"/>
    <col min="1010" max="1039" width="10.7109375" style="1" customWidth="1"/>
    <col min="1040" max="1264" width="11.42578125" style="1"/>
    <col min="1265" max="1265" width="10" style="1" customWidth="1"/>
    <col min="1266" max="1295" width="10.7109375" style="1" customWidth="1"/>
    <col min="1296" max="1520" width="11.42578125" style="1"/>
    <col min="1521" max="1521" width="10" style="1" customWidth="1"/>
    <col min="1522" max="1551" width="10.7109375" style="1" customWidth="1"/>
    <col min="1552" max="1776" width="11.42578125" style="1"/>
    <col min="1777" max="1777" width="10" style="1" customWidth="1"/>
    <col min="1778" max="1807" width="10.7109375" style="1" customWidth="1"/>
    <col min="1808" max="2032" width="11.42578125" style="1"/>
    <col min="2033" max="2033" width="10" style="1" customWidth="1"/>
    <col min="2034" max="2063" width="10.7109375" style="1" customWidth="1"/>
    <col min="2064" max="2288" width="11.42578125" style="1"/>
    <col min="2289" max="2289" width="10" style="1" customWidth="1"/>
    <col min="2290" max="2319" width="10.7109375" style="1" customWidth="1"/>
    <col min="2320" max="2544" width="11.42578125" style="1"/>
    <col min="2545" max="2545" width="10" style="1" customWidth="1"/>
    <col min="2546" max="2575" width="10.7109375" style="1" customWidth="1"/>
    <col min="2576" max="2800" width="11.42578125" style="1"/>
    <col min="2801" max="2801" width="10" style="1" customWidth="1"/>
    <col min="2802" max="2831" width="10.7109375" style="1" customWidth="1"/>
    <col min="2832" max="3056" width="11.42578125" style="1"/>
    <col min="3057" max="3057" width="10" style="1" customWidth="1"/>
    <col min="3058" max="3087" width="10.7109375" style="1" customWidth="1"/>
    <col min="3088" max="3312" width="11.42578125" style="1"/>
    <col min="3313" max="3313" width="10" style="1" customWidth="1"/>
    <col min="3314" max="3343" width="10.7109375" style="1" customWidth="1"/>
    <col min="3344" max="3568" width="11.42578125" style="1"/>
    <col min="3569" max="3569" width="10" style="1" customWidth="1"/>
    <col min="3570" max="3599" width="10.7109375" style="1" customWidth="1"/>
    <col min="3600" max="3824" width="11.42578125" style="1"/>
    <col min="3825" max="3825" width="10" style="1" customWidth="1"/>
    <col min="3826" max="3855" width="10.7109375" style="1" customWidth="1"/>
    <col min="3856" max="4080" width="11.42578125" style="1"/>
    <col min="4081" max="4081" width="10" style="1" customWidth="1"/>
    <col min="4082" max="4111" width="10.7109375" style="1" customWidth="1"/>
    <col min="4112" max="4336" width="11.42578125" style="1"/>
    <col min="4337" max="4337" width="10" style="1" customWidth="1"/>
    <col min="4338" max="4367" width="10.7109375" style="1" customWidth="1"/>
    <col min="4368" max="4592" width="11.42578125" style="1"/>
    <col min="4593" max="4593" width="10" style="1" customWidth="1"/>
    <col min="4594" max="4623" width="10.7109375" style="1" customWidth="1"/>
    <col min="4624" max="4848" width="11.42578125" style="1"/>
    <col min="4849" max="4849" width="10" style="1" customWidth="1"/>
    <col min="4850" max="4879" width="10.7109375" style="1" customWidth="1"/>
    <col min="4880" max="5104" width="11.42578125" style="1"/>
    <col min="5105" max="5105" width="10" style="1" customWidth="1"/>
    <col min="5106" max="5135" width="10.7109375" style="1" customWidth="1"/>
    <col min="5136" max="5360" width="11.42578125" style="1"/>
    <col min="5361" max="5361" width="10" style="1" customWidth="1"/>
    <col min="5362" max="5391" width="10.7109375" style="1" customWidth="1"/>
    <col min="5392" max="5616" width="11.42578125" style="1"/>
    <col min="5617" max="5617" width="10" style="1" customWidth="1"/>
    <col min="5618" max="5647" width="10.7109375" style="1" customWidth="1"/>
    <col min="5648" max="5872" width="11.42578125" style="1"/>
    <col min="5873" max="5873" width="10" style="1" customWidth="1"/>
    <col min="5874" max="5903" width="10.7109375" style="1" customWidth="1"/>
    <col min="5904" max="6128" width="11.42578125" style="1"/>
    <col min="6129" max="6129" width="10" style="1" customWidth="1"/>
    <col min="6130" max="6159" width="10.7109375" style="1" customWidth="1"/>
    <col min="6160" max="6384" width="11.42578125" style="1"/>
    <col min="6385" max="6385" width="10" style="1" customWidth="1"/>
    <col min="6386" max="6415" width="10.7109375" style="1" customWidth="1"/>
    <col min="6416" max="6640" width="11.42578125" style="1"/>
    <col min="6641" max="6641" width="10" style="1" customWidth="1"/>
    <col min="6642" max="6671" width="10.7109375" style="1" customWidth="1"/>
    <col min="6672" max="6896" width="11.42578125" style="1"/>
    <col min="6897" max="6897" width="10" style="1" customWidth="1"/>
    <col min="6898" max="6927" width="10.7109375" style="1" customWidth="1"/>
    <col min="6928" max="7152" width="11.42578125" style="1"/>
    <col min="7153" max="7153" width="10" style="1" customWidth="1"/>
    <col min="7154" max="7183" width="10.7109375" style="1" customWidth="1"/>
    <col min="7184" max="7408" width="11.42578125" style="1"/>
    <col min="7409" max="7409" width="10" style="1" customWidth="1"/>
    <col min="7410" max="7439" width="10.7109375" style="1" customWidth="1"/>
    <col min="7440" max="7664" width="11.42578125" style="1"/>
    <col min="7665" max="7665" width="10" style="1" customWidth="1"/>
    <col min="7666" max="7695" width="10.7109375" style="1" customWidth="1"/>
    <col min="7696" max="7920" width="11.42578125" style="1"/>
    <col min="7921" max="7921" width="10" style="1" customWidth="1"/>
    <col min="7922" max="7951" width="10.7109375" style="1" customWidth="1"/>
    <col min="7952" max="8176" width="11.42578125" style="1"/>
    <col min="8177" max="8177" width="10" style="1" customWidth="1"/>
    <col min="8178" max="8207" width="10.7109375" style="1" customWidth="1"/>
    <col min="8208" max="8432" width="11.42578125" style="1"/>
    <col min="8433" max="8433" width="10" style="1" customWidth="1"/>
    <col min="8434" max="8463" width="10.7109375" style="1" customWidth="1"/>
    <col min="8464" max="8688" width="11.42578125" style="1"/>
    <col min="8689" max="8689" width="10" style="1" customWidth="1"/>
    <col min="8690" max="8719" width="10.7109375" style="1" customWidth="1"/>
    <col min="8720" max="8944" width="11.42578125" style="1"/>
    <col min="8945" max="8945" width="10" style="1" customWidth="1"/>
    <col min="8946" max="8975" width="10.7109375" style="1" customWidth="1"/>
    <col min="8976" max="9200" width="11.42578125" style="1"/>
    <col min="9201" max="9201" width="10" style="1" customWidth="1"/>
    <col min="9202" max="9231" width="10.7109375" style="1" customWidth="1"/>
    <col min="9232" max="9456" width="11.42578125" style="1"/>
    <col min="9457" max="9457" width="10" style="1" customWidth="1"/>
    <col min="9458" max="9487" width="10.7109375" style="1" customWidth="1"/>
    <col min="9488" max="9712" width="11.42578125" style="1"/>
    <col min="9713" max="9713" width="10" style="1" customWidth="1"/>
    <col min="9714" max="9743" width="10.7109375" style="1" customWidth="1"/>
    <col min="9744" max="9968" width="11.42578125" style="1"/>
    <col min="9969" max="9969" width="10" style="1" customWidth="1"/>
    <col min="9970" max="9999" width="10.7109375" style="1" customWidth="1"/>
    <col min="10000" max="10224" width="11.42578125" style="1"/>
    <col min="10225" max="10225" width="10" style="1" customWidth="1"/>
    <col min="10226" max="10255" width="10.7109375" style="1" customWidth="1"/>
    <col min="10256" max="10480" width="11.42578125" style="1"/>
    <col min="10481" max="10481" width="10" style="1" customWidth="1"/>
    <col min="10482" max="10511" width="10.7109375" style="1" customWidth="1"/>
    <col min="10512" max="10736" width="11.42578125" style="1"/>
    <col min="10737" max="10737" width="10" style="1" customWidth="1"/>
    <col min="10738" max="10767" width="10.7109375" style="1" customWidth="1"/>
    <col min="10768" max="10992" width="11.42578125" style="1"/>
    <col min="10993" max="10993" width="10" style="1" customWidth="1"/>
    <col min="10994" max="11023" width="10.7109375" style="1" customWidth="1"/>
    <col min="11024" max="11248" width="11.42578125" style="1"/>
    <col min="11249" max="11249" width="10" style="1" customWidth="1"/>
    <col min="11250" max="11279" width="10.7109375" style="1" customWidth="1"/>
    <col min="11280" max="11504" width="11.42578125" style="1"/>
    <col min="11505" max="11505" width="10" style="1" customWidth="1"/>
    <col min="11506" max="11535" width="10.7109375" style="1" customWidth="1"/>
    <col min="11536" max="11760" width="11.42578125" style="1"/>
    <col min="11761" max="11761" width="10" style="1" customWidth="1"/>
    <col min="11762" max="11791" width="10.7109375" style="1" customWidth="1"/>
    <col min="11792" max="12016" width="11.42578125" style="1"/>
    <col min="12017" max="12017" width="10" style="1" customWidth="1"/>
    <col min="12018" max="12047" width="10.7109375" style="1" customWidth="1"/>
    <col min="12048" max="12272" width="11.42578125" style="1"/>
    <col min="12273" max="12273" width="10" style="1" customWidth="1"/>
    <col min="12274" max="12303" width="10.7109375" style="1" customWidth="1"/>
    <col min="12304" max="12528" width="11.42578125" style="1"/>
    <col min="12529" max="12529" width="10" style="1" customWidth="1"/>
    <col min="12530" max="12559" width="10.7109375" style="1" customWidth="1"/>
    <col min="12560" max="12784" width="11.42578125" style="1"/>
    <col min="12785" max="12785" width="10" style="1" customWidth="1"/>
    <col min="12786" max="12815" width="10.7109375" style="1" customWidth="1"/>
    <col min="12816" max="13040" width="11.42578125" style="1"/>
    <col min="13041" max="13041" width="10" style="1" customWidth="1"/>
    <col min="13042" max="13071" width="10.7109375" style="1" customWidth="1"/>
    <col min="13072" max="13296" width="11.42578125" style="1"/>
    <col min="13297" max="13297" width="10" style="1" customWidth="1"/>
    <col min="13298" max="13327" width="10.7109375" style="1" customWidth="1"/>
    <col min="13328" max="13552" width="11.42578125" style="1"/>
    <col min="13553" max="13553" width="10" style="1" customWidth="1"/>
    <col min="13554" max="13583" width="10.7109375" style="1" customWidth="1"/>
    <col min="13584" max="13808" width="11.42578125" style="1"/>
    <col min="13809" max="13809" width="10" style="1" customWidth="1"/>
    <col min="13810" max="13839" width="10.7109375" style="1" customWidth="1"/>
    <col min="13840" max="14064" width="11.42578125" style="1"/>
    <col min="14065" max="14065" width="10" style="1" customWidth="1"/>
    <col min="14066" max="14095" width="10.7109375" style="1" customWidth="1"/>
    <col min="14096" max="14320" width="11.42578125" style="1"/>
    <col min="14321" max="14321" width="10" style="1" customWidth="1"/>
    <col min="14322" max="14351" width="10.7109375" style="1" customWidth="1"/>
    <col min="14352" max="14576" width="11.42578125" style="1"/>
    <col min="14577" max="14577" width="10" style="1" customWidth="1"/>
    <col min="14578" max="14607" width="10.7109375" style="1" customWidth="1"/>
    <col min="14608" max="14832" width="11.42578125" style="1"/>
    <col min="14833" max="14833" width="10" style="1" customWidth="1"/>
    <col min="14834" max="14863" width="10.7109375" style="1" customWidth="1"/>
    <col min="14864" max="15088" width="11.42578125" style="1"/>
    <col min="15089" max="15089" width="10" style="1" customWidth="1"/>
    <col min="15090" max="15119" width="10.7109375" style="1" customWidth="1"/>
    <col min="15120" max="15344" width="11.42578125" style="1"/>
    <col min="15345" max="15345" width="10" style="1" customWidth="1"/>
    <col min="15346" max="15375" width="10.7109375" style="1" customWidth="1"/>
    <col min="15376" max="15600" width="11.42578125" style="1"/>
    <col min="15601" max="15601" width="10" style="1" customWidth="1"/>
    <col min="15602" max="15631" width="10.7109375" style="1" customWidth="1"/>
    <col min="15632" max="15856" width="11.42578125" style="1"/>
    <col min="15857" max="15857" width="10" style="1" customWidth="1"/>
    <col min="15858" max="15887" width="10.7109375" style="1" customWidth="1"/>
    <col min="15888" max="16112" width="11.42578125" style="1"/>
    <col min="16113" max="16113" width="10" style="1" customWidth="1"/>
    <col min="16114" max="16143" width="10.7109375" style="1" customWidth="1"/>
    <col min="16144" max="16384" width="11.42578125" style="1"/>
  </cols>
  <sheetData>
    <row r="4" spans="1:15" s="5" customFormat="1" ht="15.75" x14ac:dyDescent="0.25">
      <c r="A4" s="4" t="s">
        <v>26</v>
      </c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</row>
    <row r="5" spans="1:15" ht="12.75" customHeight="1" x14ac:dyDescent="0.25">
      <c r="A5" s="6"/>
    </row>
    <row r="6" spans="1:15" s="51" customFormat="1" x14ac:dyDescent="0.25">
      <c r="A6" s="50" t="s">
        <v>23</v>
      </c>
      <c r="B6" s="50">
        <v>2023</v>
      </c>
      <c r="C6" s="50">
        <v>2022</v>
      </c>
      <c r="D6" s="50">
        <v>2021</v>
      </c>
      <c r="E6" s="50">
        <v>2020</v>
      </c>
      <c r="F6" s="50">
        <v>2019</v>
      </c>
      <c r="G6" s="50">
        <v>2018</v>
      </c>
      <c r="H6" s="50">
        <v>2017</v>
      </c>
      <c r="I6" s="50">
        <v>2016</v>
      </c>
      <c r="J6" s="50">
        <v>2015</v>
      </c>
      <c r="K6" s="50">
        <v>2014</v>
      </c>
      <c r="L6" s="50">
        <v>2013</v>
      </c>
      <c r="M6" s="50">
        <v>2012</v>
      </c>
      <c r="N6" s="50">
        <v>2011</v>
      </c>
      <c r="O6" s="50">
        <v>2010</v>
      </c>
    </row>
    <row r="7" spans="1:15" x14ac:dyDescent="0.25">
      <c r="A7" s="6"/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</row>
    <row r="8" spans="1:15" x14ac:dyDescent="0.25">
      <c r="A8" s="19">
        <v>0</v>
      </c>
      <c r="B8" s="53">
        <f>'2023'!L9</f>
        <v>82.792448987224731</v>
      </c>
      <c r="C8" s="53">
        <f>'2022'!L9</f>
        <v>82.030544403772325</v>
      </c>
      <c r="D8" s="53">
        <f>'2021'!L9</f>
        <v>81.82428472119642</v>
      </c>
      <c r="E8" s="53">
        <f>'2020'!L9</f>
        <v>77.94796434084752</v>
      </c>
      <c r="F8" s="53">
        <f>'2019'!L9</f>
        <v>82.532794288729832</v>
      </c>
      <c r="G8" s="53">
        <f>'2018'!L9</f>
        <v>82.71947939348982</v>
      </c>
      <c r="H8" s="53">
        <f>'2017'!L9</f>
        <v>81.541669556792399</v>
      </c>
      <c r="I8" s="53">
        <f>'2016'!L9</f>
        <v>81.521428897743277</v>
      </c>
      <c r="J8" s="53">
        <f>'2015'!L9</f>
        <v>80.869094444312339</v>
      </c>
      <c r="K8" s="53">
        <f>'2014'!L9</f>
        <v>80.694905406926608</v>
      </c>
      <c r="L8" s="53">
        <f>'2013'!L9</f>
        <v>81.558471835286866</v>
      </c>
      <c r="M8" s="53">
        <f>'2012'!L9</f>
        <v>80.487204238915595</v>
      </c>
      <c r="N8" s="53">
        <f>'2011'!L9</f>
        <v>81.82504936871149</v>
      </c>
      <c r="O8" s="53">
        <f>'2010'!L9</f>
        <v>80.723843628446957</v>
      </c>
    </row>
    <row r="9" spans="1:15" x14ac:dyDescent="0.25">
      <c r="A9" s="19">
        <v>1</v>
      </c>
      <c r="B9" s="56">
        <f>'2023'!L10</f>
        <v>82.063204438669615</v>
      </c>
      <c r="C9" s="56">
        <f>'2022'!L10</f>
        <v>81.29687400528276</v>
      </c>
      <c r="D9" s="56">
        <f>'2021'!L10</f>
        <v>80.82428472119642</v>
      </c>
      <c r="E9" s="56">
        <f>'2020'!L10</f>
        <v>76.94796434084752</v>
      </c>
      <c r="F9" s="56">
        <f>'2019'!L10</f>
        <v>81.649070396864104</v>
      </c>
      <c r="G9" s="56">
        <f>'2018'!L10</f>
        <v>81.943969439615387</v>
      </c>
      <c r="H9" s="56">
        <f>'2017'!L10</f>
        <v>80.644400602019161</v>
      </c>
      <c r="I9" s="56">
        <f>'2016'!L10</f>
        <v>80.804674364342432</v>
      </c>
      <c r="J9" s="56">
        <f>'2015'!L10</f>
        <v>80.051746266885601</v>
      </c>
      <c r="K9" s="56">
        <f>'2014'!L10</f>
        <v>79.967267317015725</v>
      </c>
      <c r="L9" s="56">
        <f>'2013'!L10</f>
        <v>80.645631482421578</v>
      </c>
      <c r="M9" s="56">
        <f>'2012'!L10</f>
        <v>79.731067666473251</v>
      </c>
      <c r="N9" s="56">
        <f>'2011'!L10</f>
        <v>81.062148638008026</v>
      </c>
      <c r="O9" s="56">
        <f>'2010'!L10</f>
        <v>79.802494455533676</v>
      </c>
    </row>
    <row r="10" spans="1:15" x14ac:dyDescent="0.25">
      <c r="A10" s="19">
        <v>2</v>
      </c>
      <c r="B10" s="56">
        <f>'2023'!L11</f>
        <v>81.063204438669615</v>
      </c>
      <c r="C10" s="56">
        <f>'2022'!L11</f>
        <v>80.296874005282774</v>
      </c>
      <c r="D10" s="56">
        <f>'2021'!L11</f>
        <v>79.82428472119642</v>
      </c>
      <c r="E10" s="56">
        <f>'2020'!L11</f>
        <v>75.94796434084752</v>
      </c>
      <c r="F10" s="56">
        <f>'2019'!L11</f>
        <v>80.649070396864104</v>
      </c>
      <c r="G10" s="56">
        <f>'2018'!L11</f>
        <v>80.943969439615387</v>
      </c>
      <c r="H10" s="56">
        <f>'2017'!L11</f>
        <v>79.644400602019161</v>
      </c>
      <c r="I10" s="56">
        <f>'2016'!L11</f>
        <v>79.804674364342432</v>
      </c>
      <c r="J10" s="56">
        <f>'2015'!L11</f>
        <v>79.051746266885601</v>
      </c>
      <c r="K10" s="56">
        <f>'2014'!L11</f>
        <v>79.13037351623997</v>
      </c>
      <c r="L10" s="56">
        <f>'2013'!L11</f>
        <v>79.645631482421578</v>
      </c>
      <c r="M10" s="56">
        <f>'2012'!L11</f>
        <v>78.731067666473251</v>
      </c>
      <c r="N10" s="56">
        <f>'2011'!L11</f>
        <v>80.06214863800804</v>
      </c>
      <c r="O10" s="56">
        <f>'2010'!L11</f>
        <v>78.802494455533676</v>
      </c>
    </row>
    <row r="11" spans="1:15" x14ac:dyDescent="0.25">
      <c r="A11" s="19">
        <v>3</v>
      </c>
      <c r="B11" s="56">
        <f>'2023'!L12</f>
        <v>80.063204438669615</v>
      </c>
      <c r="C11" s="56">
        <f>'2022'!L12</f>
        <v>79.296874005282774</v>
      </c>
      <c r="D11" s="56">
        <f>'2021'!L12</f>
        <v>78.82428472119642</v>
      </c>
      <c r="E11" s="56">
        <f>'2020'!L12</f>
        <v>74.94796434084752</v>
      </c>
      <c r="F11" s="56">
        <f>'2019'!L12</f>
        <v>79.649070396864118</v>
      </c>
      <c r="G11" s="56">
        <f>'2018'!L12</f>
        <v>79.943969439615387</v>
      </c>
      <c r="H11" s="56">
        <f>'2017'!L12</f>
        <v>78.644400602019161</v>
      </c>
      <c r="I11" s="56">
        <f>'2016'!L12</f>
        <v>78.804674364342432</v>
      </c>
      <c r="J11" s="56">
        <f>'2015'!L12</f>
        <v>78.051746266885601</v>
      </c>
      <c r="K11" s="56">
        <f>'2014'!L12</f>
        <v>78.13037351623997</v>
      </c>
      <c r="L11" s="56">
        <f>'2013'!L12</f>
        <v>78.645631482421578</v>
      </c>
      <c r="M11" s="56">
        <f>'2012'!L12</f>
        <v>77.731067666473265</v>
      </c>
      <c r="N11" s="56">
        <f>'2011'!L12</f>
        <v>79.06214863800804</v>
      </c>
      <c r="O11" s="56">
        <f>'2010'!L12</f>
        <v>77.877032765343785</v>
      </c>
    </row>
    <row r="12" spans="1:15" x14ac:dyDescent="0.25">
      <c r="A12" s="19">
        <v>4</v>
      </c>
      <c r="B12" s="56">
        <f>'2023'!L13</f>
        <v>79.063204438669615</v>
      </c>
      <c r="C12" s="56">
        <f>'2022'!L13</f>
        <v>78.406185723107242</v>
      </c>
      <c r="D12" s="56">
        <f>'2021'!L13</f>
        <v>77.82428472119642</v>
      </c>
      <c r="E12" s="56">
        <f>'2020'!L13</f>
        <v>74.035985903125308</v>
      </c>
      <c r="F12" s="56">
        <f>'2019'!L13</f>
        <v>78.649070396864118</v>
      </c>
      <c r="G12" s="56">
        <f>'2018'!L13</f>
        <v>78.943969439615401</v>
      </c>
      <c r="H12" s="56">
        <f>'2017'!L13</f>
        <v>77.644400602019161</v>
      </c>
      <c r="I12" s="56">
        <f>'2016'!L13</f>
        <v>77.804674364342446</v>
      </c>
      <c r="J12" s="56">
        <f>'2015'!L13</f>
        <v>77.051746266885601</v>
      </c>
      <c r="K12" s="56">
        <f>'2014'!L13</f>
        <v>77.13037351623997</v>
      </c>
      <c r="L12" s="56">
        <f>'2013'!L13</f>
        <v>77.645631482421578</v>
      </c>
      <c r="M12" s="56">
        <f>'2012'!L13</f>
        <v>76.731067666473265</v>
      </c>
      <c r="N12" s="56">
        <f>'2011'!L13</f>
        <v>78.06214863800804</v>
      </c>
      <c r="O12" s="56">
        <f>'2010'!L13</f>
        <v>76.877032765343799</v>
      </c>
    </row>
    <row r="13" spans="1:15" x14ac:dyDescent="0.25">
      <c r="A13" s="19">
        <v>5</v>
      </c>
      <c r="B13" s="53">
        <f>'2023'!L14</f>
        <v>78.063204438669601</v>
      </c>
      <c r="C13" s="53">
        <f>'2022'!L14</f>
        <v>77.406185723107242</v>
      </c>
      <c r="D13" s="53">
        <f>'2021'!L14</f>
        <v>76.82428472119642</v>
      </c>
      <c r="E13" s="53">
        <f>'2020'!L14</f>
        <v>73.035985903125308</v>
      </c>
      <c r="F13" s="53">
        <f>'2019'!L14</f>
        <v>77.649070396864118</v>
      </c>
      <c r="G13" s="53">
        <f>'2018'!L14</f>
        <v>77.943969439615401</v>
      </c>
      <c r="H13" s="53">
        <f>'2017'!L14</f>
        <v>76.644400602019161</v>
      </c>
      <c r="I13" s="53">
        <f>'2016'!L14</f>
        <v>76.804674364342446</v>
      </c>
      <c r="J13" s="53">
        <f>'2015'!L14</f>
        <v>76.051746266885601</v>
      </c>
      <c r="K13" s="53">
        <f>'2014'!L14</f>
        <v>76.13037351623997</v>
      </c>
      <c r="L13" s="53">
        <f>'2013'!L14</f>
        <v>76.645631482421578</v>
      </c>
      <c r="M13" s="53">
        <f>'2012'!L14</f>
        <v>75.731067666473265</v>
      </c>
      <c r="N13" s="53">
        <f>'2011'!L14</f>
        <v>77.06214863800804</v>
      </c>
      <c r="O13" s="53">
        <f>'2010'!L14</f>
        <v>75.877032765343799</v>
      </c>
    </row>
    <row r="14" spans="1:15" x14ac:dyDescent="0.25">
      <c r="A14" s="19">
        <v>6</v>
      </c>
      <c r="B14" s="56">
        <f>'2023'!L15</f>
        <v>77.063204438669601</v>
      </c>
      <c r="C14" s="56">
        <f>'2022'!L15</f>
        <v>76.406185723107242</v>
      </c>
      <c r="D14" s="56">
        <f>'2021'!L15</f>
        <v>75.82428472119642</v>
      </c>
      <c r="E14" s="56">
        <f>'2020'!L15</f>
        <v>72.035985903125308</v>
      </c>
      <c r="F14" s="56">
        <f>'2019'!L15</f>
        <v>76.649070396864118</v>
      </c>
      <c r="G14" s="56">
        <f>'2018'!L15</f>
        <v>76.943969439615401</v>
      </c>
      <c r="H14" s="56">
        <f>'2017'!L15</f>
        <v>75.644400602019161</v>
      </c>
      <c r="I14" s="56">
        <f>'2016'!L15</f>
        <v>75.804674364342446</v>
      </c>
      <c r="J14" s="56">
        <f>'2015'!L15</f>
        <v>75.051746266885601</v>
      </c>
      <c r="K14" s="56">
        <f>'2014'!L15</f>
        <v>75.13037351623997</v>
      </c>
      <c r="L14" s="56">
        <f>'2013'!L15</f>
        <v>75.645631482421578</v>
      </c>
      <c r="M14" s="56">
        <f>'2012'!L15</f>
        <v>74.731067666473265</v>
      </c>
      <c r="N14" s="56">
        <f>'2011'!L15</f>
        <v>76.06214863800804</v>
      </c>
      <c r="O14" s="56">
        <f>'2010'!L15</f>
        <v>74.877032765343799</v>
      </c>
    </row>
    <row r="15" spans="1:15" x14ac:dyDescent="0.25">
      <c r="A15" s="19">
        <v>7</v>
      </c>
      <c r="B15" s="56">
        <f>'2023'!L16</f>
        <v>76.063204438669601</v>
      </c>
      <c r="C15" s="56">
        <f>'2022'!L16</f>
        <v>75.406185723107242</v>
      </c>
      <c r="D15" s="56">
        <f>'2021'!L16</f>
        <v>74.82428472119642</v>
      </c>
      <c r="E15" s="56">
        <f>'2020'!L16</f>
        <v>71.035985903125308</v>
      </c>
      <c r="F15" s="56">
        <f>'2019'!L16</f>
        <v>75.805193555032986</v>
      </c>
      <c r="G15" s="56">
        <f>'2018'!L16</f>
        <v>75.943969439615401</v>
      </c>
      <c r="H15" s="56">
        <f>'2017'!L16</f>
        <v>74.644400602019161</v>
      </c>
      <c r="I15" s="56">
        <f>'2016'!L16</f>
        <v>74.804674364342461</v>
      </c>
      <c r="J15" s="56">
        <f>'2015'!L16</f>
        <v>74.051746266885601</v>
      </c>
      <c r="K15" s="56">
        <f>'2014'!L16</f>
        <v>74.13037351623997</v>
      </c>
      <c r="L15" s="56">
        <f>'2013'!L16</f>
        <v>74.645631482421578</v>
      </c>
      <c r="M15" s="56">
        <f>'2012'!L16</f>
        <v>73.73106766647328</v>
      </c>
      <c r="N15" s="56">
        <f>'2011'!L16</f>
        <v>75.06214863800804</v>
      </c>
      <c r="O15" s="56">
        <f>'2010'!L16</f>
        <v>73.877032765343813</v>
      </c>
    </row>
    <row r="16" spans="1:15" x14ac:dyDescent="0.25">
      <c r="A16" s="19">
        <v>8</v>
      </c>
      <c r="B16" s="56">
        <f>'2023'!L17</f>
        <v>75.063204438669601</v>
      </c>
      <c r="C16" s="56">
        <f>'2022'!L17</f>
        <v>74.406185723107242</v>
      </c>
      <c r="D16" s="56">
        <f>'2021'!L17</f>
        <v>73.82428472119642</v>
      </c>
      <c r="E16" s="56">
        <f>'2020'!L17</f>
        <v>70.035985903125308</v>
      </c>
      <c r="F16" s="56">
        <f>'2019'!L17</f>
        <v>74.805193555033</v>
      </c>
      <c r="G16" s="56">
        <f>'2018'!L17</f>
        <v>74.943969439615401</v>
      </c>
      <c r="H16" s="56">
        <f>'2017'!L17</f>
        <v>73.644400602019161</v>
      </c>
      <c r="I16" s="56">
        <f>'2016'!L17</f>
        <v>73.804674364342461</v>
      </c>
      <c r="J16" s="56">
        <f>'2015'!L17</f>
        <v>73.051746266885601</v>
      </c>
      <c r="K16" s="56">
        <f>'2014'!L17</f>
        <v>73.13037351623997</v>
      </c>
      <c r="L16" s="56">
        <f>'2013'!L17</f>
        <v>73.72082989163296</v>
      </c>
      <c r="M16" s="56">
        <f>'2012'!L17</f>
        <v>72.73106766647328</v>
      </c>
      <c r="N16" s="56">
        <f>'2011'!L17</f>
        <v>74.06214863800804</v>
      </c>
      <c r="O16" s="56">
        <f>'2010'!L17</f>
        <v>72.877032765343813</v>
      </c>
    </row>
    <row r="17" spans="1:15" x14ac:dyDescent="0.25">
      <c r="A17" s="19">
        <v>9</v>
      </c>
      <c r="B17" s="56">
        <f>'2023'!L18</f>
        <v>74.063204438669601</v>
      </c>
      <c r="C17" s="56">
        <f>'2022'!L18</f>
        <v>73.406185723107242</v>
      </c>
      <c r="D17" s="56">
        <f>'2021'!L18</f>
        <v>72.82428472119642</v>
      </c>
      <c r="E17" s="56">
        <f>'2020'!L18</f>
        <v>69.035985903125294</v>
      </c>
      <c r="F17" s="56">
        <f>'2019'!L18</f>
        <v>73.805193555033</v>
      </c>
      <c r="G17" s="56">
        <f>'2018'!L18</f>
        <v>73.943969439615401</v>
      </c>
      <c r="H17" s="56">
        <f>'2017'!L18</f>
        <v>72.644400602019161</v>
      </c>
      <c r="I17" s="56">
        <f>'2016'!L18</f>
        <v>72.804674364342461</v>
      </c>
      <c r="J17" s="56">
        <f>'2015'!L18</f>
        <v>72.051746266885601</v>
      </c>
      <c r="K17" s="56">
        <f>'2014'!L18</f>
        <v>72.13037351623997</v>
      </c>
      <c r="L17" s="56">
        <f>'2013'!L18</f>
        <v>72.72082989163296</v>
      </c>
      <c r="M17" s="56">
        <f>'2012'!L18</f>
        <v>71.73106766647328</v>
      </c>
      <c r="N17" s="56">
        <f>'2011'!L18</f>
        <v>73.06214863800804</v>
      </c>
      <c r="O17" s="56">
        <f>'2010'!L18</f>
        <v>71.877032765343813</v>
      </c>
    </row>
    <row r="18" spans="1:15" x14ac:dyDescent="0.25">
      <c r="A18" s="19">
        <v>10</v>
      </c>
      <c r="B18" s="53">
        <f>'2023'!L19</f>
        <v>73.063204438669587</v>
      </c>
      <c r="C18" s="53">
        <f>'2022'!L19</f>
        <v>72.481021162320729</v>
      </c>
      <c r="D18" s="53">
        <f>'2021'!L19</f>
        <v>71.82428472119642</v>
      </c>
      <c r="E18" s="53">
        <f>'2020'!L19</f>
        <v>68.035985903125294</v>
      </c>
      <c r="F18" s="53">
        <f>'2019'!L19</f>
        <v>72.805193555033</v>
      </c>
      <c r="G18" s="53">
        <f>'2018'!L19</f>
        <v>72.943969439615415</v>
      </c>
      <c r="H18" s="53">
        <f>'2017'!L19</f>
        <v>71.712149709224363</v>
      </c>
      <c r="I18" s="53">
        <f>'2016'!L19</f>
        <v>71.804674364342475</v>
      </c>
      <c r="J18" s="53">
        <f>'2015'!L19</f>
        <v>71.12397481697208</v>
      </c>
      <c r="K18" s="53">
        <f>'2014'!L19</f>
        <v>71.130373516239985</v>
      </c>
      <c r="L18" s="53">
        <f>'2013'!L19</f>
        <v>71.72082989163296</v>
      </c>
      <c r="M18" s="53">
        <f>'2012'!L19</f>
        <v>70.73106766647328</v>
      </c>
      <c r="N18" s="53">
        <f>'2011'!L19</f>
        <v>72.062148638008054</v>
      </c>
      <c r="O18" s="53">
        <f>'2010'!L19</f>
        <v>70.96220822210438</v>
      </c>
    </row>
    <row r="19" spans="1:15" x14ac:dyDescent="0.25">
      <c r="A19" s="19">
        <v>11</v>
      </c>
      <c r="B19" s="56">
        <f>'2023'!L20</f>
        <v>72.063204438669587</v>
      </c>
      <c r="C19" s="56">
        <f>'2022'!L20</f>
        <v>71.552452578010815</v>
      </c>
      <c r="D19" s="56">
        <f>'2021'!L20</f>
        <v>70.82428472119642</v>
      </c>
      <c r="E19" s="56">
        <f>'2020'!L20</f>
        <v>67.035985903125294</v>
      </c>
      <c r="F19" s="56">
        <f>'2019'!L20</f>
        <v>71.805193555033</v>
      </c>
      <c r="G19" s="56">
        <f>'2018'!L20</f>
        <v>71.943969439615415</v>
      </c>
      <c r="H19" s="56">
        <f>'2017'!L20</f>
        <v>70.712149709224377</v>
      </c>
      <c r="I19" s="56">
        <f>'2016'!L20</f>
        <v>70.877220682926222</v>
      </c>
      <c r="J19" s="56">
        <f>'2015'!L20</f>
        <v>70.12397481697208</v>
      </c>
      <c r="K19" s="56">
        <f>'2014'!L20</f>
        <v>70.205905333634348</v>
      </c>
      <c r="L19" s="56">
        <f>'2013'!L20</f>
        <v>70.72082989163296</v>
      </c>
      <c r="M19" s="56">
        <f>'2012'!L20</f>
        <v>69.731067666473294</v>
      </c>
      <c r="N19" s="56">
        <f>'2011'!L20</f>
        <v>71.062148638008054</v>
      </c>
      <c r="O19" s="56">
        <f>'2010'!L20</f>
        <v>69.962208222104366</v>
      </c>
    </row>
    <row r="20" spans="1:15" x14ac:dyDescent="0.25">
      <c r="A20" s="19">
        <v>12</v>
      </c>
      <c r="B20" s="56">
        <f>'2023'!L21</f>
        <v>71.063204438669587</v>
      </c>
      <c r="C20" s="56">
        <f>'2022'!L21</f>
        <v>70.552452578010815</v>
      </c>
      <c r="D20" s="56">
        <f>'2021'!L21</f>
        <v>69.82428472119642</v>
      </c>
      <c r="E20" s="56">
        <f>'2020'!L21</f>
        <v>66.035985903125294</v>
      </c>
      <c r="F20" s="56">
        <f>'2019'!L21</f>
        <v>70.805193555033014</v>
      </c>
      <c r="G20" s="56">
        <f>'2018'!L21</f>
        <v>70.943969439615415</v>
      </c>
      <c r="H20" s="56">
        <f>'2017'!L21</f>
        <v>69.783024207003919</v>
      </c>
      <c r="I20" s="56">
        <f>'2016'!L21</f>
        <v>69.877220682926222</v>
      </c>
      <c r="J20" s="56">
        <f>'2015'!L21</f>
        <v>69.198730968680408</v>
      </c>
      <c r="K20" s="56">
        <f>'2014'!L21</f>
        <v>69.205905333634362</v>
      </c>
      <c r="L20" s="56">
        <f>'2013'!L21</f>
        <v>69.72082989163296</v>
      </c>
      <c r="M20" s="56">
        <f>'2012'!L21</f>
        <v>68.731067666473294</v>
      </c>
      <c r="N20" s="56">
        <f>'2011'!L21</f>
        <v>70.062148638008054</v>
      </c>
      <c r="O20" s="56">
        <f>'2010'!L21</f>
        <v>68.962208222104366</v>
      </c>
    </row>
    <row r="21" spans="1:15" x14ac:dyDescent="0.25">
      <c r="A21" s="19">
        <v>13</v>
      </c>
      <c r="B21" s="56">
        <f>'2023'!L22</f>
        <v>70.063204438669587</v>
      </c>
      <c r="C21" s="56">
        <f>'2022'!L22</f>
        <v>69.552452578010815</v>
      </c>
      <c r="D21" s="56">
        <f>'2021'!L22</f>
        <v>68.892539153963966</v>
      </c>
      <c r="E21" s="56">
        <f>'2020'!L22</f>
        <v>65.035985903125294</v>
      </c>
      <c r="F21" s="56">
        <f>'2019'!L22</f>
        <v>69.805193555033014</v>
      </c>
      <c r="G21" s="56">
        <f>'2018'!L22</f>
        <v>69.943969439615415</v>
      </c>
      <c r="H21" s="56">
        <f>'2017'!L22</f>
        <v>68.783024207003919</v>
      </c>
      <c r="I21" s="56">
        <f>'2016'!L22</f>
        <v>68.877220682926222</v>
      </c>
      <c r="J21" s="56">
        <f>'2015'!L22</f>
        <v>68.198730968680408</v>
      </c>
      <c r="K21" s="56">
        <f>'2014'!L22</f>
        <v>68.205905333634362</v>
      </c>
      <c r="L21" s="56">
        <f>'2013'!L22</f>
        <v>68.720829891632974</v>
      </c>
      <c r="M21" s="56">
        <f>'2012'!L22</f>
        <v>67.731067666473294</v>
      </c>
      <c r="N21" s="56">
        <f>'2011'!L22</f>
        <v>69.062148638008054</v>
      </c>
      <c r="O21" s="56">
        <f>'2010'!L22</f>
        <v>68.055354083631045</v>
      </c>
    </row>
    <row r="22" spans="1:15" x14ac:dyDescent="0.25">
      <c r="A22" s="19">
        <v>14</v>
      </c>
      <c r="B22" s="56">
        <f>'2023'!L23</f>
        <v>69.063204438669572</v>
      </c>
      <c r="C22" s="56">
        <f>'2022'!L23</f>
        <v>68.552452578010815</v>
      </c>
      <c r="D22" s="56">
        <f>'2021'!L23</f>
        <v>67.892539153963966</v>
      </c>
      <c r="E22" s="56">
        <f>'2020'!L23</f>
        <v>64.03598590312528</v>
      </c>
      <c r="F22" s="56">
        <f>'2019'!L23</f>
        <v>68.805193555033014</v>
      </c>
      <c r="G22" s="56">
        <f>'2018'!L23</f>
        <v>68.943969439615415</v>
      </c>
      <c r="H22" s="56">
        <f>'2017'!L23</f>
        <v>67.783024207003933</v>
      </c>
      <c r="I22" s="56">
        <f>'2016'!L23</f>
        <v>67.95162129454674</v>
      </c>
      <c r="J22" s="56">
        <f>'2015'!L23</f>
        <v>67.198730968680408</v>
      </c>
      <c r="K22" s="56">
        <f>'2014'!L23</f>
        <v>67.205905333634362</v>
      </c>
      <c r="L22" s="56">
        <f>'2013'!L23</f>
        <v>67.720829891632974</v>
      </c>
      <c r="M22" s="56">
        <f>'2012'!L23</f>
        <v>66.731067666473294</v>
      </c>
      <c r="N22" s="56">
        <f>'2011'!L23</f>
        <v>68.15498837888552</v>
      </c>
      <c r="O22" s="56">
        <f>'2010'!L23</f>
        <v>67.055354083631045</v>
      </c>
    </row>
    <row r="23" spans="1:15" x14ac:dyDescent="0.25">
      <c r="A23" s="19">
        <v>15</v>
      </c>
      <c r="B23" s="53">
        <f>'2023'!L24</f>
        <v>68.063204438669572</v>
      </c>
      <c r="C23" s="53">
        <f>'2022'!L24</f>
        <v>67.552452578010815</v>
      </c>
      <c r="D23" s="53">
        <f>'2021'!L24</f>
        <v>66.892539153963966</v>
      </c>
      <c r="E23" s="53">
        <f>'2020'!L24</f>
        <v>63.099992884669092</v>
      </c>
      <c r="F23" s="53">
        <f>'2019'!L24</f>
        <v>67.805193555033014</v>
      </c>
      <c r="G23" s="53">
        <f>'2018'!L24</f>
        <v>67.943969439615429</v>
      </c>
      <c r="H23" s="53">
        <f>'2017'!L24</f>
        <v>66.783024207003933</v>
      </c>
      <c r="I23" s="53">
        <f>'2016'!L24</f>
        <v>66.95162129454674</v>
      </c>
      <c r="J23" s="53">
        <f>'2015'!L24</f>
        <v>66.198730968680408</v>
      </c>
      <c r="K23" s="53">
        <f>'2014'!L24</f>
        <v>66.205905333634377</v>
      </c>
      <c r="L23" s="53">
        <f>'2013'!L24</f>
        <v>66.720829891632974</v>
      </c>
      <c r="M23" s="53">
        <f>'2012'!L24</f>
        <v>65.731067666473308</v>
      </c>
      <c r="N23" s="53">
        <f>'2011'!L24</f>
        <v>67.15498837888552</v>
      </c>
      <c r="O23" s="53">
        <f>'2010'!L24</f>
        <v>66.055354083631045</v>
      </c>
    </row>
    <row r="24" spans="1:15" x14ac:dyDescent="0.25">
      <c r="A24" s="19">
        <v>16</v>
      </c>
      <c r="B24" s="56">
        <f>'2023'!L25</f>
        <v>67.063204438669572</v>
      </c>
      <c r="C24" s="56">
        <f>'2022'!L25</f>
        <v>66.613512505076557</v>
      </c>
      <c r="D24" s="56">
        <f>'2021'!L25</f>
        <v>65.960588532553956</v>
      </c>
      <c r="E24" s="56">
        <f>'2020'!L25</f>
        <v>62.099992884669092</v>
      </c>
      <c r="F24" s="56">
        <f>'2019'!L25</f>
        <v>66.805193555033028</v>
      </c>
      <c r="G24" s="56">
        <f>'2018'!L25</f>
        <v>66.943969439615429</v>
      </c>
      <c r="H24" s="56">
        <f>'2017'!L25</f>
        <v>65.783024207003933</v>
      </c>
      <c r="I24" s="56">
        <f>'2016'!L25</f>
        <v>65.95162129454674</v>
      </c>
      <c r="J24" s="56">
        <f>'2015'!L25</f>
        <v>65.198730968680394</v>
      </c>
      <c r="K24" s="56">
        <f>'2014'!L25</f>
        <v>65.205905333634377</v>
      </c>
      <c r="L24" s="56">
        <f>'2013'!L25</f>
        <v>65.720829891632974</v>
      </c>
      <c r="M24" s="56">
        <f>'2012'!L25</f>
        <v>64.731067666473308</v>
      </c>
      <c r="N24" s="56">
        <f>'2011'!L25</f>
        <v>66.15498837888552</v>
      </c>
      <c r="O24" s="56">
        <f>'2010'!L25</f>
        <v>65.055354083631045</v>
      </c>
    </row>
    <row r="25" spans="1:15" x14ac:dyDescent="0.25">
      <c r="A25" s="19">
        <v>17</v>
      </c>
      <c r="B25" s="56">
        <f>'2023'!L26</f>
        <v>66.063204438669572</v>
      </c>
      <c r="C25" s="56">
        <f>'2022'!L26</f>
        <v>65.678484375173227</v>
      </c>
      <c r="D25" s="56">
        <f>'2021'!L26</f>
        <v>65.032323811001547</v>
      </c>
      <c r="E25" s="56">
        <f>'2020'!L26</f>
        <v>61.099992884669092</v>
      </c>
      <c r="F25" s="56">
        <f>'2019'!L26</f>
        <v>65.805193555033028</v>
      </c>
      <c r="G25" s="56">
        <f>'2018'!L26</f>
        <v>65.943969439615429</v>
      </c>
      <c r="H25" s="56">
        <f>'2017'!L26</f>
        <v>64.783024207003933</v>
      </c>
      <c r="I25" s="56">
        <f>'2016'!L26</f>
        <v>65.03188989929572</v>
      </c>
      <c r="J25" s="56">
        <f>'2015'!L26</f>
        <v>64.198730968680394</v>
      </c>
      <c r="K25" s="56">
        <f>'2014'!L26</f>
        <v>64.293394741989815</v>
      </c>
      <c r="L25" s="56">
        <f>'2013'!L26</f>
        <v>64.720829891632974</v>
      </c>
      <c r="M25" s="56">
        <f>'2012'!L26</f>
        <v>63.731067666473308</v>
      </c>
      <c r="N25" s="56">
        <f>'2011'!L26</f>
        <v>65.15498837888552</v>
      </c>
      <c r="O25" s="56">
        <f>'2010'!L26</f>
        <v>64.055354083631045</v>
      </c>
    </row>
    <row r="26" spans="1:15" x14ac:dyDescent="0.25">
      <c r="A26" s="19">
        <v>18</v>
      </c>
      <c r="B26" s="56">
        <f>'2023'!L27</f>
        <v>65.063204438669572</v>
      </c>
      <c r="C26" s="56">
        <f>'2022'!L27</f>
        <v>64.746213782766233</v>
      </c>
      <c r="D26" s="56">
        <f>'2021'!L27</f>
        <v>64.032323811001547</v>
      </c>
      <c r="E26" s="56">
        <f>'2020'!L27</f>
        <v>60.163837534154972</v>
      </c>
      <c r="F26" s="56">
        <f>'2019'!L27</f>
        <v>64.805193555033028</v>
      </c>
      <c r="G26" s="56">
        <f>'2018'!L27</f>
        <v>64.943969439615429</v>
      </c>
      <c r="H26" s="56">
        <f>'2017'!L27</f>
        <v>63.78302420700394</v>
      </c>
      <c r="I26" s="56">
        <f>'2016'!L27</f>
        <v>64.03188989929572</v>
      </c>
      <c r="J26" s="56">
        <f>'2015'!L27</f>
        <v>63.198730968680394</v>
      </c>
      <c r="K26" s="56">
        <f>'2014'!L27</f>
        <v>63.293394741989815</v>
      </c>
      <c r="L26" s="56">
        <f>'2013'!L27</f>
        <v>63.720829891632974</v>
      </c>
      <c r="M26" s="56">
        <f>'2012'!L27</f>
        <v>62.731067666473315</v>
      </c>
      <c r="N26" s="56">
        <f>'2011'!L27</f>
        <v>64.15498837888552</v>
      </c>
      <c r="O26" s="56">
        <f>'2010'!L27</f>
        <v>63.055354083631052</v>
      </c>
    </row>
    <row r="27" spans="1:15" x14ac:dyDescent="0.25">
      <c r="A27" s="19">
        <v>19</v>
      </c>
      <c r="B27" s="56">
        <f>'2023'!L28</f>
        <v>64.063204438669558</v>
      </c>
      <c r="C27" s="56">
        <f>'2022'!L28</f>
        <v>63.746213782766233</v>
      </c>
      <c r="D27" s="56">
        <f>'2021'!L28</f>
        <v>63.03232381100154</v>
      </c>
      <c r="E27" s="56">
        <f>'2020'!L28</f>
        <v>59.163837534154965</v>
      </c>
      <c r="F27" s="56">
        <f>'2019'!L28</f>
        <v>63.805193555033036</v>
      </c>
      <c r="G27" s="56">
        <f>'2018'!L28</f>
        <v>63.943969439615437</v>
      </c>
      <c r="H27" s="56">
        <f>'2017'!L28</f>
        <v>62.783024207003947</v>
      </c>
      <c r="I27" s="56">
        <f>'2016'!L28</f>
        <v>63.031889899295727</v>
      </c>
      <c r="J27" s="56">
        <f>'2015'!L28</f>
        <v>62.280383528202933</v>
      </c>
      <c r="K27" s="56">
        <f>'2014'!L28</f>
        <v>62.374208007487468</v>
      </c>
      <c r="L27" s="56">
        <f>'2013'!L28</f>
        <v>62.720829891632974</v>
      </c>
      <c r="M27" s="56">
        <f>'2012'!L28</f>
        <v>61.731067666473315</v>
      </c>
      <c r="N27" s="56">
        <f>'2011'!L28</f>
        <v>63.15498837888552</v>
      </c>
      <c r="O27" s="56">
        <f>'2010'!L28</f>
        <v>62.055354083631052</v>
      </c>
    </row>
    <row r="28" spans="1:15" x14ac:dyDescent="0.25">
      <c r="A28" s="19">
        <v>20</v>
      </c>
      <c r="B28" s="53">
        <f>'2023'!L29</f>
        <v>63.122807812191134</v>
      </c>
      <c r="C28" s="53">
        <f>'2022'!L29</f>
        <v>62.746213782766233</v>
      </c>
      <c r="D28" s="53">
        <f>'2021'!L29</f>
        <v>62.032323811001532</v>
      </c>
      <c r="E28" s="53">
        <f>'2020'!L29</f>
        <v>58.227201399912282</v>
      </c>
      <c r="F28" s="53">
        <f>'2019'!L29</f>
        <v>62.805193555033036</v>
      </c>
      <c r="G28" s="53">
        <f>'2018'!L29</f>
        <v>62.943969439615437</v>
      </c>
      <c r="H28" s="53">
        <f>'2017'!L29</f>
        <v>61.783024207003947</v>
      </c>
      <c r="I28" s="53">
        <f>'2016'!L29</f>
        <v>62.111421238318584</v>
      </c>
      <c r="J28" s="53">
        <f>'2015'!L29</f>
        <v>61.280383528202933</v>
      </c>
      <c r="K28" s="53">
        <f>'2014'!L29</f>
        <v>61.374208007487468</v>
      </c>
      <c r="L28" s="53">
        <f>'2013'!L29</f>
        <v>61.720829891632974</v>
      </c>
      <c r="M28" s="53">
        <f>'2012'!L29</f>
        <v>60.731067666473322</v>
      </c>
      <c r="N28" s="53">
        <f>'2011'!L29</f>
        <v>62.15498837888552</v>
      </c>
      <c r="O28" s="53">
        <f>'2010'!L29</f>
        <v>61.055354083631052</v>
      </c>
    </row>
    <row r="29" spans="1:15" x14ac:dyDescent="0.25">
      <c r="A29" s="19">
        <v>21</v>
      </c>
      <c r="B29" s="56">
        <f>'2023'!L30</f>
        <v>62.122807812191127</v>
      </c>
      <c r="C29" s="56">
        <f>'2022'!L30</f>
        <v>61.746213782766233</v>
      </c>
      <c r="D29" s="56">
        <f>'2021'!L30</f>
        <v>61.032323811001532</v>
      </c>
      <c r="E29" s="56">
        <f>'2020'!L30</f>
        <v>57.29055846867297</v>
      </c>
      <c r="F29" s="56">
        <f>'2019'!L30</f>
        <v>61.805193555033043</v>
      </c>
      <c r="G29" s="56">
        <f>'2018'!L30</f>
        <v>61.943969439615437</v>
      </c>
      <c r="H29" s="56">
        <f>'2017'!L30</f>
        <v>60.783024207003955</v>
      </c>
      <c r="I29" s="56">
        <f>'2016'!L30</f>
        <v>61.111421238318584</v>
      </c>
      <c r="J29" s="56">
        <f>'2015'!L30</f>
        <v>60.354117710385488</v>
      </c>
      <c r="K29" s="56">
        <f>'2014'!L30</f>
        <v>60.374208007487461</v>
      </c>
      <c r="L29" s="56">
        <f>'2013'!L30</f>
        <v>60.720829891632974</v>
      </c>
      <c r="M29" s="56">
        <f>'2012'!L30</f>
        <v>59.731067666473322</v>
      </c>
      <c r="N29" s="56">
        <f>'2011'!L30</f>
        <v>61.15498837888552</v>
      </c>
      <c r="O29" s="56">
        <f>'2010'!L30</f>
        <v>60.118663392657325</v>
      </c>
    </row>
    <row r="30" spans="1:15" x14ac:dyDescent="0.25">
      <c r="A30" s="19">
        <v>22</v>
      </c>
      <c r="B30" s="56">
        <f>'2023'!L31</f>
        <v>61.122807812191127</v>
      </c>
      <c r="C30" s="56">
        <f>'2022'!L31</f>
        <v>60.746213782766233</v>
      </c>
      <c r="D30" s="56">
        <f>'2021'!L31</f>
        <v>60.032323811001525</v>
      </c>
      <c r="E30" s="56">
        <f>'2020'!L31</f>
        <v>56.356890714476449</v>
      </c>
      <c r="F30" s="56">
        <f>'2019'!L31</f>
        <v>60.80519355503305</v>
      </c>
      <c r="G30" s="56">
        <f>'2018'!L31</f>
        <v>60.943969439615444</v>
      </c>
      <c r="H30" s="56">
        <f>'2017'!L31</f>
        <v>59.85580052517588</v>
      </c>
      <c r="I30" s="56">
        <f>'2016'!L31</f>
        <v>60.111421238318584</v>
      </c>
      <c r="J30" s="56">
        <f>'2015'!L31</f>
        <v>59.422083473017253</v>
      </c>
      <c r="K30" s="56">
        <f>'2014'!L31</f>
        <v>59.374208007487461</v>
      </c>
      <c r="L30" s="56">
        <f>'2013'!L31</f>
        <v>59.788153345955649</v>
      </c>
      <c r="M30" s="56">
        <f>'2012'!L31</f>
        <v>58.731067666473329</v>
      </c>
      <c r="N30" s="56">
        <f>'2011'!L31</f>
        <v>60.15498837888552</v>
      </c>
      <c r="O30" s="56">
        <f>'2010'!L31</f>
        <v>59.118663392657325</v>
      </c>
    </row>
    <row r="31" spans="1:15" x14ac:dyDescent="0.25">
      <c r="A31" s="19">
        <v>23</v>
      </c>
      <c r="B31" s="56">
        <f>'2023'!L32</f>
        <v>60.12280781219112</v>
      </c>
      <c r="C31" s="56">
        <f>'2022'!L32</f>
        <v>59.746213782766233</v>
      </c>
      <c r="D31" s="56">
        <f>'2021'!L32</f>
        <v>59.032323811001525</v>
      </c>
      <c r="E31" s="56">
        <f>'2020'!L32</f>
        <v>55.356890714476449</v>
      </c>
      <c r="F31" s="56">
        <f>'2019'!L32</f>
        <v>59.80519355503305</v>
      </c>
      <c r="G31" s="56">
        <f>'2018'!L32</f>
        <v>59.943969439615444</v>
      </c>
      <c r="H31" s="56">
        <f>'2017'!L32</f>
        <v>58.925245116892576</v>
      </c>
      <c r="I31" s="56">
        <f>'2016'!L32</f>
        <v>59.111421238318584</v>
      </c>
      <c r="J31" s="56">
        <f>'2015'!L32</f>
        <v>58.422083473017253</v>
      </c>
      <c r="K31" s="56">
        <f>'2014'!L32</f>
        <v>58.374208007487454</v>
      </c>
      <c r="L31" s="56">
        <f>'2013'!L32</f>
        <v>58.788153345955649</v>
      </c>
      <c r="M31" s="56">
        <f>'2012'!L32</f>
        <v>57.731067666473329</v>
      </c>
      <c r="N31" s="56">
        <f>'2011'!L32</f>
        <v>59.15498837888552</v>
      </c>
      <c r="O31" s="56">
        <f>'2010'!L32</f>
        <v>58.118663392657325</v>
      </c>
    </row>
    <row r="32" spans="1:15" x14ac:dyDescent="0.25">
      <c r="A32" s="19">
        <v>24</v>
      </c>
      <c r="B32" s="56">
        <f>'2023'!L33</f>
        <v>59.12280781219112</v>
      </c>
      <c r="C32" s="56">
        <f>'2022'!L33</f>
        <v>58.812621146372301</v>
      </c>
      <c r="D32" s="56">
        <f>'2021'!L33</f>
        <v>58.032323811001518</v>
      </c>
      <c r="E32" s="56">
        <f>'2020'!L33</f>
        <v>54.356890714476457</v>
      </c>
      <c r="F32" s="56">
        <f>'2019'!L33</f>
        <v>58.805193555033057</v>
      </c>
      <c r="G32" s="56">
        <f>'2018'!L33</f>
        <v>58.943969439615444</v>
      </c>
      <c r="H32" s="56">
        <f>'2017'!L33</f>
        <v>57.925245116892583</v>
      </c>
      <c r="I32" s="56">
        <f>'2016'!L33</f>
        <v>58.111421238318584</v>
      </c>
      <c r="J32" s="56">
        <f>'2015'!L33</f>
        <v>57.486784047407568</v>
      </c>
      <c r="K32" s="56">
        <f>'2014'!L33</f>
        <v>57.374208007487454</v>
      </c>
      <c r="L32" s="56">
        <f>'2013'!L33</f>
        <v>57.788153345955649</v>
      </c>
      <c r="M32" s="56">
        <f>'2012'!L33</f>
        <v>56.846047209751028</v>
      </c>
      <c r="N32" s="56">
        <f>'2011'!L33</f>
        <v>58.15498837888552</v>
      </c>
      <c r="O32" s="56">
        <f>'2010'!L33</f>
        <v>57.172088208042268</v>
      </c>
    </row>
    <row r="33" spans="1:15" x14ac:dyDescent="0.25">
      <c r="A33" s="19">
        <v>25</v>
      </c>
      <c r="B33" s="53">
        <f>'2023'!L34</f>
        <v>58.18397039410133</v>
      </c>
      <c r="C33" s="53">
        <f>'2022'!L34</f>
        <v>57.812621146372301</v>
      </c>
      <c r="D33" s="53">
        <f>'2021'!L34</f>
        <v>57.032323811001518</v>
      </c>
      <c r="E33" s="53">
        <f>'2020'!L34</f>
        <v>53.356890714476457</v>
      </c>
      <c r="F33" s="53">
        <f>'2019'!L34</f>
        <v>57.805193555033057</v>
      </c>
      <c r="G33" s="53">
        <f>'2018'!L34</f>
        <v>58.007842630259837</v>
      </c>
      <c r="H33" s="53">
        <f>'2017'!L34</f>
        <v>56.925245116892583</v>
      </c>
      <c r="I33" s="53">
        <f>'2016'!L34</f>
        <v>57.111421238318584</v>
      </c>
      <c r="J33" s="53">
        <f>'2015'!L34</f>
        <v>56.486784047407568</v>
      </c>
      <c r="K33" s="53">
        <f>'2014'!L34</f>
        <v>56.432386397256728</v>
      </c>
      <c r="L33" s="53">
        <f>'2013'!L34</f>
        <v>56.788153345955656</v>
      </c>
      <c r="M33" s="53">
        <f>'2012'!L34</f>
        <v>55.846047209751021</v>
      </c>
      <c r="N33" s="53">
        <f>'2011'!L34</f>
        <v>57.154988378885513</v>
      </c>
      <c r="O33" s="53">
        <f>'2010'!L34</f>
        <v>56.172088208042261</v>
      </c>
    </row>
    <row r="34" spans="1:15" x14ac:dyDescent="0.25">
      <c r="A34" s="19">
        <v>26</v>
      </c>
      <c r="B34" s="56">
        <f>'2023'!L35</f>
        <v>57.183970394101337</v>
      </c>
      <c r="C34" s="56">
        <f>'2022'!L35</f>
        <v>56.812621146372301</v>
      </c>
      <c r="D34" s="56">
        <f>'2021'!L35</f>
        <v>56.032323811001511</v>
      </c>
      <c r="E34" s="56">
        <f>'2020'!L35</f>
        <v>52.356890714476457</v>
      </c>
      <c r="F34" s="56">
        <f>'2019'!L35</f>
        <v>56.865451382115111</v>
      </c>
      <c r="G34" s="56">
        <f>'2018'!L35</f>
        <v>57.068440989195828</v>
      </c>
      <c r="H34" s="56">
        <f>'2017'!L35</f>
        <v>55.925245116892583</v>
      </c>
      <c r="I34" s="56">
        <f>'2016'!L35</f>
        <v>56.111421238318584</v>
      </c>
      <c r="J34" s="56">
        <f>'2015'!L35</f>
        <v>55.486784047407575</v>
      </c>
      <c r="K34" s="56">
        <f>'2014'!L35</f>
        <v>55.432386397256728</v>
      </c>
      <c r="L34" s="56">
        <f>'2013'!L35</f>
        <v>55.788153345955656</v>
      </c>
      <c r="M34" s="56">
        <f>'2012'!L35</f>
        <v>54.897700076955644</v>
      </c>
      <c r="N34" s="56">
        <f>'2011'!L35</f>
        <v>56.154988378885513</v>
      </c>
      <c r="O34" s="56">
        <f>'2010'!L35</f>
        <v>55.172088208042261</v>
      </c>
    </row>
    <row r="35" spans="1:15" x14ac:dyDescent="0.25">
      <c r="A35" s="19">
        <v>27</v>
      </c>
      <c r="B35" s="56">
        <f>'2023'!L36</f>
        <v>56.242707034413954</v>
      </c>
      <c r="C35" s="56">
        <f>'2022'!L36</f>
        <v>55.87316947222569</v>
      </c>
      <c r="D35" s="56">
        <f>'2021'!L36</f>
        <v>55.094203793122993</v>
      </c>
      <c r="E35" s="56">
        <f>'2020'!L36</f>
        <v>51.356890714476457</v>
      </c>
      <c r="F35" s="56">
        <f>'2019'!L36</f>
        <v>55.981013558193261</v>
      </c>
      <c r="G35" s="56">
        <f>'2018'!L36</f>
        <v>56.068440989195835</v>
      </c>
      <c r="H35" s="56">
        <f>'2017'!L36</f>
        <v>54.92524511689259</v>
      </c>
      <c r="I35" s="56">
        <f>'2016'!L36</f>
        <v>55.16808599212365</v>
      </c>
      <c r="J35" s="56">
        <f>'2015'!L36</f>
        <v>54.542834433529706</v>
      </c>
      <c r="K35" s="56">
        <f>'2014'!L36</f>
        <v>54.488353516441514</v>
      </c>
      <c r="L35" s="56">
        <f>'2013'!L36</f>
        <v>54.788153345955656</v>
      </c>
      <c r="M35" s="56">
        <f>'2012'!L36</f>
        <v>53.897700076955637</v>
      </c>
      <c r="N35" s="56">
        <f>'2011'!L36</f>
        <v>55.154988378885513</v>
      </c>
      <c r="O35" s="56">
        <f>'2010'!L36</f>
        <v>54.213334596731848</v>
      </c>
    </row>
    <row r="36" spans="1:15" x14ac:dyDescent="0.25">
      <c r="A36" s="19">
        <v>28</v>
      </c>
      <c r="B36" s="56">
        <f>'2023'!L37</f>
        <v>55.242707034413954</v>
      </c>
      <c r="C36" s="56">
        <f>'2022'!L37</f>
        <v>54.87316947222569</v>
      </c>
      <c r="D36" s="56">
        <f>'2021'!L37</f>
        <v>54.094203793123</v>
      </c>
      <c r="E36" s="56">
        <f>'2020'!L37</f>
        <v>50.356890714476457</v>
      </c>
      <c r="F36" s="56">
        <f>'2019'!L37</f>
        <v>54.981013558193261</v>
      </c>
      <c r="G36" s="56">
        <f>'2018'!L37</f>
        <v>55.068440989195835</v>
      </c>
      <c r="H36" s="56">
        <f>'2017'!L37</f>
        <v>53.92524511689259</v>
      </c>
      <c r="I36" s="56">
        <f>'2016'!L37</f>
        <v>54.16808599212365</v>
      </c>
      <c r="J36" s="56">
        <f>'2015'!L37</f>
        <v>53.542834433529706</v>
      </c>
      <c r="K36" s="56">
        <f>'2014'!L37</f>
        <v>53.488353516441506</v>
      </c>
      <c r="L36" s="56">
        <f>'2013'!L37</f>
        <v>53.788153345955656</v>
      </c>
      <c r="M36" s="56">
        <f>'2012'!L37</f>
        <v>52.897700076955637</v>
      </c>
      <c r="N36" s="56">
        <f>'2011'!L37</f>
        <v>54.154988378885513</v>
      </c>
      <c r="O36" s="56">
        <f>'2010'!L37</f>
        <v>53.250935811010272</v>
      </c>
    </row>
    <row r="37" spans="1:15" x14ac:dyDescent="0.25">
      <c r="A37" s="19">
        <v>29</v>
      </c>
      <c r="B37" s="56">
        <f>'2023'!L38</f>
        <v>54.296958563318292</v>
      </c>
      <c r="C37" s="56">
        <f>'2022'!L38</f>
        <v>53.926459980111247</v>
      </c>
      <c r="D37" s="56">
        <f>'2021'!L38</f>
        <v>53.094203793123008</v>
      </c>
      <c r="E37" s="56">
        <f>'2020'!L38</f>
        <v>49.356890714476457</v>
      </c>
      <c r="F37" s="56">
        <f>'2019'!L38</f>
        <v>53.981013558193268</v>
      </c>
      <c r="G37" s="56">
        <f>'2018'!L38</f>
        <v>54.068440989195842</v>
      </c>
      <c r="H37" s="56">
        <f>'2017'!L38</f>
        <v>52.925245116892597</v>
      </c>
      <c r="I37" s="56">
        <f>'2016'!L38</f>
        <v>53.16808599212365</v>
      </c>
      <c r="J37" s="56">
        <f>'2015'!L38</f>
        <v>52.542834433529713</v>
      </c>
      <c r="K37" s="56">
        <f>'2014'!L38</f>
        <v>52.488353516441506</v>
      </c>
      <c r="L37" s="56">
        <f>'2013'!L38</f>
        <v>52.833370277093508</v>
      </c>
      <c r="M37" s="56">
        <f>'2012'!L38</f>
        <v>51.89770007695563</v>
      </c>
      <c r="N37" s="56">
        <f>'2011'!L38</f>
        <v>53.154988378885513</v>
      </c>
      <c r="O37" s="56">
        <f>'2010'!L38</f>
        <v>52.285974625896358</v>
      </c>
    </row>
    <row r="38" spans="1:15" x14ac:dyDescent="0.25">
      <c r="A38" s="19">
        <v>30</v>
      </c>
      <c r="B38" s="53">
        <f>'2023'!L39</f>
        <v>53.296958563318292</v>
      </c>
      <c r="C38" s="53">
        <f>'2022'!L39</f>
        <v>52.926459980111247</v>
      </c>
      <c r="D38" s="53">
        <f>'2021'!L39</f>
        <v>52.094203793123008</v>
      </c>
      <c r="E38" s="53">
        <f>'2020'!L39</f>
        <v>48.356890714476457</v>
      </c>
      <c r="F38" s="53">
        <f>'2019'!L39</f>
        <v>53.034254985329348</v>
      </c>
      <c r="G38" s="53">
        <f>'2018'!L39</f>
        <v>53.177319934295831</v>
      </c>
      <c r="H38" s="53">
        <f>'2017'!L39</f>
        <v>51.978682717154236</v>
      </c>
      <c r="I38" s="53">
        <f>'2016'!L39</f>
        <v>52.168085992123643</v>
      </c>
      <c r="J38" s="53">
        <f>'2015'!L39</f>
        <v>51.542834433529713</v>
      </c>
      <c r="K38" s="53">
        <f>'2014'!L39</f>
        <v>51.534416313733004</v>
      </c>
      <c r="L38" s="53">
        <f>'2013'!L39</f>
        <v>51.875472747147491</v>
      </c>
      <c r="M38" s="53">
        <f>'2012'!L39</f>
        <v>50.973229393747637</v>
      </c>
      <c r="N38" s="53">
        <f>'2011'!L39</f>
        <v>52.26244753884243</v>
      </c>
      <c r="O38" s="53">
        <f>'2010'!L39</f>
        <v>51.317735419901815</v>
      </c>
    </row>
    <row r="39" spans="1:15" x14ac:dyDescent="0.25">
      <c r="A39" s="19">
        <v>31</v>
      </c>
      <c r="B39" s="56">
        <f>'2023'!L40</f>
        <v>52.296958563318292</v>
      </c>
      <c r="C39" s="56">
        <f>'2022'!L40</f>
        <v>51.926459980111254</v>
      </c>
      <c r="D39" s="56">
        <f>'2021'!L40</f>
        <v>51.202947956874802</v>
      </c>
      <c r="E39" s="56">
        <f>'2020'!L40</f>
        <v>47.404896859592476</v>
      </c>
      <c r="F39" s="56">
        <f>'2019'!L40</f>
        <v>52.086243362355894</v>
      </c>
      <c r="G39" s="56">
        <f>'2018'!L40</f>
        <v>52.177319934295831</v>
      </c>
      <c r="H39" s="56">
        <f>'2017'!L40</f>
        <v>50.978682717154236</v>
      </c>
      <c r="I39" s="56">
        <f>'2016'!L40</f>
        <v>51.168085992123643</v>
      </c>
      <c r="J39" s="56">
        <f>'2015'!L40</f>
        <v>50.542834433529713</v>
      </c>
      <c r="K39" s="56">
        <f>'2014'!L40</f>
        <v>50.534416313733004</v>
      </c>
      <c r="L39" s="56">
        <f>'2013'!L40</f>
        <v>50.875472747147484</v>
      </c>
      <c r="M39" s="56">
        <f>'2012'!L40</f>
        <v>50.008451465899583</v>
      </c>
      <c r="N39" s="56">
        <f>'2011'!L40</f>
        <v>51.262447538842423</v>
      </c>
      <c r="O39" s="56">
        <f>'2010'!L40</f>
        <v>50.34705898332934</v>
      </c>
    </row>
    <row r="40" spans="1:15" x14ac:dyDescent="0.25">
      <c r="A40" s="19">
        <v>32</v>
      </c>
      <c r="B40" s="56">
        <f>'2023'!L41</f>
        <v>51.34740013900916</v>
      </c>
      <c r="C40" s="56">
        <f>'2022'!L41</f>
        <v>50.926459980111254</v>
      </c>
      <c r="D40" s="56">
        <f>'2021'!L41</f>
        <v>50.202947956874802</v>
      </c>
      <c r="E40" s="56">
        <f>'2020'!L41</f>
        <v>46.404896859592483</v>
      </c>
      <c r="F40" s="56">
        <f>'2019'!L41</f>
        <v>51.086243362355894</v>
      </c>
      <c r="G40" s="56">
        <f>'2018'!L41</f>
        <v>51.177319934295824</v>
      </c>
      <c r="H40" s="56">
        <f>'2017'!L41</f>
        <v>50.073210381358834</v>
      </c>
      <c r="I40" s="56">
        <f>'2016'!L41</f>
        <v>50.213216357540247</v>
      </c>
      <c r="J40" s="56">
        <f>'2015'!L41</f>
        <v>49.54283443352972</v>
      </c>
      <c r="K40" s="56">
        <f>'2014'!L41</f>
        <v>49.573616869217943</v>
      </c>
      <c r="L40" s="56">
        <f>'2013'!L41</f>
        <v>49.875472747147484</v>
      </c>
      <c r="M40" s="56">
        <f>'2012'!L41</f>
        <v>49.008451465899583</v>
      </c>
      <c r="N40" s="56">
        <f>'2011'!L41</f>
        <v>50.262447538842423</v>
      </c>
      <c r="O40" s="56">
        <f>'2010'!L41</f>
        <v>49.374113018055709</v>
      </c>
    </row>
    <row r="41" spans="1:15" x14ac:dyDescent="0.25">
      <c r="A41" s="19">
        <v>33</v>
      </c>
      <c r="B41" s="56">
        <f>'2023'!L42</f>
        <v>50.347400139009167</v>
      </c>
      <c r="C41" s="56">
        <f>'2022'!L42</f>
        <v>49.976758527352409</v>
      </c>
      <c r="D41" s="56">
        <f>'2021'!L42</f>
        <v>49.202947956874802</v>
      </c>
      <c r="E41" s="56">
        <f>'2020'!L42</f>
        <v>45.404896859592483</v>
      </c>
      <c r="F41" s="56">
        <f>'2019'!L42</f>
        <v>50.086243362355887</v>
      </c>
      <c r="G41" s="56">
        <f>'2018'!L42</f>
        <v>50.224070229438162</v>
      </c>
      <c r="H41" s="56">
        <f>'2017'!L42</f>
        <v>49.117716438505468</v>
      </c>
      <c r="I41" s="56">
        <f>'2016'!L42</f>
        <v>49.254652026676339</v>
      </c>
      <c r="J41" s="56">
        <f>'2015'!L42</f>
        <v>48.658238766807834</v>
      </c>
      <c r="K41" s="56">
        <f>'2014'!L42</f>
        <v>48.610012717294211</v>
      </c>
      <c r="L41" s="56">
        <f>'2013'!L42</f>
        <v>48.875472747147484</v>
      </c>
      <c r="M41" s="56">
        <f>'2012'!L42</f>
        <v>48.008451465899583</v>
      </c>
      <c r="N41" s="56">
        <f>'2011'!L42</f>
        <v>49.290024400875588</v>
      </c>
      <c r="O41" s="56">
        <f>'2010'!L42</f>
        <v>48.374113018055709</v>
      </c>
    </row>
    <row r="42" spans="1:15" x14ac:dyDescent="0.25">
      <c r="A42" s="19">
        <v>34</v>
      </c>
      <c r="B42" s="56">
        <f>'2023'!L43</f>
        <v>49.347400139009174</v>
      </c>
      <c r="C42" s="56">
        <f>'2022'!L43</f>
        <v>49.025136538720844</v>
      </c>
      <c r="D42" s="56">
        <f>'2021'!L43</f>
        <v>48.202947956874802</v>
      </c>
      <c r="E42" s="56">
        <f>'2020'!L43</f>
        <v>44.447501811043082</v>
      </c>
      <c r="F42" s="56">
        <f>'2019'!L43</f>
        <v>49.086243362355887</v>
      </c>
      <c r="G42" s="56">
        <f>'2018'!L43</f>
        <v>49.26780292093283</v>
      </c>
      <c r="H42" s="56">
        <f>'2017'!L43</f>
        <v>48.159063161564184</v>
      </c>
      <c r="I42" s="56">
        <f>'2016'!L43</f>
        <v>48.293886667760283</v>
      </c>
      <c r="J42" s="56">
        <f>'2015'!L43</f>
        <v>47.658238766807827</v>
      </c>
      <c r="K42" s="56">
        <f>'2014'!L43</f>
        <v>47.642445976717802</v>
      </c>
      <c r="L42" s="56">
        <f>'2013'!L43</f>
        <v>47.875472747147484</v>
      </c>
      <c r="M42" s="56">
        <f>'2012'!L43</f>
        <v>47.08901978381801</v>
      </c>
      <c r="N42" s="56">
        <f>'2011'!L43</f>
        <v>48.290024400875588</v>
      </c>
      <c r="O42" s="56">
        <f>'2010'!L43</f>
        <v>47.39701381356781</v>
      </c>
    </row>
    <row r="43" spans="1:15" x14ac:dyDescent="0.25">
      <c r="A43" s="19">
        <v>35</v>
      </c>
      <c r="B43" s="53">
        <f>'2023'!L44</f>
        <v>48.347400139009174</v>
      </c>
      <c r="C43" s="53">
        <f>'2022'!L44</f>
        <v>48.025136538720844</v>
      </c>
      <c r="D43" s="53">
        <f>'2021'!L44</f>
        <v>47.295914105296937</v>
      </c>
      <c r="E43" s="53">
        <f>'2020'!L44</f>
        <v>43.447501811043082</v>
      </c>
      <c r="F43" s="53">
        <f>'2019'!L44</f>
        <v>48.128473908520469</v>
      </c>
      <c r="G43" s="53">
        <f>'2018'!L44</f>
        <v>48.26780292093283</v>
      </c>
      <c r="H43" s="53">
        <f>'2017'!L44</f>
        <v>47.159063161564177</v>
      </c>
      <c r="I43" s="53">
        <f>'2016'!L44</f>
        <v>47.293886667760283</v>
      </c>
      <c r="J43" s="53">
        <f>'2015'!L44</f>
        <v>46.658238766807827</v>
      </c>
      <c r="K43" s="53">
        <f>'2014'!L44</f>
        <v>46.642445976717802</v>
      </c>
      <c r="L43" s="53">
        <f>'2013'!L44</f>
        <v>46.902778495128551</v>
      </c>
      <c r="M43" s="53">
        <f>'2012'!L44</f>
        <v>46.112954548669698</v>
      </c>
      <c r="N43" s="53">
        <f>'2011'!L44</f>
        <v>47.313445143047055</v>
      </c>
      <c r="O43" s="53">
        <f>'2010'!L44</f>
        <v>46.419282101228575</v>
      </c>
    </row>
    <row r="44" spans="1:15" x14ac:dyDescent="0.25">
      <c r="A44" s="19">
        <v>36</v>
      </c>
      <c r="B44" s="56">
        <f>'2023'!L45</f>
        <v>47.392697750536882</v>
      </c>
      <c r="C44" s="56">
        <f>'2022'!L45</f>
        <v>47.116182738312538</v>
      </c>
      <c r="D44" s="56">
        <f>'2021'!L45</f>
        <v>46.384276392275538</v>
      </c>
      <c r="E44" s="56">
        <f>'2020'!L45</f>
        <v>42.447501811043075</v>
      </c>
      <c r="F44" s="56">
        <f>'2019'!L45</f>
        <v>47.128473908520462</v>
      </c>
      <c r="G44" s="56">
        <f>'2018'!L45</f>
        <v>47.307117985065275</v>
      </c>
      <c r="H44" s="56">
        <f>'2017'!L45</f>
        <v>46.194805957456261</v>
      </c>
      <c r="I44" s="56">
        <f>'2016'!L45</f>
        <v>46.326306145758416</v>
      </c>
      <c r="J44" s="56">
        <f>'2015'!L45</f>
        <v>45.717107583887923</v>
      </c>
      <c r="K44" s="56">
        <f>'2014'!L45</f>
        <v>45.669345871920953</v>
      </c>
      <c r="L44" s="56">
        <f>'2013'!L45</f>
        <v>45.902778495128551</v>
      </c>
      <c r="M44" s="56">
        <f>'2012'!L45</f>
        <v>45.15831800421288</v>
      </c>
      <c r="N44" s="56">
        <f>'2011'!L45</f>
        <v>46.358404033940737</v>
      </c>
      <c r="O44" s="56">
        <f>'2010'!L45</f>
        <v>45.44166537303029</v>
      </c>
    </row>
    <row r="45" spans="1:15" x14ac:dyDescent="0.25">
      <c r="A45" s="19">
        <v>37</v>
      </c>
      <c r="B45" s="56">
        <f>'2023'!L46</f>
        <v>46.392697750536875</v>
      </c>
      <c r="C45" s="56">
        <f>'2022'!L46</f>
        <v>46.158516680736803</v>
      </c>
      <c r="D45" s="56">
        <f>'2021'!L46</f>
        <v>45.384276392275531</v>
      </c>
      <c r="E45" s="56">
        <f>'2020'!L46</f>
        <v>41.447501811043075</v>
      </c>
      <c r="F45" s="56">
        <f>'2019'!L46</f>
        <v>46.128473908520462</v>
      </c>
      <c r="G45" s="56">
        <f>'2018'!L46</f>
        <v>46.307117985065275</v>
      </c>
      <c r="H45" s="56">
        <f>'2017'!L46</f>
        <v>45.258840091762544</v>
      </c>
      <c r="I45" s="56">
        <f>'2016'!L46</f>
        <v>45.35609667879573</v>
      </c>
      <c r="J45" s="56">
        <f>'2015'!L46</f>
        <v>44.743851044625615</v>
      </c>
      <c r="K45" s="56">
        <f>'2014'!L46</f>
        <v>44.66934587192096</v>
      </c>
      <c r="L45" s="56">
        <f>'2013'!L46</f>
        <v>44.925831441813052</v>
      </c>
      <c r="M45" s="56">
        <f>'2012'!L46</f>
        <v>44.15831800421288</v>
      </c>
      <c r="N45" s="56">
        <f>'2011'!L46</f>
        <v>45.381050159389588</v>
      </c>
      <c r="O45" s="56">
        <f>'2010'!L46</f>
        <v>44.441665373030297</v>
      </c>
    </row>
    <row r="46" spans="1:15" x14ac:dyDescent="0.25">
      <c r="A46" s="19">
        <v>38</v>
      </c>
      <c r="B46" s="56">
        <f>'2023'!L47</f>
        <v>45.392697750536868</v>
      </c>
      <c r="C46" s="56">
        <f>'2022'!L47</f>
        <v>45.199465107496636</v>
      </c>
      <c r="D46" s="56">
        <f>'2021'!L47</f>
        <v>44.46253205664717</v>
      </c>
      <c r="E46" s="56">
        <f>'2020'!L47</f>
        <v>40.481143357417714</v>
      </c>
      <c r="F46" s="56">
        <f>'2019'!L47</f>
        <v>45.163478491495923</v>
      </c>
      <c r="G46" s="56">
        <f>'2018'!L47</f>
        <v>45.33935381756708</v>
      </c>
      <c r="H46" s="56">
        <f>'2017'!L47</f>
        <v>44.288231287953487</v>
      </c>
      <c r="I46" s="56">
        <f>'2016'!L47</f>
        <v>44.382709766552146</v>
      </c>
      <c r="J46" s="56">
        <f>'2015'!L47</f>
        <v>43.791074199054961</v>
      </c>
      <c r="K46" s="56">
        <f>'2014'!L47</f>
        <v>43.66934587192096</v>
      </c>
      <c r="L46" s="56">
        <f>'2013'!L47</f>
        <v>43.947846224489865</v>
      </c>
      <c r="M46" s="56">
        <f>'2012'!L47</f>
        <v>43.202328405426798</v>
      </c>
      <c r="N46" s="56">
        <f>'2011'!L47</f>
        <v>44.381050159389595</v>
      </c>
      <c r="O46" s="56">
        <f>'2010'!L47</f>
        <v>43.491956263299855</v>
      </c>
    </row>
    <row r="47" spans="1:15" x14ac:dyDescent="0.25">
      <c r="A47" s="19">
        <v>39</v>
      </c>
      <c r="B47" s="56">
        <f>'2023'!L48</f>
        <v>44.392697750536868</v>
      </c>
      <c r="C47" s="56">
        <f>'2022'!L48</f>
        <v>44.199465107496636</v>
      </c>
      <c r="D47" s="56">
        <f>'2021'!L48</f>
        <v>43.499303475795713</v>
      </c>
      <c r="E47" s="56">
        <f>'2020'!L48</f>
        <v>39.511625802088396</v>
      </c>
      <c r="F47" s="56">
        <f>'2019'!L48</f>
        <v>44.163478491495916</v>
      </c>
      <c r="G47" s="56">
        <f>'2018'!L48</f>
        <v>44.33935381756708</v>
      </c>
      <c r="H47" s="56">
        <f>'2017'!L48</f>
        <v>43.34103178190913</v>
      </c>
      <c r="I47" s="56">
        <f>'2016'!L48</f>
        <v>43.406708347925154</v>
      </c>
      <c r="J47" s="56">
        <f>'2015'!L48</f>
        <v>42.791074199054954</v>
      </c>
      <c r="K47" s="56">
        <f>'2014'!L48</f>
        <v>42.690728900334754</v>
      </c>
      <c r="L47" s="56">
        <f>'2013'!L48</f>
        <v>42.991910977253042</v>
      </c>
      <c r="M47" s="56">
        <f>'2012'!L48</f>
        <v>42.225510994137672</v>
      </c>
      <c r="N47" s="56">
        <f>'2011'!L48</f>
        <v>43.381050159389602</v>
      </c>
      <c r="O47" s="56">
        <f>'2010'!L48</f>
        <v>42.542609525465743</v>
      </c>
    </row>
    <row r="48" spans="1:15" x14ac:dyDescent="0.25">
      <c r="A48" s="19">
        <v>40</v>
      </c>
      <c r="B48" s="53">
        <f>'2023'!L49</f>
        <v>43.429694260437252</v>
      </c>
      <c r="C48" s="53">
        <f>'2022'!L49</f>
        <v>43.199465107496636</v>
      </c>
      <c r="D48" s="53">
        <f>'2021'!L49</f>
        <v>42.533247528449472</v>
      </c>
      <c r="E48" s="53">
        <f>'2020'!L49</f>
        <v>38.511625802088403</v>
      </c>
      <c r="F48" s="53">
        <f>'2019'!L49</f>
        <v>43.163478491495916</v>
      </c>
      <c r="G48" s="53">
        <f>'2018'!L49</f>
        <v>43.365971518731357</v>
      </c>
      <c r="H48" s="53">
        <f>'2017'!L49</f>
        <v>42.364391901293374</v>
      </c>
      <c r="I48" s="53">
        <f>'2016'!L49</f>
        <v>42.429094667985154</v>
      </c>
      <c r="J48" s="53">
        <f>'2015'!L49</f>
        <v>41.855620871644739</v>
      </c>
      <c r="K48" s="53">
        <f>'2014'!L49</f>
        <v>41.734342608706939</v>
      </c>
      <c r="L48" s="53">
        <f>'2013'!L49</f>
        <v>42.062126197815843</v>
      </c>
      <c r="M48" s="53">
        <f>'2012'!L49</f>
        <v>41.225510994137672</v>
      </c>
      <c r="N48" s="53">
        <f>'2011'!L49</f>
        <v>42.406673732834108</v>
      </c>
      <c r="O48" s="53">
        <f>'2010'!L49</f>
        <v>41.593447021868961</v>
      </c>
    </row>
    <row r="49" spans="1:15" x14ac:dyDescent="0.25">
      <c r="A49" s="19">
        <v>41</v>
      </c>
      <c r="B49" s="56">
        <f>'2023'!L50</f>
        <v>42.463619750319531</v>
      </c>
      <c r="C49" s="56">
        <f>'2022'!L50</f>
        <v>42.231990427076042</v>
      </c>
      <c r="D49" s="56">
        <f>'2021'!L50</f>
        <v>41.563387066048236</v>
      </c>
      <c r="E49" s="56">
        <f>'2020'!L50</f>
        <v>37.537077947259711</v>
      </c>
      <c r="F49" s="56">
        <f>'2019'!L50</f>
        <v>42.1894137367795</v>
      </c>
      <c r="G49" s="56">
        <f>'2018'!L50</f>
        <v>42.365971518731357</v>
      </c>
      <c r="H49" s="56">
        <f>'2017'!L50</f>
        <v>41.386525081023805</v>
      </c>
      <c r="I49" s="56">
        <f>'2016'!L50</f>
        <v>41.450543186068408</v>
      </c>
      <c r="J49" s="56">
        <f>'2015'!L50</f>
        <v>40.876695284846299</v>
      </c>
      <c r="K49" s="56">
        <f>'2014'!L50</f>
        <v>40.757158470200935</v>
      </c>
      <c r="L49" s="56">
        <f>'2013'!L50</f>
        <v>41.062126197815843</v>
      </c>
      <c r="M49" s="56">
        <f>'2012'!L50</f>
        <v>40.225510994137672</v>
      </c>
      <c r="N49" s="56">
        <f>'2011'!L50</f>
        <v>41.406673732834108</v>
      </c>
      <c r="O49" s="56">
        <f>'2010'!L50</f>
        <v>40.671324685207942</v>
      </c>
    </row>
    <row r="50" spans="1:15" x14ac:dyDescent="0.25">
      <c r="A50" s="19">
        <v>42</v>
      </c>
      <c r="B50" s="56">
        <f>'2023'!L51</f>
        <v>41.495315497415675</v>
      </c>
      <c r="C50" s="56">
        <f>'2022'!L51</f>
        <v>41.261812148162825</v>
      </c>
      <c r="D50" s="56">
        <f>'2021'!L51</f>
        <v>40.618922684285451</v>
      </c>
      <c r="E50" s="56">
        <f>'2020'!L51</f>
        <v>36.559637707712099</v>
      </c>
      <c r="F50" s="56">
        <f>'2019'!L51</f>
        <v>41.1894137367795</v>
      </c>
      <c r="G50" s="56">
        <f>'2018'!L51</f>
        <v>41.410403433317427</v>
      </c>
      <c r="H50" s="56">
        <f>'2017'!L51</f>
        <v>40.428901857491425</v>
      </c>
      <c r="I50" s="56">
        <f>'2016'!L51</f>
        <v>40.450543186068408</v>
      </c>
      <c r="J50" s="56">
        <f>'2015'!L51</f>
        <v>39.899091257415442</v>
      </c>
      <c r="K50" s="56">
        <f>'2014'!L51</f>
        <v>39.757158470200942</v>
      </c>
      <c r="L50" s="56">
        <f>'2013'!L51</f>
        <v>40.086635035397606</v>
      </c>
      <c r="M50" s="56">
        <f>'2012'!L51</f>
        <v>39.24985260626643</v>
      </c>
      <c r="N50" s="56">
        <f>'2011'!L51</f>
        <v>40.48539087279466</v>
      </c>
      <c r="O50" s="56">
        <f>'2010'!L51</f>
        <v>39.724181691372685</v>
      </c>
    </row>
    <row r="51" spans="1:15" x14ac:dyDescent="0.25">
      <c r="A51" s="19">
        <v>43</v>
      </c>
      <c r="B51" s="56">
        <f>'2023'!L52</f>
        <v>40.523748699206351</v>
      </c>
      <c r="C51" s="56">
        <f>'2022'!L52</f>
        <v>40.344090992761053</v>
      </c>
      <c r="D51" s="56">
        <f>'2021'!L52</f>
        <v>39.644116438401049</v>
      </c>
      <c r="E51" s="56">
        <f>'2020'!L52</f>
        <v>35.579939679934292</v>
      </c>
      <c r="F51" s="56">
        <f>'2019'!L52</f>
        <v>40.1894137367795</v>
      </c>
      <c r="G51" s="56">
        <f>'2018'!L52</f>
        <v>40.431567635817856</v>
      </c>
      <c r="H51" s="56">
        <f>'2017'!L52</f>
        <v>39.428901857491425</v>
      </c>
      <c r="I51" s="56">
        <f>'2016'!L52</f>
        <v>39.563143254578755</v>
      </c>
      <c r="J51" s="56">
        <f>'2015'!L52</f>
        <v>38.946733434009602</v>
      </c>
      <c r="K51" s="56">
        <f>'2014'!L52</f>
        <v>38.852451748711736</v>
      </c>
      <c r="L51" s="56">
        <f>'2013'!L52</f>
        <v>39.086635035397606</v>
      </c>
      <c r="M51" s="56">
        <f>'2012'!L52</f>
        <v>38.274933417014822</v>
      </c>
      <c r="N51" s="56">
        <f>'2011'!L52</f>
        <v>39.538954691780319</v>
      </c>
      <c r="O51" s="56">
        <f>'2010'!L52</f>
        <v>38.724181691372692</v>
      </c>
    </row>
    <row r="52" spans="1:15" x14ac:dyDescent="0.25">
      <c r="A52" s="19">
        <v>44</v>
      </c>
      <c r="B52" s="56">
        <f>'2023'!L53</f>
        <v>39.577714428423349</v>
      </c>
      <c r="C52" s="56">
        <f>'2022'!L53</f>
        <v>39.368725812662589</v>
      </c>
      <c r="D52" s="56">
        <f>'2021'!L53</f>
        <v>38.71050756823405</v>
      </c>
      <c r="E52" s="56">
        <f>'2020'!L53</f>
        <v>34.635627651862428</v>
      </c>
      <c r="F52" s="56">
        <f>'2019'!L53</f>
        <v>39.1894137367795</v>
      </c>
      <c r="G52" s="56">
        <f>'2018'!L53</f>
        <v>39.431567635817856</v>
      </c>
      <c r="H52" s="56">
        <f>'2017'!L53</f>
        <v>38.428901857491432</v>
      </c>
      <c r="I52" s="56">
        <f>'2016'!L53</f>
        <v>38.610540662653349</v>
      </c>
      <c r="J52" s="56">
        <f>'2015'!L53</f>
        <v>37.993943198174563</v>
      </c>
      <c r="K52" s="56">
        <f>'2014'!L53</f>
        <v>37.900584590563568</v>
      </c>
      <c r="L52" s="56">
        <f>'2013'!L53</f>
        <v>38.137306913316714</v>
      </c>
      <c r="M52" s="56">
        <f>'2012'!L53</f>
        <v>37.326049700393732</v>
      </c>
      <c r="N52" s="56">
        <f>'2011'!L53</f>
        <v>38.593043995128816</v>
      </c>
      <c r="O52" s="56">
        <f>'2010'!L53</f>
        <v>37.724181691372692</v>
      </c>
    </row>
    <row r="53" spans="1:15" x14ac:dyDescent="0.25">
      <c r="A53" s="19">
        <v>45</v>
      </c>
      <c r="B53" s="53">
        <f>'2023'!L54</f>
        <v>38.577714428423349</v>
      </c>
      <c r="C53" s="53">
        <f>'2022'!L54</f>
        <v>38.390670159413794</v>
      </c>
      <c r="D53" s="53">
        <f>'2021'!L54</f>
        <v>37.752098229064813</v>
      </c>
      <c r="E53" s="53">
        <f>'2020'!L54</f>
        <v>33.635627651862428</v>
      </c>
      <c r="F53" s="53">
        <f>'2019'!L54</f>
        <v>38.250631163578198</v>
      </c>
      <c r="G53" s="53">
        <f>'2018'!L54</f>
        <v>38.431567635817856</v>
      </c>
      <c r="H53" s="53">
        <f>'2017'!L54</f>
        <v>37.498672501272054</v>
      </c>
      <c r="I53" s="53">
        <f>'2016'!L54</f>
        <v>37.681131014538231</v>
      </c>
      <c r="J53" s="53">
        <f>'2015'!L54</f>
        <v>37.063301448015167</v>
      </c>
      <c r="K53" s="53">
        <f>'2014'!L54</f>
        <v>36.924929843535644</v>
      </c>
      <c r="L53" s="53">
        <f>'2013'!L54</f>
        <v>37.18893559221015</v>
      </c>
      <c r="M53" s="53">
        <f>'2012'!L54</f>
        <v>36.404015931234369</v>
      </c>
      <c r="N53" s="53">
        <f>'2011'!L54</f>
        <v>37.621408138088711</v>
      </c>
      <c r="O53" s="53">
        <f>'2010'!L54</f>
        <v>36.838938320864401</v>
      </c>
    </row>
    <row r="54" spans="1:15" x14ac:dyDescent="0.25">
      <c r="A54" s="19">
        <v>46</v>
      </c>
      <c r="B54" s="56">
        <f>'2023'!L55</f>
        <v>37.642188932789139</v>
      </c>
      <c r="C54" s="56">
        <f>'2022'!L55</f>
        <v>37.43149859971026</v>
      </c>
      <c r="D54" s="56">
        <f>'2021'!L55</f>
        <v>36.791484436427957</v>
      </c>
      <c r="E54" s="56">
        <f>'2020'!L55</f>
        <v>32.724523199504908</v>
      </c>
      <c r="F54" s="56">
        <f>'2019'!L55</f>
        <v>37.272270963614645</v>
      </c>
      <c r="G54" s="56">
        <f>'2018'!L55</f>
        <v>37.431567635817856</v>
      </c>
      <c r="H54" s="56">
        <f>'2017'!L55</f>
        <v>36.613573757910331</v>
      </c>
      <c r="I54" s="56">
        <f>'2016'!L55</f>
        <v>36.727496106723628</v>
      </c>
      <c r="J54" s="56">
        <f>'2015'!L55</f>
        <v>36.111965589601404</v>
      </c>
      <c r="K54" s="56">
        <f>'2014'!L55</f>
        <v>36.000780803901293</v>
      </c>
      <c r="L54" s="56">
        <f>'2013'!L55</f>
        <v>36.319733936567403</v>
      </c>
      <c r="M54" s="56">
        <f>'2012'!L55</f>
        <v>35.457946109125821</v>
      </c>
      <c r="N54" s="56">
        <f>'2011'!L55</f>
        <v>36.650341425803504</v>
      </c>
      <c r="O54" s="56">
        <f>'2010'!L55</f>
        <v>35.867372544902629</v>
      </c>
    </row>
    <row r="55" spans="1:15" x14ac:dyDescent="0.25">
      <c r="A55" s="19">
        <v>47</v>
      </c>
      <c r="B55" s="56">
        <f>'2023'!L56</f>
        <v>36.681872717329618</v>
      </c>
      <c r="C55" s="56">
        <f>'2022'!L56</f>
        <v>36.54848349744281</v>
      </c>
      <c r="D55" s="56">
        <f>'2021'!L56</f>
        <v>35.811158601204035</v>
      </c>
      <c r="E55" s="56">
        <f>'2020'!L56</f>
        <v>31.798853628852108</v>
      </c>
      <c r="F55" s="56">
        <f>'2019'!L56</f>
        <v>36.386612602183099</v>
      </c>
      <c r="G55" s="56">
        <f>'2018'!L56</f>
        <v>36.477847795762493</v>
      </c>
      <c r="H55" s="56">
        <f>'2017'!L56</f>
        <v>35.636352709171895</v>
      </c>
      <c r="I55" s="56">
        <f>'2016'!L56</f>
        <v>35.751839031541827</v>
      </c>
      <c r="J55" s="56">
        <f>'2015'!L56</f>
        <v>35.236509619263195</v>
      </c>
      <c r="K55" s="56">
        <f>'2014'!L56</f>
        <v>35.103250338326966</v>
      </c>
      <c r="L55" s="56">
        <f>'2013'!L56</f>
        <v>35.319733936567403</v>
      </c>
      <c r="M55" s="56">
        <f>'2012'!L56</f>
        <v>34.568310579872865</v>
      </c>
      <c r="N55" s="56">
        <f>'2011'!L56</f>
        <v>35.707383384660794</v>
      </c>
      <c r="O55" s="56">
        <f>'2010'!L56</f>
        <v>35.006395235723787</v>
      </c>
    </row>
    <row r="56" spans="1:15" x14ac:dyDescent="0.25">
      <c r="A56" s="19">
        <v>48</v>
      </c>
      <c r="B56" s="56">
        <f>'2023'!L57</f>
        <v>35.776802490373839</v>
      </c>
      <c r="C56" s="56">
        <f>'2022'!L57</f>
        <v>35.587830990192145</v>
      </c>
      <c r="D56" s="56">
        <f>'2021'!L57</f>
        <v>34.873755811937045</v>
      </c>
      <c r="E56" s="56">
        <f>'2020'!L57</f>
        <v>30.897699192135391</v>
      </c>
      <c r="F56" s="56">
        <f>'2019'!L57</f>
        <v>35.476808298324308</v>
      </c>
      <c r="G56" s="56">
        <f>'2018'!L57</f>
        <v>35.546160164994951</v>
      </c>
      <c r="H56" s="56">
        <f>'2017'!L57</f>
        <v>34.70738533995123</v>
      </c>
      <c r="I56" s="56">
        <f>'2016'!L57</f>
        <v>34.801195963272072</v>
      </c>
      <c r="J56" s="56">
        <f>'2015'!L57</f>
        <v>34.311896357138188</v>
      </c>
      <c r="K56" s="56">
        <f>'2014'!L57</f>
        <v>34.12960089129723</v>
      </c>
      <c r="L56" s="56">
        <f>'2013'!L57</f>
        <v>34.347292095599116</v>
      </c>
      <c r="M56" s="56">
        <f>'2012'!L57</f>
        <v>33.622646003445233</v>
      </c>
      <c r="N56" s="56">
        <f>'2011'!L57</f>
        <v>34.819508809452707</v>
      </c>
      <c r="O56" s="56">
        <f>'2010'!L57</f>
        <v>34.089844800985517</v>
      </c>
    </row>
    <row r="57" spans="1:15" x14ac:dyDescent="0.25">
      <c r="A57" s="19">
        <v>49</v>
      </c>
      <c r="B57" s="56">
        <f>'2023'!L58</f>
        <v>34.814816483534401</v>
      </c>
      <c r="C57" s="56">
        <f>'2022'!L58</f>
        <v>34.587830990192145</v>
      </c>
      <c r="D57" s="56">
        <f>'2021'!L58</f>
        <v>33.9832947122744</v>
      </c>
      <c r="E57" s="56">
        <f>'2020'!L58</f>
        <v>30.013585758639163</v>
      </c>
      <c r="F57" s="56">
        <f>'2019'!L58</f>
        <v>34.566063311525774</v>
      </c>
      <c r="G57" s="56">
        <f>'2018'!L58</f>
        <v>34.546160164994951</v>
      </c>
      <c r="H57" s="56">
        <f>'2017'!L58</f>
        <v>33.805234386826712</v>
      </c>
      <c r="I57" s="56">
        <f>'2016'!L58</f>
        <v>33.87616064703009</v>
      </c>
      <c r="J57" s="56">
        <f>'2015'!L58</f>
        <v>33.390192876786045</v>
      </c>
      <c r="K57" s="56">
        <f>'2014'!L58</f>
        <v>33.292357981487548</v>
      </c>
      <c r="L57" s="56">
        <f>'2013'!L58</f>
        <v>33.374732137833085</v>
      </c>
      <c r="M57" s="56">
        <f>'2012'!L58</f>
        <v>32.702299661168944</v>
      </c>
      <c r="N57" s="56">
        <f>'2011'!L58</f>
        <v>33.819508809452707</v>
      </c>
      <c r="O57" s="56">
        <f>'2010'!L58</f>
        <v>33.172646390470277</v>
      </c>
    </row>
    <row r="58" spans="1:15" x14ac:dyDescent="0.25">
      <c r="A58" s="19">
        <v>50</v>
      </c>
      <c r="B58" s="53">
        <f>'2023'!L59</f>
        <v>33.914330274846286</v>
      </c>
      <c r="C58" s="53">
        <f>'2022'!L59</f>
        <v>33.631251956875182</v>
      </c>
      <c r="D58" s="53">
        <f>'2021'!L59</f>
        <v>33.047674609585073</v>
      </c>
      <c r="E58" s="53">
        <f>'2020'!L59</f>
        <v>29.089894027247396</v>
      </c>
      <c r="F58" s="53">
        <f>'2019'!L59</f>
        <v>33.636230280241584</v>
      </c>
      <c r="G58" s="53">
        <f>'2018'!L59</f>
        <v>33.594728153818053</v>
      </c>
      <c r="H58" s="53">
        <f>'2017'!L59</f>
        <v>32.854389233740186</v>
      </c>
      <c r="I58" s="53">
        <f>'2016'!L59</f>
        <v>32.953010369959962</v>
      </c>
      <c r="J58" s="53">
        <f>'2015'!L59</f>
        <v>32.390192876786045</v>
      </c>
      <c r="K58" s="53">
        <f>'2014'!L59</f>
        <v>32.318969710608485</v>
      </c>
      <c r="L58" s="53">
        <f>'2013'!L59</f>
        <v>32.427798694956302</v>
      </c>
      <c r="M58" s="53">
        <f>'2012'!L59</f>
        <v>31.781518110519915</v>
      </c>
      <c r="N58" s="53">
        <f>'2011'!L59</f>
        <v>32.847391243602878</v>
      </c>
      <c r="O58" s="53">
        <f>'2010'!L59</f>
        <v>32.227535338627305</v>
      </c>
    </row>
    <row r="59" spans="1:15" x14ac:dyDescent="0.25">
      <c r="A59" s="19">
        <v>51</v>
      </c>
      <c r="B59" s="56">
        <f>'2023'!L60</f>
        <v>32.977147672647376</v>
      </c>
      <c r="C59" s="56">
        <f>'2022'!L60</f>
        <v>32.757798107547941</v>
      </c>
      <c r="D59" s="56">
        <f>'2021'!L60</f>
        <v>32.155141719707977</v>
      </c>
      <c r="E59" s="56">
        <f>'2020'!L60</f>
        <v>28.189369912917549</v>
      </c>
      <c r="F59" s="56">
        <f>'2019'!L60</f>
        <v>32.683382511163309</v>
      </c>
      <c r="G59" s="56">
        <f>'2018'!L60</f>
        <v>32.691602586760077</v>
      </c>
      <c r="H59" s="56">
        <f>'2017'!L60</f>
        <v>31.928754927158614</v>
      </c>
      <c r="I59" s="56">
        <f>'2016'!L60</f>
        <v>32.13688169447169</v>
      </c>
      <c r="J59" s="56">
        <f>'2015'!L60</f>
        <v>31.416355794493505</v>
      </c>
      <c r="K59" s="56">
        <f>'2014'!L60</f>
        <v>31.526270486176898</v>
      </c>
      <c r="L59" s="56">
        <f>'2013'!L60</f>
        <v>31.454120045900208</v>
      </c>
      <c r="M59" s="56">
        <f>'2012'!L60</f>
        <v>30.83440317917675</v>
      </c>
      <c r="N59" s="56">
        <f>'2011'!L60</f>
        <v>31.901848131218365</v>
      </c>
      <c r="O59" s="56">
        <f>'2010'!L60</f>
        <v>31.3363776553979</v>
      </c>
    </row>
    <row r="60" spans="1:15" x14ac:dyDescent="0.25">
      <c r="A60" s="19">
        <v>52</v>
      </c>
      <c r="B60" s="56">
        <f>'2023'!L61</f>
        <v>32.059047835366343</v>
      </c>
      <c r="C60" s="56">
        <f>'2022'!L61</f>
        <v>31.799696792631508</v>
      </c>
      <c r="D60" s="56">
        <f>'2021'!L61</f>
        <v>31.243430530963721</v>
      </c>
      <c r="E60" s="56">
        <f>'2020'!L61</f>
        <v>27.267956854935846</v>
      </c>
      <c r="F60" s="56">
        <f>'2019'!L61</f>
        <v>31.753805667642872</v>
      </c>
      <c r="G60" s="56">
        <f>'2018'!L61</f>
        <v>31.791887953073971</v>
      </c>
      <c r="H60" s="56">
        <f>'2017'!L61</f>
        <v>31.006558233924952</v>
      </c>
      <c r="I60" s="56">
        <f>'2016'!L61</f>
        <v>31.321341950626355</v>
      </c>
      <c r="J60" s="56">
        <f>'2015'!L61</f>
        <v>30.542212486848651</v>
      </c>
      <c r="K60" s="56">
        <f>'2014'!L61</f>
        <v>30.603146314952856</v>
      </c>
      <c r="L60" s="56">
        <f>'2013'!L61</f>
        <v>30.507078335114748</v>
      </c>
      <c r="M60" s="56">
        <f>'2012'!L61</f>
        <v>29.963157012704663</v>
      </c>
      <c r="N60" s="56">
        <f>'2011'!L61</f>
        <v>30.955965922052005</v>
      </c>
      <c r="O60" s="56">
        <f>'2010'!L61</f>
        <v>30.450217535990046</v>
      </c>
    </row>
    <row r="61" spans="1:15" x14ac:dyDescent="0.25">
      <c r="A61" s="19">
        <v>53</v>
      </c>
      <c r="B61" s="56">
        <f>'2023'!L62</f>
        <v>31.099724987652042</v>
      </c>
      <c r="C61" s="56">
        <f>'2022'!L62</f>
        <v>30.929675746026298</v>
      </c>
      <c r="D61" s="56">
        <f>'2021'!L62</f>
        <v>30.331065783638206</v>
      </c>
      <c r="E61" s="56">
        <f>'2020'!L62</f>
        <v>26.346084211194746</v>
      </c>
      <c r="F61" s="56">
        <f>'2019'!L62</f>
        <v>30.778251350605441</v>
      </c>
      <c r="G61" s="56">
        <f>'2018'!L62</f>
        <v>30.87002000788814</v>
      </c>
      <c r="H61" s="56">
        <f>'2017'!L62</f>
        <v>30.133888112551421</v>
      </c>
      <c r="I61" s="56">
        <f>'2016'!L62</f>
        <v>30.524815042391833</v>
      </c>
      <c r="J61" s="56">
        <f>'2015'!L62</f>
        <v>29.69432730743404</v>
      </c>
      <c r="K61" s="56">
        <f>'2014'!L62</f>
        <v>29.70861566594354</v>
      </c>
      <c r="L61" s="56">
        <f>'2013'!L62</f>
        <v>29.610729728327577</v>
      </c>
      <c r="M61" s="56">
        <f>'2012'!L62</f>
        <v>29.065415258301904</v>
      </c>
      <c r="N61" s="56">
        <f>'2011'!L62</f>
        <v>30.096965764283727</v>
      </c>
      <c r="O61" s="56">
        <f>'2010'!L62</f>
        <v>29.537282121850481</v>
      </c>
    </row>
    <row r="62" spans="1:15" x14ac:dyDescent="0.25">
      <c r="A62" s="19">
        <v>54</v>
      </c>
      <c r="B62" s="56">
        <f>'2023'!L63</f>
        <v>30.184487797540971</v>
      </c>
      <c r="C62" s="56">
        <f>'2022'!L63</f>
        <v>30.059742354714775</v>
      </c>
      <c r="D62" s="56">
        <f>'2021'!L63</f>
        <v>29.375347480422061</v>
      </c>
      <c r="E62" s="56">
        <f>'2020'!L63</f>
        <v>25.448292649897773</v>
      </c>
      <c r="F62" s="56">
        <f>'2019'!L63</f>
        <v>29.778251350605444</v>
      </c>
      <c r="G62" s="56">
        <f>'2018'!L63</f>
        <v>29.972664773440783</v>
      </c>
      <c r="H62" s="56">
        <f>'2017'!L63</f>
        <v>29.231785014711193</v>
      </c>
      <c r="I62" s="56">
        <f>'2016'!L63</f>
        <v>29.601803133424649</v>
      </c>
      <c r="J62" s="56">
        <f>'2015'!L63</f>
        <v>28.745715010585204</v>
      </c>
      <c r="K62" s="56">
        <f>'2014'!L63</f>
        <v>28.834873035935011</v>
      </c>
      <c r="L62" s="56">
        <f>'2013'!L63</f>
        <v>28.687606655427036</v>
      </c>
      <c r="M62" s="56">
        <f>'2012'!L63</f>
        <v>28.199525189092054</v>
      </c>
      <c r="N62" s="56">
        <f>'2011'!L63</f>
        <v>29.155055981681731</v>
      </c>
      <c r="O62" s="56">
        <f>'2010'!L63</f>
        <v>28.59666306688494</v>
      </c>
    </row>
    <row r="63" spans="1:15" x14ac:dyDescent="0.25">
      <c r="A63" s="19">
        <v>55</v>
      </c>
      <c r="B63" s="53">
        <f>'2023'!L64</f>
        <v>29.268147714855246</v>
      </c>
      <c r="C63" s="53">
        <f>'2022'!L64</f>
        <v>29.08146943071943</v>
      </c>
      <c r="D63" s="53">
        <f>'2021'!L64</f>
        <v>28.561674216093085</v>
      </c>
      <c r="E63" s="53">
        <f>'2020'!L64</f>
        <v>24.615891233079026</v>
      </c>
      <c r="F63" s="53">
        <f>'2019'!L64</f>
        <v>28.902892693094184</v>
      </c>
      <c r="G63" s="53">
        <f>'2018'!L64</f>
        <v>29.147059239555816</v>
      </c>
      <c r="H63" s="53">
        <f>'2017'!L64</f>
        <v>28.404272290761376</v>
      </c>
      <c r="I63" s="53">
        <f>'2016'!L64</f>
        <v>28.652807768663315</v>
      </c>
      <c r="J63" s="53">
        <f>'2015'!L64</f>
        <v>27.868887810160366</v>
      </c>
      <c r="K63" s="53">
        <f>'2014'!L64</f>
        <v>27.885279817186831</v>
      </c>
      <c r="L63" s="53">
        <f>'2013'!L64</f>
        <v>27.82025421615846</v>
      </c>
      <c r="M63" s="53">
        <f>'2012'!L64</f>
        <v>27.254484564467237</v>
      </c>
      <c r="N63" s="53">
        <f>'2011'!L64</f>
        <v>28.244416863121486</v>
      </c>
      <c r="O63" s="53">
        <f>'2010'!L64</f>
        <v>27.753627665023959</v>
      </c>
    </row>
    <row r="64" spans="1:15" x14ac:dyDescent="0.25">
      <c r="A64" s="19">
        <v>56</v>
      </c>
      <c r="B64" s="56">
        <f>'2023'!L65</f>
        <v>28.396629572458679</v>
      </c>
      <c r="C64" s="56">
        <f>'2022'!L65</f>
        <v>28.172924483255475</v>
      </c>
      <c r="D64" s="56">
        <f>'2021'!L65</f>
        <v>27.776431637993568</v>
      </c>
      <c r="E64" s="56">
        <f>'2020'!L65</f>
        <v>23.698344878751477</v>
      </c>
      <c r="F64" s="56">
        <f>'2019'!L65</f>
        <v>28.046765513827463</v>
      </c>
      <c r="G64" s="56">
        <f>'2018'!L65</f>
        <v>28.270697820650145</v>
      </c>
      <c r="H64" s="56">
        <f>'2017'!L65</f>
        <v>27.428868638347971</v>
      </c>
      <c r="I64" s="56">
        <f>'2016'!L65</f>
        <v>27.702616022143467</v>
      </c>
      <c r="J64" s="56">
        <f>'2015'!L65</f>
        <v>26.94319356944289</v>
      </c>
      <c r="K64" s="56">
        <f>'2014'!L65</f>
        <v>26.963114548002011</v>
      </c>
      <c r="L64" s="56">
        <f>'2013'!L65</f>
        <v>26.875004224607679</v>
      </c>
      <c r="M64" s="56">
        <f>'2012'!L65</f>
        <v>26.479194146111052</v>
      </c>
      <c r="N64" s="56">
        <f>'2011'!L65</f>
        <v>27.368831288516652</v>
      </c>
      <c r="O64" s="56">
        <f>'2010'!L65</f>
        <v>26.816496471633013</v>
      </c>
    </row>
    <row r="65" spans="1:15" x14ac:dyDescent="0.25">
      <c r="A65" s="19">
        <v>57</v>
      </c>
      <c r="B65" s="56">
        <f>'2023'!L66</f>
        <v>27.621514499205269</v>
      </c>
      <c r="C65" s="56">
        <f>'2022'!L66</f>
        <v>27.266505790832472</v>
      </c>
      <c r="D65" s="56">
        <f>'2021'!L66</f>
        <v>26.917643848378006</v>
      </c>
      <c r="E65" s="56">
        <f>'2020'!L66</f>
        <v>22.776232362012816</v>
      </c>
      <c r="F65" s="56">
        <f>'2019'!L66</f>
        <v>27.142165567555001</v>
      </c>
      <c r="G65" s="56">
        <f>'2018'!L66</f>
        <v>27.521222834819294</v>
      </c>
      <c r="H65" s="56">
        <f>'2017'!L66</f>
        <v>26.573032893413519</v>
      </c>
      <c r="I65" s="56">
        <f>'2016'!L66</f>
        <v>26.875371056330664</v>
      </c>
      <c r="J65" s="56">
        <f>'2015'!L66</f>
        <v>26.044133347024356</v>
      </c>
      <c r="K65" s="56">
        <f>'2014'!L66</f>
        <v>26.070130396940847</v>
      </c>
      <c r="L65" s="56">
        <f>'2013'!L66</f>
        <v>26.101399110655812</v>
      </c>
      <c r="M65" s="56">
        <f>'2012'!L66</f>
        <v>25.597080449666858</v>
      </c>
      <c r="N65" s="56">
        <f>'2011'!L66</f>
        <v>26.524502385205626</v>
      </c>
      <c r="O65" s="56">
        <f>'2010'!L66</f>
        <v>26.043607552294354</v>
      </c>
    </row>
    <row r="66" spans="1:15" x14ac:dyDescent="0.25">
      <c r="A66" s="19">
        <v>58</v>
      </c>
      <c r="B66" s="56">
        <f>'2023'!L67</f>
        <v>26.808843620047828</v>
      </c>
      <c r="C66" s="56">
        <f>'2022'!L67</f>
        <v>26.43139428175996</v>
      </c>
      <c r="D66" s="56">
        <f>'2021'!L67</f>
        <v>25.985936627422927</v>
      </c>
      <c r="E66" s="56">
        <f>'2020'!L67</f>
        <v>21.933385696870044</v>
      </c>
      <c r="F66" s="56">
        <f>'2019'!L67</f>
        <v>26.262936943654523</v>
      </c>
      <c r="G66" s="56">
        <f>'2018'!L67</f>
        <v>26.642557468114397</v>
      </c>
      <c r="H66" s="56">
        <f>'2017'!L67</f>
        <v>25.644181526498933</v>
      </c>
      <c r="I66" s="56">
        <f>'2016'!L67</f>
        <v>26.078230057068126</v>
      </c>
      <c r="J66" s="56">
        <f>'2015'!L67</f>
        <v>25.148973642239145</v>
      </c>
      <c r="K66" s="56">
        <f>'2014'!L67</f>
        <v>25.180180265647813</v>
      </c>
      <c r="L66" s="56">
        <f>'2013'!L67</f>
        <v>25.278673657296245</v>
      </c>
      <c r="M66" s="56">
        <f>'2012'!L67</f>
        <v>24.864386631971005</v>
      </c>
      <c r="N66" s="56">
        <f>'2011'!L67</f>
        <v>25.609503481727796</v>
      </c>
      <c r="O66" s="56">
        <f>'2010'!L67</f>
        <v>25.11775445375239</v>
      </c>
    </row>
    <row r="67" spans="1:15" x14ac:dyDescent="0.25">
      <c r="A67" s="19">
        <v>59</v>
      </c>
      <c r="B67" s="56">
        <f>'2023'!L68</f>
        <v>25.969898093782884</v>
      </c>
      <c r="C67" s="56">
        <f>'2022'!L68</f>
        <v>25.588305376941967</v>
      </c>
      <c r="D67" s="56">
        <f>'2021'!L68</f>
        <v>25.12322165107717</v>
      </c>
      <c r="E67" s="56">
        <f>'2020'!L68</f>
        <v>20.992303284865081</v>
      </c>
      <c r="F67" s="56">
        <f>'2019'!L68</f>
        <v>25.356154264120033</v>
      </c>
      <c r="G67" s="56">
        <f>'2018'!L68</f>
        <v>25.834253581537784</v>
      </c>
      <c r="H67" s="56">
        <f>'2017'!L68</f>
        <v>24.765055768851774</v>
      </c>
      <c r="I67" s="56">
        <f>'2016'!L68</f>
        <v>25.104971860257987</v>
      </c>
      <c r="J67" s="56">
        <f>'2015'!L68</f>
        <v>24.311933103986597</v>
      </c>
      <c r="K67" s="56">
        <f>'2014'!L68</f>
        <v>24.326720981212134</v>
      </c>
      <c r="L67" s="56">
        <f>'2013'!L68</f>
        <v>24.426165762399201</v>
      </c>
      <c r="M67" s="56">
        <f>'2012'!L68</f>
        <v>24.024590818044235</v>
      </c>
      <c r="N67" s="56">
        <f>'2011'!L68</f>
        <v>24.683246516916423</v>
      </c>
      <c r="O67" s="56">
        <f>'2010'!L68</f>
        <v>24.257561861913782</v>
      </c>
    </row>
    <row r="68" spans="1:15" x14ac:dyDescent="0.25">
      <c r="A68" s="19">
        <v>60</v>
      </c>
      <c r="B68" s="53">
        <f>'2023'!L69</f>
        <v>25.259393112296685</v>
      </c>
      <c r="C68" s="53">
        <f>'2022'!L69</f>
        <v>24.633885070587645</v>
      </c>
      <c r="D68" s="53">
        <f>'2021'!L69</f>
        <v>24.283456449733176</v>
      </c>
      <c r="E68" s="53">
        <f>'2020'!L69</f>
        <v>20.236665598842766</v>
      </c>
      <c r="F68" s="53">
        <f>'2019'!L69</f>
        <v>24.447832103729514</v>
      </c>
      <c r="G68" s="53">
        <f>'2018'!L69</f>
        <v>24.957714856301614</v>
      </c>
      <c r="H68" s="53">
        <f>'2017'!L69</f>
        <v>23.965913913227975</v>
      </c>
      <c r="I68" s="53">
        <f>'2016'!L69</f>
        <v>24.294624886160651</v>
      </c>
      <c r="J68" s="53">
        <f>'2015'!L69</f>
        <v>23.454549994967543</v>
      </c>
      <c r="K68" s="53">
        <f>'2014'!L69</f>
        <v>23.412030745150794</v>
      </c>
      <c r="L68" s="53">
        <f>'2013'!L69</f>
        <v>23.611332329935731</v>
      </c>
      <c r="M68" s="53">
        <f>'2012'!L69</f>
        <v>23.187310319750072</v>
      </c>
      <c r="N68" s="53">
        <f>'2011'!L69</f>
        <v>23.868204425267606</v>
      </c>
      <c r="O68" s="53">
        <f>'2010'!L69</f>
        <v>23.363622405940184</v>
      </c>
    </row>
    <row r="69" spans="1:15" x14ac:dyDescent="0.25">
      <c r="A69" s="19">
        <v>61</v>
      </c>
      <c r="B69" s="56">
        <f>'2023'!L70</f>
        <v>24.48410999708971</v>
      </c>
      <c r="C69" s="56">
        <f>'2022'!L70</f>
        <v>23.882742504528306</v>
      </c>
      <c r="D69" s="56">
        <f>'2021'!L70</f>
        <v>23.483810631528726</v>
      </c>
      <c r="E69" s="56">
        <f>'2020'!L70</f>
        <v>19.423147229256067</v>
      </c>
      <c r="F69" s="56">
        <f>'2019'!L70</f>
        <v>23.638461613012929</v>
      </c>
      <c r="G69" s="56">
        <f>'2018'!L70</f>
        <v>24.138405097984052</v>
      </c>
      <c r="H69" s="56">
        <f>'2017'!L70</f>
        <v>23.125505967653613</v>
      </c>
      <c r="I69" s="56">
        <f>'2016'!L70</f>
        <v>23.468713188824186</v>
      </c>
      <c r="J69" s="56">
        <f>'2015'!L70</f>
        <v>22.510048971275619</v>
      </c>
      <c r="K69" s="56">
        <f>'2014'!L70</f>
        <v>22.462462675085561</v>
      </c>
      <c r="L69" s="56">
        <f>'2013'!L70</f>
        <v>22.795669975638113</v>
      </c>
      <c r="M69" s="56">
        <f>'2012'!L70</f>
        <v>22.341122593104313</v>
      </c>
      <c r="N69" s="56">
        <f>'2011'!L70</f>
        <v>23.037615966184813</v>
      </c>
      <c r="O69" s="56">
        <f>'2010'!L70</f>
        <v>22.507475319229624</v>
      </c>
    </row>
    <row r="70" spans="1:15" x14ac:dyDescent="0.25">
      <c r="A70" s="19">
        <v>62</v>
      </c>
      <c r="B70" s="56">
        <f>'2023'!L71</f>
        <v>23.641327312323774</v>
      </c>
      <c r="C70" s="56">
        <f>'2022'!L71</f>
        <v>23.102678857283752</v>
      </c>
      <c r="D70" s="56">
        <f>'2021'!L71</f>
        <v>22.706890962283474</v>
      </c>
      <c r="E70" s="56">
        <f>'2020'!L71</f>
        <v>18.748489651921343</v>
      </c>
      <c r="F70" s="56">
        <f>'2019'!L71</f>
        <v>22.712033827998663</v>
      </c>
      <c r="G70" s="56">
        <f>'2018'!L71</f>
        <v>23.272637949193502</v>
      </c>
      <c r="H70" s="56">
        <f>'2017'!L71</f>
        <v>22.15335899151836</v>
      </c>
      <c r="I70" s="56">
        <f>'2016'!L71</f>
        <v>22.666163411792169</v>
      </c>
      <c r="J70" s="56">
        <f>'2015'!L71</f>
        <v>21.657206848816422</v>
      </c>
      <c r="K70" s="56">
        <f>'2014'!L71</f>
        <v>21.727315821386124</v>
      </c>
      <c r="L70" s="56">
        <f>'2013'!L71</f>
        <v>21.949055420187957</v>
      </c>
      <c r="M70" s="56">
        <f>'2012'!L71</f>
        <v>21.502088950308213</v>
      </c>
      <c r="N70" s="56">
        <f>'2011'!L71</f>
        <v>22.182610680884835</v>
      </c>
      <c r="O70" s="56">
        <f>'2010'!L71</f>
        <v>21.712122800738911</v>
      </c>
    </row>
    <row r="71" spans="1:15" x14ac:dyDescent="0.25">
      <c r="A71" s="19">
        <v>63</v>
      </c>
      <c r="B71" s="56">
        <f>'2023'!L72</f>
        <v>22.838826985815615</v>
      </c>
      <c r="C71" s="56">
        <f>'2022'!L72</f>
        <v>22.346481117555477</v>
      </c>
      <c r="D71" s="56">
        <f>'2021'!L72</f>
        <v>21.865973067200951</v>
      </c>
      <c r="E71" s="56">
        <f>'2020'!L72</f>
        <v>17.925770373136256</v>
      </c>
      <c r="F71" s="56">
        <f>'2019'!L72</f>
        <v>21.91569717541871</v>
      </c>
      <c r="G71" s="56">
        <f>'2018'!L72</f>
        <v>22.38614642495272</v>
      </c>
      <c r="H71" s="56">
        <f>'2017'!L72</f>
        <v>21.370614097844726</v>
      </c>
      <c r="I71" s="56">
        <f>'2016'!L72</f>
        <v>21.792239866740935</v>
      </c>
      <c r="J71" s="56">
        <f>'2015'!L72</f>
        <v>20.787125086163879</v>
      </c>
      <c r="K71" s="56">
        <f>'2014'!L72</f>
        <v>20.959580654491688</v>
      </c>
      <c r="L71" s="56">
        <f>'2013'!L72</f>
        <v>21.128212263604841</v>
      </c>
      <c r="M71" s="56">
        <f>'2012'!L72</f>
        <v>20.725332741276329</v>
      </c>
      <c r="N71" s="56">
        <f>'2011'!L72</f>
        <v>21.38694119110702</v>
      </c>
      <c r="O71" s="56">
        <f>'2010'!L72</f>
        <v>20.91079542063056</v>
      </c>
    </row>
    <row r="72" spans="1:15" x14ac:dyDescent="0.25">
      <c r="A72" s="19">
        <v>64</v>
      </c>
      <c r="B72" s="56">
        <f>'2023'!L73</f>
        <v>21.948094527686361</v>
      </c>
      <c r="C72" s="56">
        <f>'2022'!L73</f>
        <v>21.503504139592131</v>
      </c>
      <c r="D72" s="56">
        <f>'2021'!L73</f>
        <v>20.959725460082673</v>
      </c>
      <c r="E72" s="56">
        <f>'2020'!L73</f>
        <v>17.275526980385948</v>
      </c>
      <c r="F72" s="56">
        <f>'2019'!L73</f>
        <v>21.133530077393726</v>
      </c>
      <c r="G72" s="56">
        <f>'2018'!L73</f>
        <v>21.441907307564069</v>
      </c>
      <c r="H72" s="56">
        <f>'2017'!L73</f>
        <v>20.539197274278131</v>
      </c>
      <c r="I72" s="56">
        <f>'2016'!L73</f>
        <v>20.990247013578244</v>
      </c>
      <c r="J72" s="56">
        <f>'2015'!L73</f>
        <v>19.95046915582574</v>
      </c>
      <c r="K72" s="56">
        <f>'2014'!L73</f>
        <v>20.152972172437114</v>
      </c>
      <c r="L72" s="56">
        <f>'2013'!L73</f>
        <v>20.248093945502085</v>
      </c>
      <c r="M72" s="56">
        <f>'2012'!L73</f>
        <v>19.858540201701857</v>
      </c>
      <c r="N72" s="56">
        <f>'2011'!L73</f>
        <v>20.538131500126976</v>
      </c>
      <c r="O72" s="56">
        <f>'2010'!L73</f>
        <v>19.992602215903627</v>
      </c>
    </row>
    <row r="73" spans="1:15" x14ac:dyDescent="0.25">
      <c r="A73" s="19">
        <v>65</v>
      </c>
      <c r="B73" s="53">
        <f>'2023'!L74</f>
        <v>21.105478388245061</v>
      </c>
      <c r="C73" s="53">
        <f>'2022'!L74</f>
        <v>20.643204478682545</v>
      </c>
      <c r="D73" s="53">
        <f>'2021'!L74</f>
        <v>20.207119462086894</v>
      </c>
      <c r="E73" s="53">
        <f>'2020'!L74</f>
        <v>16.493401839006832</v>
      </c>
      <c r="F73" s="53">
        <f>'2019'!L74</f>
        <v>20.266563798073246</v>
      </c>
      <c r="G73" s="53">
        <f>'2018'!L74</f>
        <v>20.639356050593548</v>
      </c>
      <c r="H73" s="53">
        <f>'2017'!L74</f>
        <v>19.771352147094245</v>
      </c>
      <c r="I73" s="53">
        <f>'2016'!L74</f>
        <v>20.052421487003127</v>
      </c>
      <c r="J73" s="53">
        <f>'2015'!L74</f>
        <v>19.230595825166642</v>
      </c>
      <c r="K73" s="53">
        <f>'2014'!L74</f>
        <v>19.368045545944558</v>
      </c>
      <c r="L73" s="53">
        <f>'2013'!L74</f>
        <v>19.452964871946715</v>
      </c>
      <c r="M73" s="53">
        <f>'2012'!L74</f>
        <v>19.071896633021129</v>
      </c>
      <c r="N73" s="53">
        <f>'2011'!L74</f>
        <v>19.750002756330026</v>
      </c>
      <c r="O73" s="53">
        <f>'2010'!L74</f>
        <v>19.166926300761304</v>
      </c>
    </row>
    <row r="74" spans="1:15" x14ac:dyDescent="0.25">
      <c r="A74" s="19">
        <v>66</v>
      </c>
      <c r="B74" s="56">
        <f>'2023'!L75</f>
        <v>20.243225565619085</v>
      </c>
      <c r="C74" s="56">
        <f>'2022'!L75</f>
        <v>19.741988030880449</v>
      </c>
      <c r="D74" s="56">
        <f>'2021'!L75</f>
        <v>19.363232706315625</v>
      </c>
      <c r="E74" s="56">
        <f>'2020'!L75</f>
        <v>15.661765854416661</v>
      </c>
      <c r="F74" s="56">
        <f>'2019'!L75</f>
        <v>19.384643629602952</v>
      </c>
      <c r="G74" s="56">
        <f>'2018'!L75</f>
        <v>19.746423334222435</v>
      </c>
      <c r="H74" s="56">
        <f>'2017'!L75</f>
        <v>18.969570251908667</v>
      </c>
      <c r="I74" s="56">
        <f>'2016'!L75</f>
        <v>19.298147485369778</v>
      </c>
      <c r="J74" s="56">
        <f>'2015'!L75</f>
        <v>18.436401250961072</v>
      </c>
      <c r="K74" s="56">
        <f>'2014'!L75</f>
        <v>18.594858763690119</v>
      </c>
      <c r="L74" s="56">
        <f>'2013'!L75</f>
        <v>18.723925242576506</v>
      </c>
      <c r="M74" s="56">
        <f>'2012'!L75</f>
        <v>18.225446832550031</v>
      </c>
      <c r="N74" s="56">
        <f>'2011'!L75</f>
        <v>18.924930497197131</v>
      </c>
      <c r="O74" s="56">
        <f>'2010'!L75</f>
        <v>18.36599934580634</v>
      </c>
    </row>
    <row r="75" spans="1:15" x14ac:dyDescent="0.25">
      <c r="A75" s="19">
        <v>67</v>
      </c>
      <c r="B75" s="56">
        <f>'2023'!L76</f>
        <v>19.459997459450875</v>
      </c>
      <c r="C75" s="56">
        <f>'2022'!L76</f>
        <v>18.972459302615551</v>
      </c>
      <c r="D75" s="56">
        <f>'2021'!L76</f>
        <v>18.439834438113742</v>
      </c>
      <c r="E75" s="56">
        <f>'2020'!L76</f>
        <v>14.939348131125985</v>
      </c>
      <c r="F75" s="56">
        <f>'2019'!L76</f>
        <v>18.627793547580673</v>
      </c>
      <c r="G75" s="56">
        <f>'2018'!L76</f>
        <v>18.866463396598043</v>
      </c>
      <c r="H75" s="56">
        <f>'2017'!L76</f>
        <v>18.169908887423571</v>
      </c>
      <c r="I75" s="56">
        <f>'2016'!L76</f>
        <v>18.475707302495099</v>
      </c>
      <c r="J75" s="56">
        <f>'2015'!L76</f>
        <v>17.725742886730679</v>
      </c>
      <c r="K75" s="56">
        <f>'2014'!L76</f>
        <v>17.843679295188856</v>
      </c>
      <c r="L75" s="56">
        <f>'2013'!L76</f>
        <v>17.953638585970324</v>
      </c>
      <c r="M75" s="56">
        <f>'2012'!L76</f>
        <v>17.477186678960518</v>
      </c>
      <c r="N75" s="56">
        <f>'2011'!L76</f>
        <v>18.031785935043342</v>
      </c>
      <c r="O75" s="56">
        <f>'2010'!L76</f>
        <v>17.593978920614589</v>
      </c>
    </row>
    <row r="76" spans="1:15" x14ac:dyDescent="0.25">
      <c r="A76" s="19">
        <v>68</v>
      </c>
      <c r="B76" s="56">
        <f>'2023'!L77</f>
        <v>18.588313244177037</v>
      </c>
      <c r="C76" s="56">
        <f>'2022'!L77</f>
        <v>18.28138264626347</v>
      </c>
      <c r="D76" s="56">
        <f>'2021'!L77</f>
        <v>17.574878140599033</v>
      </c>
      <c r="E76" s="56">
        <f>'2020'!L77</f>
        <v>14.240068101045892</v>
      </c>
      <c r="F76" s="56">
        <f>'2019'!L77</f>
        <v>17.798989918963912</v>
      </c>
      <c r="G76" s="56">
        <f>'2018'!L77</f>
        <v>18.104869811132016</v>
      </c>
      <c r="H76" s="56">
        <f>'2017'!L77</f>
        <v>17.371804762395481</v>
      </c>
      <c r="I76" s="56">
        <f>'2016'!L77</f>
        <v>17.614764014204194</v>
      </c>
      <c r="J76" s="56">
        <f>'2015'!L77</f>
        <v>16.952025643902573</v>
      </c>
      <c r="K76" s="56">
        <f>'2014'!L77</f>
        <v>17.005480853153667</v>
      </c>
      <c r="L76" s="56">
        <f>'2013'!L77</f>
        <v>17.160979222545279</v>
      </c>
      <c r="M76" s="56">
        <f>'2012'!L77</f>
        <v>16.648529185392416</v>
      </c>
      <c r="N76" s="56">
        <f>'2011'!L77</f>
        <v>17.214329476232514</v>
      </c>
      <c r="O76" s="56">
        <f>'2010'!L77</f>
        <v>16.836676207703295</v>
      </c>
    </row>
    <row r="77" spans="1:15" x14ac:dyDescent="0.25">
      <c r="A77" s="19">
        <v>69</v>
      </c>
      <c r="B77" s="56">
        <f>'2023'!L78</f>
        <v>17.793574016185065</v>
      </c>
      <c r="C77" s="56">
        <f>'2022'!L78</f>
        <v>17.48728632689895</v>
      </c>
      <c r="D77" s="56">
        <f>'2021'!L78</f>
        <v>16.844900290153959</v>
      </c>
      <c r="E77" s="56">
        <f>'2020'!L78</f>
        <v>13.461943327868065</v>
      </c>
      <c r="F77" s="56">
        <f>'2019'!L78</f>
        <v>17.096494045036128</v>
      </c>
      <c r="G77" s="56">
        <f>'2018'!L78</f>
        <v>17.307672919279746</v>
      </c>
      <c r="H77" s="56">
        <f>'2017'!L78</f>
        <v>16.504308785631373</v>
      </c>
      <c r="I77" s="56">
        <f>'2016'!L78</f>
        <v>16.842257066282404</v>
      </c>
      <c r="J77" s="56">
        <f>'2015'!L78</f>
        <v>16.080049326320491</v>
      </c>
      <c r="K77" s="56">
        <f>'2014'!L78</f>
        <v>16.261612000502261</v>
      </c>
      <c r="L77" s="56">
        <f>'2013'!L78</f>
        <v>16.302353675006415</v>
      </c>
      <c r="M77" s="56">
        <f>'2012'!L78</f>
        <v>15.90250343208273</v>
      </c>
      <c r="N77" s="56">
        <f>'2011'!L78</f>
        <v>16.309703681517721</v>
      </c>
      <c r="O77" s="56">
        <f>'2010'!L78</f>
        <v>15.983275657688294</v>
      </c>
    </row>
    <row r="78" spans="1:15" x14ac:dyDescent="0.25">
      <c r="A78" s="19">
        <v>70</v>
      </c>
      <c r="B78" s="53">
        <f>'2023'!L79</f>
        <v>16.995329530490054</v>
      </c>
      <c r="C78" s="53">
        <f>'2022'!L79</f>
        <v>16.660701894111135</v>
      </c>
      <c r="D78" s="53">
        <f>'2021'!L79</f>
        <v>16.097306637497166</v>
      </c>
      <c r="E78" s="53">
        <f>'2020'!L79</f>
        <v>12.730142713338912</v>
      </c>
      <c r="F78" s="53">
        <f>'2019'!L79</f>
        <v>16.245141551037346</v>
      </c>
      <c r="G78" s="53">
        <f>'2018'!L79</f>
        <v>16.602309416669513</v>
      </c>
      <c r="H78" s="53">
        <f>'2017'!L79</f>
        <v>15.835609109516518</v>
      </c>
      <c r="I78" s="53">
        <f>'2016'!L79</f>
        <v>15.984685362835371</v>
      </c>
      <c r="J78" s="53">
        <f>'2015'!L79</f>
        <v>15.338050997783073</v>
      </c>
      <c r="K78" s="53">
        <f>'2014'!L79</f>
        <v>15.549094026805426</v>
      </c>
      <c r="L78" s="53">
        <f>'2013'!L79</f>
        <v>15.526998418498291</v>
      </c>
      <c r="M78" s="53">
        <f>'2012'!L79</f>
        <v>15.066439124151342</v>
      </c>
      <c r="N78" s="53">
        <f>'2011'!L79</f>
        <v>15.509366988632182</v>
      </c>
      <c r="O78" s="53">
        <f>'2010'!L79</f>
        <v>15.276797471104187</v>
      </c>
    </row>
    <row r="79" spans="1:15" x14ac:dyDescent="0.25">
      <c r="A79" s="19">
        <v>71</v>
      </c>
      <c r="B79" s="56">
        <f>'2023'!L80</f>
        <v>16.335428214916824</v>
      </c>
      <c r="C79" s="56">
        <f>'2022'!L80</f>
        <v>15.840055052878139</v>
      </c>
      <c r="D79" s="56">
        <f>'2021'!L80</f>
        <v>15.58183650664682</v>
      </c>
      <c r="E79" s="56">
        <f>'2020'!L80</f>
        <v>12.092896210974867</v>
      </c>
      <c r="F79" s="56">
        <f>'2019'!L80</f>
        <v>15.424136258073094</v>
      </c>
      <c r="G79" s="56">
        <f>'2018'!L80</f>
        <v>15.889036091834811</v>
      </c>
      <c r="H79" s="56">
        <f>'2017'!L80</f>
        <v>15.04175030221287</v>
      </c>
      <c r="I79" s="56">
        <f>'2016'!L80</f>
        <v>15.273665336451634</v>
      </c>
      <c r="J79" s="56">
        <f>'2015'!L80</f>
        <v>14.614681710441229</v>
      </c>
      <c r="K79" s="56">
        <f>'2014'!L80</f>
        <v>14.889938787422661</v>
      </c>
      <c r="L79" s="56">
        <f>'2013'!L80</f>
        <v>14.735087417369684</v>
      </c>
      <c r="M79" s="56">
        <f>'2012'!L80</f>
        <v>14.356913570028846</v>
      </c>
      <c r="N79" s="56">
        <f>'2011'!L80</f>
        <v>14.750416779670172</v>
      </c>
      <c r="O79" s="56">
        <f>'2010'!L80</f>
        <v>14.511206704935004</v>
      </c>
    </row>
    <row r="80" spans="1:15" x14ac:dyDescent="0.25">
      <c r="A80" s="19">
        <v>72</v>
      </c>
      <c r="B80" s="56">
        <f>'2023'!L81</f>
        <v>15.496443040341989</v>
      </c>
      <c r="C80" s="56">
        <f>'2022'!L81</f>
        <v>15.161146183108281</v>
      </c>
      <c r="D80" s="56">
        <f>'2021'!L81</f>
        <v>14.914634477978879</v>
      </c>
      <c r="E80" s="56">
        <f>'2020'!L81</f>
        <v>11.391434852274235</v>
      </c>
      <c r="F80" s="56">
        <f>'2019'!L81</f>
        <v>14.606806224512178</v>
      </c>
      <c r="G80" s="56">
        <f>'2018'!L81</f>
        <v>15.238152155624167</v>
      </c>
      <c r="H80" s="56">
        <f>'2017'!L81</f>
        <v>14.370911279102595</v>
      </c>
      <c r="I80" s="56">
        <f>'2016'!L81</f>
        <v>14.527438140841921</v>
      </c>
      <c r="J80" s="56">
        <f>'2015'!L81</f>
        <v>13.876535950973359</v>
      </c>
      <c r="K80" s="56">
        <f>'2014'!L81</f>
        <v>14.136719865906285</v>
      </c>
      <c r="L80" s="56">
        <f>'2013'!L81</f>
        <v>13.972621653177997</v>
      </c>
      <c r="M80" s="56">
        <f>'2012'!L81</f>
        <v>13.646392797989868</v>
      </c>
      <c r="N80" s="56">
        <f>'2011'!L81</f>
        <v>14.107794002984782</v>
      </c>
      <c r="O80" s="56">
        <f>'2010'!L81</f>
        <v>13.762221808769343</v>
      </c>
    </row>
    <row r="81" spans="1:15" x14ac:dyDescent="0.25">
      <c r="A81" s="19">
        <v>73</v>
      </c>
      <c r="B81" s="56">
        <f>'2023'!L82</f>
        <v>14.728984116622525</v>
      </c>
      <c r="C81" s="56">
        <f>'2022'!L82</f>
        <v>14.376107490211146</v>
      </c>
      <c r="D81" s="56">
        <f>'2021'!L82</f>
        <v>14.212000854691173</v>
      </c>
      <c r="E81" s="56">
        <f>'2020'!L82</f>
        <v>10.80918914884189</v>
      </c>
      <c r="F81" s="56">
        <f>'2019'!L82</f>
        <v>13.894167092048539</v>
      </c>
      <c r="G81" s="56">
        <f>'2018'!L82</f>
        <v>14.456697507329439</v>
      </c>
      <c r="H81" s="56">
        <f>'2017'!L82</f>
        <v>13.691929420042579</v>
      </c>
      <c r="I81" s="56">
        <f>'2016'!L82</f>
        <v>13.780462998248652</v>
      </c>
      <c r="J81" s="56">
        <f>'2015'!L82</f>
        <v>13.209062604644725</v>
      </c>
      <c r="K81" s="56">
        <f>'2014'!L82</f>
        <v>13.370115794382986</v>
      </c>
      <c r="L81" s="56">
        <f>'2013'!L82</f>
        <v>13.168204100404481</v>
      </c>
      <c r="M81" s="56">
        <f>'2012'!L82</f>
        <v>12.830375394399397</v>
      </c>
      <c r="N81" s="56">
        <f>'2011'!L82</f>
        <v>13.495610428887115</v>
      </c>
      <c r="O81" s="56">
        <f>'2010'!L82</f>
        <v>13.070197932049911</v>
      </c>
    </row>
    <row r="82" spans="1:15" x14ac:dyDescent="0.25">
      <c r="A82" s="19">
        <v>74</v>
      </c>
      <c r="B82" s="56">
        <f>'2023'!L83</f>
        <v>14.098405376609737</v>
      </c>
      <c r="C82" s="56">
        <f>'2022'!L83</f>
        <v>13.668337584230999</v>
      </c>
      <c r="D82" s="56">
        <f>'2021'!L83</f>
        <v>13.473966345555606</v>
      </c>
      <c r="E82" s="56">
        <f>'2020'!L83</f>
        <v>10.232488747418712</v>
      </c>
      <c r="F82" s="56">
        <f>'2019'!L83</f>
        <v>13.183838782802761</v>
      </c>
      <c r="G82" s="56">
        <f>'2018'!L83</f>
        <v>13.639736163163269</v>
      </c>
      <c r="H82" s="56">
        <f>'2017'!L83</f>
        <v>12.95844956992919</v>
      </c>
      <c r="I82" s="56">
        <f>'2016'!L83</f>
        <v>13.047379270102256</v>
      </c>
      <c r="J82" s="56">
        <f>'2015'!L83</f>
        <v>12.351479582091178</v>
      </c>
      <c r="K82" s="56">
        <f>'2014'!L83</f>
        <v>12.618530920183515</v>
      </c>
      <c r="L82" s="56">
        <f>'2013'!L83</f>
        <v>12.55108017702643</v>
      </c>
      <c r="M82" s="56">
        <f>'2012'!L83</f>
        <v>12.317240002246928</v>
      </c>
      <c r="N82" s="56">
        <f>'2011'!L83</f>
        <v>12.881809847279007</v>
      </c>
      <c r="O82" s="56">
        <f>'2010'!L83</f>
        <v>12.368028405701265</v>
      </c>
    </row>
    <row r="83" spans="1:15" x14ac:dyDescent="0.25">
      <c r="A83" s="19">
        <v>75</v>
      </c>
      <c r="B83" s="53">
        <f>'2023'!L84</f>
        <v>13.444602263098565</v>
      </c>
      <c r="C83" s="53">
        <f>'2022'!L84</f>
        <v>12.905867578397759</v>
      </c>
      <c r="D83" s="53">
        <f>'2021'!L84</f>
        <v>12.728979384358198</v>
      </c>
      <c r="E83" s="53">
        <f>'2020'!L84</f>
        <v>9.5278221687245033</v>
      </c>
      <c r="F83" s="53">
        <f>'2019'!L84</f>
        <v>12.553630000960277</v>
      </c>
      <c r="G83" s="53">
        <f>'2018'!L84</f>
        <v>12.92608999732829</v>
      </c>
      <c r="H83" s="53">
        <f>'2017'!L84</f>
        <v>12.292719495071214</v>
      </c>
      <c r="I83" s="53">
        <f>'2016'!L84</f>
        <v>12.334592426952366</v>
      </c>
      <c r="J83" s="53">
        <f>'2015'!L84</f>
        <v>11.626939308651149</v>
      </c>
      <c r="K83" s="53">
        <f>'2014'!L84</f>
        <v>11.912033980204123</v>
      </c>
      <c r="L83" s="53">
        <f>'2013'!L84</f>
        <v>11.87045509337872</v>
      </c>
      <c r="M83" s="53">
        <f>'2012'!L84</f>
        <v>11.571374195843637</v>
      </c>
      <c r="N83" s="53">
        <f>'2011'!L84</f>
        <v>12.311547282325565</v>
      </c>
      <c r="O83" s="53">
        <f>'2010'!L84</f>
        <v>11.610804753890276</v>
      </c>
    </row>
    <row r="84" spans="1:15" x14ac:dyDescent="0.25">
      <c r="A84" s="19">
        <v>76</v>
      </c>
      <c r="B84" s="56">
        <f>'2023'!L85</f>
        <v>12.729825306190865</v>
      </c>
      <c r="C84" s="56">
        <f>'2022'!L85</f>
        <v>12.296360404560888</v>
      </c>
      <c r="D84" s="56">
        <f>'2021'!L85</f>
        <v>12.027357384178476</v>
      </c>
      <c r="E84" s="56">
        <f>'2020'!L85</f>
        <v>9.0530642900537064</v>
      </c>
      <c r="F84" s="56">
        <f>'2019'!L85</f>
        <v>11.861749377262942</v>
      </c>
      <c r="G84" s="56">
        <f>'2018'!L85</f>
        <v>12.172829787677887</v>
      </c>
      <c r="H84" s="56">
        <f>'2017'!L85</f>
        <v>11.58332147779474</v>
      </c>
      <c r="I84" s="56">
        <f>'2016'!L85</f>
        <v>11.67703048953372</v>
      </c>
      <c r="J84" s="56">
        <f>'2015'!L85</f>
        <v>10.888404690537337</v>
      </c>
      <c r="K84" s="56">
        <f>'2014'!L85</f>
        <v>11.056363980684461</v>
      </c>
      <c r="L84" s="56">
        <f>'2013'!L85</f>
        <v>11.067734282696016</v>
      </c>
      <c r="M84" s="56">
        <f>'2012'!L85</f>
        <v>10.952004399886095</v>
      </c>
      <c r="N84" s="56">
        <f>'2011'!L85</f>
        <v>11.640182804092397</v>
      </c>
      <c r="O84" s="56">
        <f>'2010'!L85</f>
        <v>11.01522101887862</v>
      </c>
    </row>
    <row r="85" spans="1:15" x14ac:dyDescent="0.25">
      <c r="A85" s="19">
        <v>77</v>
      </c>
      <c r="B85" s="56">
        <f>'2023'!L86</f>
        <v>12.020745842081192</v>
      </c>
      <c r="C85" s="56">
        <f>'2022'!L86</f>
        <v>11.506683945911128</v>
      </c>
      <c r="D85" s="56">
        <f>'2021'!L86</f>
        <v>11.406729419867132</v>
      </c>
      <c r="E85" s="56">
        <f>'2020'!L86</f>
        <v>8.5068721255372299</v>
      </c>
      <c r="F85" s="56">
        <f>'2019'!L86</f>
        <v>11.195729573768128</v>
      </c>
      <c r="G85" s="56">
        <f>'2018'!L86</f>
        <v>11.514549355647166</v>
      </c>
      <c r="H85" s="56">
        <f>'2017'!L86</f>
        <v>10.951324606224</v>
      </c>
      <c r="I85" s="56">
        <f>'2016'!L86</f>
        <v>10.834595141385931</v>
      </c>
      <c r="J85" s="56">
        <f>'2015'!L86</f>
        <v>10.315687227166269</v>
      </c>
      <c r="K85" s="56">
        <f>'2014'!L86</f>
        <v>10.451114722289532</v>
      </c>
      <c r="L85" s="56">
        <f>'2013'!L86</f>
        <v>10.458227928245984</v>
      </c>
      <c r="M85" s="56">
        <f>'2012'!L86</f>
        <v>10.213086941098904</v>
      </c>
      <c r="N85" s="56">
        <f>'2011'!L86</f>
        <v>10.946893835080193</v>
      </c>
      <c r="O85" s="56">
        <f>'2010'!L86</f>
        <v>10.370539997341256</v>
      </c>
    </row>
    <row r="86" spans="1:15" x14ac:dyDescent="0.25">
      <c r="A86" s="19">
        <v>78</v>
      </c>
      <c r="B86" s="56">
        <f>'2023'!L87</f>
        <v>11.292417762778046</v>
      </c>
      <c r="C86" s="56">
        <f>'2022'!L87</f>
        <v>10.748087053412071</v>
      </c>
      <c r="D86" s="56">
        <f>'2021'!L87</f>
        <v>10.763105706203502</v>
      </c>
      <c r="E86" s="56">
        <f>'2020'!L87</f>
        <v>8.0573864062899734</v>
      </c>
      <c r="F86" s="56">
        <f>'2019'!L87</f>
        <v>10.506393918234423</v>
      </c>
      <c r="G86" s="56">
        <f>'2018'!L87</f>
        <v>10.879594968453828</v>
      </c>
      <c r="H86" s="56">
        <f>'2017'!L87</f>
        <v>10.284142307296081</v>
      </c>
      <c r="I86" s="56">
        <f>'2016'!L87</f>
        <v>10.250959140896452</v>
      </c>
      <c r="J86" s="56">
        <f>'2015'!L87</f>
        <v>9.7380392244272205</v>
      </c>
      <c r="K86" s="56">
        <f>'2014'!L87</f>
        <v>9.9539063517881878</v>
      </c>
      <c r="L86" s="56">
        <f>'2013'!L87</f>
        <v>9.9465473362860664</v>
      </c>
      <c r="M86" s="56">
        <f>'2012'!L87</f>
        <v>9.7122178219364628</v>
      </c>
      <c r="N86" s="56">
        <f>'2011'!L87</f>
        <v>10.266929970071708</v>
      </c>
      <c r="O86" s="56">
        <f>'2010'!L87</f>
        <v>9.8530997305446046</v>
      </c>
    </row>
    <row r="87" spans="1:15" x14ac:dyDescent="0.25">
      <c r="A87" s="19">
        <v>79</v>
      </c>
      <c r="B87" s="56">
        <f>'2023'!L88</f>
        <v>10.640605910905107</v>
      </c>
      <c r="C87" s="56">
        <f>'2022'!L88</f>
        <v>10.008419774528074</v>
      </c>
      <c r="D87" s="56">
        <f>'2021'!L88</f>
        <v>10.211187038626267</v>
      </c>
      <c r="E87" s="56">
        <f>'2020'!L88</f>
        <v>7.4810874745914946</v>
      </c>
      <c r="F87" s="56">
        <f>'2019'!L88</f>
        <v>9.8789724151899581</v>
      </c>
      <c r="G87" s="56">
        <f>'2018'!L88</f>
        <v>10.285413719100141</v>
      </c>
      <c r="H87" s="56">
        <f>'2017'!L88</f>
        <v>9.651875561634947</v>
      </c>
      <c r="I87" s="56">
        <f>'2016'!L88</f>
        <v>9.5603663057931474</v>
      </c>
      <c r="J87" s="56">
        <f>'2015'!L88</f>
        <v>9.0790992875586625</v>
      </c>
      <c r="K87" s="56">
        <f>'2014'!L88</f>
        <v>9.276411407874205</v>
      </c>
      <c r="L87" s="56">
        <f>'2013'!L88</f>
        <v>9.4112972587129757</v>
      </c>
      <c r="M87" s="56">
        <f>'2012'!L88</f>
        <v>9.0244963921715957</v>
      </c>
      <c r="N87" s="56">
        <f>'2011'!L88</f>
        <v>9.5581457719316454</v>
      </c>
      <c r="O87" s="56">
        <f>'2010'!L88</f>
        <v>9.4420858596720976</v>
      </c>
    </row>
    <row r="88" spans="1:15" x14ac:dyDescent="0.25">
      <c r="A88" s="19">
        <v>80</v>
      </c>
      <c r="B88" s="53">
        <f>'2023'!L89</f>
        <v>10.017435600484893</v>
      </c>
      <c r="C88" s="53">
        <f>'2022'!L89</f>
        <v>9.378516516405579</v>
      </c>
      <c r="D88" s="53">
        <f>'2021'!L89</f>
        <v>9.4932571054702297</v>
      </c>
      <c r="E88" s="53">
        <f>'2020'!L89</f>
        <v>7.0593694458531759</v>
      </c>
      <c r="F88" s="53">
        <f>'2019'!L89</f>
        <v>9.4522951803818209</v>
      </c>
      <c r="G88" s="53">
        <f>'2018'!L89</f>
        <v>9.5858870165136576</v>
      </c>
      <c r="H88" s="53">
        <f>'2017'!L89</f>
        <v>8.9192762505346952</v>
      </c>
      <c r="I88" s="53">
        <f>'2016'!L89</f>
        <v>9.1118043504685087</v>
      </c>
      <c r="J88" s="53">
        <f>'2015'!L89</f>
        <v>8.5516434100968191</v>
      </c>
      <c r="K88" s="53">
        <f>'2014'!L89</f>
        <v>8.6077683687507012</v>
      </c>
      <c r="L88" s="53">
        <f>'2013'!L89</f>
        <v>8.7041567930368764</v>
      </c>
      <c r="M88" s="53">
        <f>'2012'!L89</f>
        <v>8.2660405638506038</v>
      </c>
      <c r="N88" s="53">
        <f>'2011'!L89</f>
        <v>8.8640052395553095</v>
      </c>
      <c r="O88" s="53">
        <f>'2010'!L89</f>
        <v>8.7957276733314469</v>
      </c>
    </row>
    <row r="89" spans="1:15" x14ac:dyDescent="0.25">
      <c r="A89" s="19">
        <v>81</v>
      </c>
      <c r="B89" s="56">
        <f>'2023'!L90</f>
        <v>9.2705831493501165</v>
      </c>
      <c r="C89" s="56">
        <f>'2022'!L90</f>
        <v>8.7041447268748477</v>
      </c>
      <c r="D89" s="56">
        <f>'2021'!L90</f>
        <v>8.813780366285286</v>
      </c>
      <c r="E89" s="56">
        <f>'2020'!L90</f>
        <v>6.6771938650338418</v>
      </c>
      <c r="F89" s="56">
        <f>'2019'!L90</f>
        <v>8.9346386707041194</v>
      </c>
      <c r="G89" s="56">
        <f>'2018'!L90</f>
        <v>8.8617393737512611</v>
      </c>
      <c r="H89" s="56">
        <f>'2017'!L90</f>
        <v>8.2718492996296895</v>
      </c>
      <c r="I89" s="56">
        <f>'2016'!L90</f>
        <v>8.3556913578076717</v>
      </c>
      <c r="J89" s="56">
        <f>'2015'!L90</f>
        <v>7.9534934819389527</v>
      </c>
      <c r="K89" s="56">
        <f>'2014'!L90</f>
        <v>8.0890758000403089</v>
      </c>
      <c r="L89" s="56">
        <f>'2013'!L90</f>
        <v>8.0661048868473273</v>
      </c>
      <c r="M89" s="56">
        <f>'2012'!L90</f>
        <v>7.6393082010984292</v>
      </c>
      <c r="N89" s="56">
        <f>'2011'!L90</f>
        <v>8.3376746868028544</v>
      </c>
      <c r="O89" s="56">
        <f>'2010'!L90</f>
        <v>8.102976846417798</v>
      </c>
    </row>
    <row r="90" spans="1:15" x14ac:dyDescent="0.25">
      <c r="A90" s="19">
        <v>82</v>
      </c>
      <c r="B90" s="56">
        <f>'2023'!L91</f>
        <v>8.7105005428437074</v>
      </c>
      <c r="C90" s="56">
        <f>'2022'!L91</f>
        <v>8.076673051923617</v>
      </c>
      <c r="D90" s="56">
        <f>'2021'!L91</f>
        <v>8.3068472903287791</v>
      </c>
      <c r="E90" s="56">
        <f>'2020'!L91</f>
        <v>6.3065285792627082</v>
      </c>
      <c r="F90" s="56">
        <f>'2019'!L91</f>
        <v>8.286430948926137</v>
      </c>
      <c r="G90" s="56">
        <f>'2018'!L91</f>
        <v>8.3102617922666546</v>
      </c>
      <c r="H90" s="56">
        <f>'2017'!L91</f>
        <v>7.5996403288038925</v>
      </c>
      <c r="I90" s="56">
        <f>'2016'!L91</f>
        <v>7.7860503547028657</v>
      </c>
      <c r="J90" s="56">
        <f>'2015'!L91</f>
        <v>7.5141757856504849</v>
      </c>
      <c r="K90" s="56">
        <f>'2014'!L91</f>
        <v>7.6231340570094677</v>
      </c>
      <c r="L90" s="56">
        <f>'2013'!L91</f>
        <v>7.5834453919309048</v>
      </c>
      <c r="M90" s="56">
        <f>'2012'!L91</f>
        <v>6.8638147483027829</v>
      </c>
      <c r="N90" s="56">
        <f>'2011'!L91</f>
        <v>7.8835823764309128</v>
      </c>
      <c r="O90" s="56">
        <f>'2010'!L91</f>
        <v>7.7077590955646675</v>
      </c>
    </row>
    <row r="91" spans="1:15" x14ac:dyDescent="0.25">
      <c r="A91" s="19">
        <v>83</v>
      </c>
      <c r="B91" s="56">
        <f>'2023'!L92</f>
        <v>8.1435671594945429</v>
      </c>
      <c r="C91" s="56">
        <f>'2022'!L92</f>
        <v>7.6027971485645223</v>
      </c>
      <c r="D91" s="56">
        <f>'2021'!L92</f>
        <v>7.6386074037054801</v>
      </c>
      <c r="E91" s="56">
        <f>'2020'!L92</f>
        <v>5.8770328736758337</v>
      </c>
      <c r="F91" s="56">
        <f>'2019'!L92</f>
        <v>7.6616806332117342</v>
      </c>
      <c r="G91" s="56">
        <f>'2018'!L92</f>
        <v>7.7485480881289801</v>
      </c>
      <c r="H91" s="56">
        <f>'2017'!L92</f>
        <v>7.0546900614952621</v>
      </c>
      <c r="I91" s="56">
        <f>'2016'!L92</f>
        <v>7.2163501014749478</v>
      </c>
      <c r="J91" s="56">
        <f>'2015'!L92</f>
        <v>7.0399462096581136</v>
      </c>
      <c r="K91" s="56">
        <f>'2014'!L92</f>
        <v>7.101206306962264</v>
      </c>
      <c r="L91" s="56">
        <f>'2013'!L92</f>
        <v>7.0215966532874559</v>
      </c>
      <c r="M91" s="56">
        <f>'2012'!L92</f>
        <v>6.5580490844812687</v>
      </c>
      <c r="N91" s="56">
        <f>'2011'!L92</f>
        <v>7.4573576940267712</v>
      </c>
      <c r="O91" s="56">
        <f>'2010'!L92</f>
        <v>7.3260318848004635</v>
      </c>
    </row>
    <row r="92" spans="1:15" x14ac:dyDescent="0.25">
      <c r="A92" s="19">
        <v>84</v>
      </c>
      <c r="B92" s="56">
        <f>'2023'!L93</f>
        <v>7.6566797837476619</v>
      </c>
      <c r="C92" s="56">
        <f>'2022'!L93</f>
        <v>6.9652435665763424</v>
      </c>
      <c r="D92" s="56">
        <f>'2021'!L93</f>
        <v>7.0694143354809125</v>
      </c>
      <c r="E92" s="56">
        <f>'2020'!L93</f>
        <v>5.4232754264395266</v>
      </c>
      <c r="F92" s="56">
        <f>'2019'!L93</f>
        <v>7.0661049513225143</v>
      </c>
      <c r="G92" s="56">
        <f>'2018'!L93</f>
        <v>7.012131654970033</v>
      </c>
      <c r="H92" s="56">
        <f>'2017'!L93</f>
        <v>6.5514153768408976</v>
      </c>
      <c r="I92" s="56">
        <f>'2016'!L93</f>
        <v>6.8405921434599435</v>
      </c>
      <c r="J92" s="56">
        <f>'2015'!L93</f>
        <v>6.5142861716559999</v>
      </c>
      <c r="K92" s="56">
        <f>'2014'!L93</f>
        <v>6.6898020341361946</v>
      </c>
      <c r="L92" s="56">
        <f>'2013'!L93</f>
        <v>6.4981748702584614</v>
      </c>
      <c r="M92" s="56">
        <f>'2012'!L93</f>
        <v>6.1759432261356766</v>
      </c>
      <c r="N92" s="56">
        <f>'2011'!L93</f>
        <v>6.9234007931481818</v>
      </c>
      <c r="O92" s="56">
        <f>'2010'!L93</f>
        <v>6.6827366388755474</v>
      </c>
    </row>
    <row r="93" spans="1:15" x14ac:dyDescent="0.25">
      <c r="A93" s="19">
        <v>85</v>
      </c>
      <c r="B93" s="53">
        <f>'2023'!L94</f>
        <v>7.2560043639320266</v>
      </c>
      <c r="C93" s="53">
        <f>'2022'!L94</f>
        <v>6.4934758998009388</v>
      </c>
      <c r="D93" s="53">
        <f>'2021'!L94</f>
        <v>6.5169942504109892</v>
      </c>
      <c r="E93" s="53">
        <f>'2020'!L94</f>
        <v>5.1073478363604412</v>
      </c>
      <c r="F93" s="53">
        <f>'2019'!L94</f>
        <v>6.3773869638296556</v>
      </c>
      <c r="G93" s="53">
        <f>'2018'!L94</f>
        <v>6.406177837914079</v>
      </c>
      <c r="H93" s="53">
        <f>'2017'!L94</f>
        <v>5.897386641464033</v>
      </c>
      <c r="I93" s="53">
        <f>'2016'!L94</f>
        <v>6.4783349627683533</v>
      </c>
      <c r="J93" s="53">
        <f>'2015'!L94</f>
        <v>6.0952973985972188</v>
      </c>
      <c r="K93" s="53">
        <f>'2014'!L94</f>
        <v>6.2302838926765354</v>
      </c>
      <c r="L93" s="53">
        <f>'2013'!L94</f>
        <v>6.0074538686766337</v>
      </c>
      <c r="M93" s="53">
        <f>'2012'!L94</f>
        <v>5.5243387182769963</v>
      </c>
      <c r="N93" s="53">
        <f>'2011'!L94</f>
        <v>6.5193864337495597</v>
      </c>
      <c r="O93" s="53">
        <f>'2010'!L94</f>
        <v>6.2277712737075506</v>
      </c>
    </row>
    <row r="94" spans="1:15" x14ac:dyDescent="0.25">
      <c r="A94" s="19">
        <v>86</v>
      </c>
      <c r="B94" s="56">
        <f>'2023'!L95</f>
        <v>6.6882112815226709</v>
      </c>
      <c r="C94" s="56">
        <f>'2022'!L95</f>
        <v>6.0859981418305438</v>
      </c>
      <c r="D94" s="56">
        <f>'2021'!L95</f>
        <v>6.008011813644611</v>
      </c>
      <c r="E94" s="56">
        <f>'2020'!L95</f>
        <v>4.7746215768520912</v>
      </c>
      <c r="F94" s="56">
        <f>'2019'!L95</f>
        <v>5.8395404686777992</v>
      </c>
      <c r="G94" s="56">
        <f>'2018'!L95</f>
        <v>5.9302755300156695</v>
      </c>
      <c r="H94" s="56">
        <f>'2017'!L95</f>
        <v>5.3735746665619031</v>
      </c>
      <c r="I94" s="56">
        <f>'2016'!L95</f>
        <v>5.9923994538181971</v>
      </c>
      <c r="J94" s="56">
        <f>'2015'!L95</f>
        <v>5.6751164780760215</v>
      </c>
      <c r="K94" s="56">
        <f>'2014'!L95</f>
        <v>5.7911826733457072</v>
      </c>
      <c r="L94" s="56">
        <f>'2013'!L95</f>
        <v>5.6572096621721908</v>
      </c>
      <c r="M94" s="56">
        <f>'2012'!L95</f>
        <v>4.9734416204693535</v>
      </c>
      <c r="N94" s="56">
        <f>'2011'!L95</f>
        <v>6.0054238476548036</v>
      </c>
      <c r="O94" s="56">
        <f>'2010'!L95</f>
        <v>5.7596357491232517</v>
      </c>
    </row>
    <row r="95" spans="1:15" x14ac:dyDescent="0.25">
      <c r="A95" s="19">
        <v>87</v>
      </c>
      <c r="B95" s="56">
        <f>'2023'!L96</f>
        <v>6.2249137451255665</v>
      </c>
      <c r="C95" s="56">
        <f>'2022'!L96</f>
        <v>5.503598680490061</v>
      </c>
      <c r="D95" s="56">
        <f>'2021'!L96</f>
        <v>5.4720107553159316</v>
      </c>
      <c r="E95" s="56">
        <f>'2020'!L96</f>
        <v>4.3743991616394204</v>
      </c>
      <c r="F95" s="56">
        <f>'2019'!L96</f>
        <v>5.2502743508837835</v>
      </c>
      <c r="G95" s="56">
        <f>'2018'!L96</f>
        <v>5.4322337722860254</v>
      </c>
      <c r="H95" s="56">
        <f>'2017'!L96</f>
        <v>5.0877803257853991</v>
      </c>
      <c r="I95" s="56">
        <f>'2016'!L96</f>
        <v>5.6749306378957449</v>
      </c>
      <c r="J95" s="56">
        <f>'2015'!L96</f>
        <v>5.5440374460352775</v>
      </c>
      <c r="K95" s="56">
        <f>'2014'!L96</f>
        <v>5.1809193238788529</v>
      </c>
      <c r="L95" s="56">
        <f>'2013'!L96</f>
        <v>5.1794587418858313</v>
      </c>
      <c r="M95" s="56">
        <f>'2012'!L96</f>
        <v>4.5445192741462925</v>
      </c>
      <c r="N95" s="56">
        <f>'2011'!L96</f>
        <v>5.6171376085053373</v>
      </c>
      <c r="O95" s="56">
        <f>'2010'!L96</f>
        <v>5.1444871454005625</v>
      </c>
    </row>
    <row r="96" spans="1:15" x14ac:dyDescent="0.25">
      <c r="A96" s="19">
        <v>88</v>
      </c>
      <c r="B96" s="56">
        <f>'2023'!L97</f>
        <v>5.7202227174328879</v>
      </c>
      <c r="C96" s="56">
        <f>'2022'!L97</f>
        <v>5.1155489811546673</v>
      </c>
      <c r="D96" s="56">
        <f>'2021'!L97</f>
        <v>5.044595910682049</v>
      </c>
      <c r="E96" s="56">
        <f>'2020'!L97</f>
        <v>4.0715070368205142</v>
      </c>
      <c r="F96" s="56">
        <f>'2019'!L97</f>
        <v>4.8581293626082491</v>
      </c>
      <c r="G96" s="56">
        <f>'2018'!L97</f>
        <v>4.9654482341547848</v>
      </c>
      <c r="H96" s="56">
        <f>'2017'!L97</f>
        <v>4.8392481287759956</v>
      </c>
      <c r="I96" s="56">
        <f>'2016'!L97</f>
        <v>5.295233405220948</v>
      </c>
      <c r="J96" s="56">
        <f>'2015'!L97</f>
        <v>5.2490653065362665</v>
      </c>
      <c r="K96" s="56">
        <f>'2014'!L97</f>
        <v>4.6632195128119198</v>
      </c>
      <c r="L96" s="56">
        <f>'2013'!L97</f>
        <v>4.9626317530801121</v>
      </c>
      <c r="M96" s="56">
        <f>'2012'!L97</f>
        <v>4.1062580622221656</v>
      </c>
      <c r="N96" s="56">
        <f>'2011'!L97</f>
        <v>5.1481613225955138</v>
      </c>
      <c r="O96" s="56">
        <f>'2010'!L97</f>
        <v>4.591072447842925</v>
      </c>
    </row>
    <row r="97" spans="1:15" x14ac:dyDescent="0.25">
      <c r="A97" s="19">
        <v>89</v>
      </c>
      <c r="B97" s="56">
        <f>'2023'!L98</f>
        <v>5.274710838953383</v>
      </c>
      <c r="C97" s="56">
        <f>'2022'!L98</f>
        <v>4.6517223220278581</v>
      </c>
      <c r="D97" s="56">
        <f>'2021'!L98</f>
        <v>4.7534777139241751</v>
      </c>
      <c r="E97" s="56">
        <f>'2020'!L98</f>
        <v>3.7829263715707118</v>
      </c>
      <c r="F97" s="56">
        <f>'2019'!L98</f>
        <v>4.2695162050963438</v>
      </c>
      <c r="G97" s="56">
        <f>'2018'!L98</f>
        <v>4.4942513145152203</v>
      </c>
      <c r="H97" s="56">
        <f>'2017'!L98</f>
        <v>4.2959810359833899</v>
      </c>
      <c r="I97" s="56">
        <f>'2016'!L98</f>
        <v>4.9346218056971249</v>
      </c>
      <c r="J97" s="56">
        <f>'2015'!L98</f>
        <v>5.0386622080802654</v>
      </c>
      <c r="K97" s="56">
        <f>'2014'!L98</f>
        <v>4.427692096333522</v>
      </c>
      <c r="L97" s="56">
        <f>'2013'!L98</f>
        <v>4.6563050825744297</v>
      </c>
      <c r="M97" s="56">
        <f>'2012'!L98</f>
        <v>3.8675792086912901</v>
      </c>
      <c r="N97" s="56">
        <f>'2011'!L98</f>
        <v>4.6506652493625973</v>
      </c>
      <c r="O97" s="56">
        <f>'2010'!L98</f>
        <v>4.7926461737828054</v>
      </c>
    </row>
    <row r="98" spans="1:15" x14ac:dyDescent="0.25">
      <c r="A98" s="19">
        <v>90</v>
      </c>
      <c r="B98" s="53">
        <f>'2023'!L99</f>
        <v>4.9699574532746125</v>
      </c>
      <c r="C98" s="53">
        <f>'2022'!L99</f>
        <v>4.2524729623709181</v>
      </c>
      <c r="D98" s="53">
        <f>'2021'!L99</f>
        <v>4.3564680920119692</v>
      </c>
      <c r="E98" s="53">
        <f>'2020'!L99</f>
        <v>3.526322569324734</v>
      </c>
      <c r="F98" s="53">
        <f>'2019'!L99</f>
        <v>3.9165227179113873</v>
      </c>
      <c r="G98" s="53">
        <f>'2018'!L99</f>
        <v>3.9956217724041609</v>
      </c>
      <c r="H98" s="53">
        <f>'2017'!L99</f>
        <v>3.9630586928439819</v>
      </c>
      <c r="I98" s="53">
        <f>'2016'!L99</f>
        <v>4.404750621444288</v>
      </c>
      <c r="J98" s="53">
        <f>'2015'!L99</f>
        <v>4.8270696644800006</v>
      </c>
      <c r="K98" s="53">
        <f>'2014'!L99</f>
        <v>4.0334864456542396</v>
      </c>
      <c r="L98" s="53">
        <f>'2013'!L99</f>
        <v>4.1069887662270785</v>
      </c>
      <c r="M98" s="53">
        <f>'2012'!L99</f>
        <v>3.5069929824934332</v>
      </c>
      <c r="N98" s="53">
        <f>'2011'!L99</f>
        <v>4.0779396132675698</v>
      </c>
      <c r="O98" s="53">
        <f>'2010'!L99</f>
        <v>4.6302356711062789</v>
      </c>
    </row>
    <row r="99" spans="1:15" x14ac:dyDescent="0.25">
      <c r="A99" s="19">
        <v>91</v>
      </c>
      <c r="B99" s="56">
        <f>'2023'!L100</f>
        <v>4.4952469887809228</v>
      </c>
      <c r="C99" s="56">
        <f>'2022'!L100</f>
        <v>3.7346166177294275</v>
      </c>
      <c r="D99" s="56">
        <f>'2021'!L100</f>
        <v>3.9369081397894488</v>
      </c>
      <c r="E99" s="56">
        <f>'2020'!L100</f>
        <v>3.3251587925396495</v>
      </c>
      <c r="F99" s="56">
        <f>'2019'!L100</f>
        <v>3.9035181697524544</v>
      </c>
      <c r="G99" s="56">
        <f>'2018'!L100</f>
        <v>3.6910857899505385</v>
      </c>
      <c r="H99" s="56">
        <f>'2017'!L100</f>
        <v>3.5908582603050125</v>
      </c>
      <c r="I99" s="56">
        <f>'2016'!L100</f>
        <v>4.3809466082099924</v>
      </c>
      <c r="J99" s="56">
        <f>'2015'!L100</f>
        <v>4.41447868415871</v>
      </c>
      <c r="K99" s="56">
        <f>'2014'!L100</f>
        <v>3.7327387418423634</v>
      </c>
      <c r="L99" s="56">
        <f>'2013'!L100</f>
        <v>3.6820159608429903</v>
      </c>
      <c r="M99" s="56">
        <f>'2012'!L100</f>
        <v>3.6116026495318372</v>
      </c>
      <c r="N99" s="56">
        <f>'2011'!L100</f>
        <v>3.9899634362573426</v>
      </c>
      <c r="O99" s="56">
        <f>'2010'!L100</f>
        <v>4.4874543952981476</v>
      </c>
    </row>
    <row r="100" spans="1:15" x14ac:dyDescent="0.25">
      <c r="A100" s="19">
        <v>92</v>
      </c>
      <c r="B100" s="56">
        <f>'2023'!L101</f>
        <v>4.2111050337938973</v>
      </c>
      <c r="C100" s="56">
        <f>'2022'!L101</f>
        <v>3.465444949868715</v>
      </c>
      <c r="D100" s="56">
        <f>'2021'!L101</f>
        <v>3.6047639045975717</v>
      </c>
      <c r="E100" s="56">
        <f>'2020'!L101</f>
        <v>3.0123501892727353</v>
      </c>
      <c r="F100" s="56">
        <f>'2019'!L101</f>
        <v>3.6598555408085556</v>
      </c>
      <c r="G100" s="56">
        <f>'2018'!L101</f>
        <v>3.6729583407045503</v>
      </c>
      <c r="H100" s="56">
        <f>'2017'!L101</f>
        <v>3.2696535191575213</v>
      </c>
      <c r="I100" s="56">
        <f>'2016'!L101</f>
        <v>3.9878193072403274</v>
      </c>
      <c r="J100" s="56">
        <f>'2015'!L101</f>
        <v>4.2976126603015272</v>
      </c>
      <c r="K100" s="56">
        <f>'2014'!L101</f>
        <v>3.8288092982817221</v>
      </c>
      <c r="L100" s="56">
        <f>'2013'!L101</f>
        <v>3.4979174892642693</v>
      </c>
      <c r="M100" s="56">
        <f>'2012'!L101</f>
        <v>4.1674039742977564</v>
      </c>
      <c r="N100" s="56">
        <f>'2011'!L101</f>
        <v>3.5786319676742435</v>
      </c>
      <c r="O100" s="56">
        <f>'2010'!L101</f>
        <v>4.3860356674780121</v>
      </c>
    </row>
    <row r="101" spans="1:15" x14ac:dyDescent="0.25">
      <c r="A101" s="19">
        <v>93</v>
      </c>
      <c r="B101" s="56">
        <f>'2023'!L102</f>
        <v>3.5960407653213737</v>
      </c>
      <c r="C101" s="56">
        <f>'2022'!L102</f>
        <v>3.2235839140206606</v>
      </c>
      <c r="D101" s="56">
        <f>'2021'!L102</f>
        <v>3.2755044294647426</v>
      </c>
      <c r="E101" s="56">
        <f>'2020'!L102</f>
        <v>2.798279393579246</v>
      </c>
      <c r="F101" s="56">
        <f>'2019'!L102</f>
        <v>3.3733713080879073</v>
      </c>
      <c r="G101" s="56">
        <f>'2018'!L102</f>
        <v>3.2773313579816081</v>
      </c>
      <c r="H101" s="56">
        <f>'2017'!L102</f>
        <v>2.8599460204000597</v>
      </c>
      <c r="I101" s="56">
        <f>'2016'!L102</f>
        <v>3.9947776149068681</v>
      </c>
      <c r="J101" s="56">
        <f>'2015'!L102</f>
        <v>4.0568836350562307</v>
      </c>
      <c r="K101" s="56">
        <f>'2014'!L102</f>
        <v>3.4992856216623154</v>
      </c>
      <c r="L101" s="56">
        <f>'2013'!L102</f>
        <v>2.7624396206699395</v>
      </c>
      <c r="M101" s="56">
        <f>'2012'!L102</f>
        <v>3.8444631695527276</v>
      </c>
      <c r="N101" s="56">
        <f>'2011'!L102</f>
        <v>2.8543303528391015</v>
      </c>
      <c r="O101" s="56">
        <f>'2010'!L102</f>
        <v>3.9838873086284758</v>
      </c>
    </row>
    <row r="102" spans="1:15" x14ac:dyDescent="0.25">
      <c r="A102" s="19">
        <v>94</v>
      </c>
      <c r="B102" s="56">
        <f>'2023'!L103</f>
        <v>3.0935854279878878</v>
      </c>
      <c r="C102" s="56">
        <f>'2022'!L103</f>
        <v>3.0427054529738613</v>
      </c>
      <c r="D102" s="56">
        <f>'2021'!L103</f>
        <v>2.8044262481172377</v>
      </c>
      <c r="E102" s="56">
        <f>'2020'!L103</f>
        <v>2.5806790311513459</v>
      </c>
      <c r="F102" s="56">
        <f>'2019'!L103</f>
        <v>2.9863571871466608</v>
      </c>
      <c r="G102" s="56">
        <f>'2018'!L103</f>
        <v>3.0382440587984876</v>
      </c>
      <c r="H102" s="56">
        <f>'2017'!L103</f>
        <v>2.3357572562154951</v>
      </c>
      <c r="I102" s="56">
        <f>'2016'!L103</f>
        <v>3.6984098216655887</v>
      </c>
      <c r="J102" s="56">
        <f>'2015'!L103</f>
        <v>3.6491582287529374</v>
      </c>
      <c r="K102" s="56">
        <f>'2014'!L103</f>
        <v>3.1135182578301044</v>
      </c>
      <c r="L102" s="56">
        <f>'2013'!L103</f>
        <v>2.7805374499714124</v>
      </c>
      <c r="M102" s="56">
        <f>'2012'!L103</f>
        <v>4.0336056298381422</v>
      </c>
      <c r="N102" s="56">
        <f>'2011'!L103</f>
        <v>3.1996619830328741</v>
      </c>
      <c r="O102" s="56">
        <f>'2010'!L103</f>
        <v>3.6985308591163677</v>
      </c>
    </row>
    <row r="103" spans="1:15" x14ac:dyDescent="0.25">
      <c r="A103" s="19">
        <v>95</v>
      </c>
      <c r="B103" s="53">
        <f>'2023'!L104</f>
        <v>2.7784673858419096</v>
      </c>
      <c r="C103" s="53">
        <f>'2022'!L104</f>
        <v>3.044415976653557</v>
      </c>
      <c r="D103" s="53">
        <f>'2021'!L104</f>
        <v>2.2552959658779539</v>
      </c>
      <c r="E103" s="53">
        <f>'2020'!L104</f>
        <v>2.5644727114869688</v>
      </c>
      <c r="F103" s="53">
        <f>'2019'!L104</f>
        <v>2.7322643432906588</v>
      </c>
      <c r="G103" s="53">
        <f>'2018'!L104</f>
        <v>2.8973420479302834</v>
      </c>
      <c r="H103" s="53">
        <f>'2017'!L104</f>
        <v>1.8086388520592995</v>
      </c>
      <c r="I103" s="53">
        <f>'2016'!L104</f>
        <v>3.0880201437642332</v>
      </c>
      <c r="J103" s="53">
        <f>'2015'!L104</f>
        <v>3.3088159283236127</v>
      </c>
      <c r="K103" s="53">
        <f>'2014'!L104</f>
        <v>2.8408889901510483</v>
      </c>
      <c r="L103" s="53">
        <f>'2013'!L104</f>
        <v>2.5991919191919188</v>
      </c>
      <c r="M103" s="53">
        <f>'2012'!L104</f>
        <v>3.2477635467980299</v>
      </c>
      <c r="N103" s="53">
        <f>'2011'!L104</f>
        <v>2.3796394485683989</v>
      </c>
      <c r="O103" s="53">
        <f>'2010'!L104</f>
        <v>3.354639753294085</v>
      </c>
    </row>
    <row r="104" spans="1:15" x14ac:dyDescent="0.25">
      <c r="A104" s="19">
        <v>96</v>
      </c>
      <c r="B104" s="56">
        <f>'2023'!L105</f>
        <v>2.545130541275809</v>
      </c>
      <c r="C104" s="56">
        <f>'2022'!L105</f>
        <v>2.6371249197091533</v>
      </c>
      <c r="D104" s="56">
        <f>'2021'!L105</f>
        <v>1.6749391650811065</v>
      </c>
      <c r="E104" s="56">
        <f>'2020'!L105</f>
        <v>2.0773111613746935</v>
      </c>
      <c r="F104" s="56">
        <f>'2019'!L105</f>
        <v>2.6033918918918917</v>
      </c>
      <c r="G104" s="56">
        <f>'2018'!L105</f>
        <v>2.8044444444444441</v>
      </c>
      <c r="H104" s="56">
        <f>'2017'!L105</f>
        <v>1.4300951937883659</v>
      </c>
      <c r="I104" s="56">
        <f>'2016'!L105</f>
        <v>2.3576680283200386</v>
      </c>
      <c r="J104" s="56">
        <f>'2015'!L105</f>
        <v>2.8232617430865554</v>
      </c>
      <c r="K104" s="56">
        <f>'2014'!L105</f>
        <v>2.3125852908188107</v>
      </c>
      <c r="L104" s="56">
        <f>'2013'!L105</f>
        <v>2.6487878787878789</v>
      </c>
      <c r="M104" s="56">
        <f>'2012'!L105</f>
        <v>2.9645714285714289</v>
      </c>
      <c r="N104" s="56">
        <f>'2011'!L105</f>
        <v>2.1574212893553226</v>
      </c>
      <c r="O104" s="56">
        <f>'2010'!L105</f>
        <v>2.8440065681444997</v>
      </c>
    </row>
    <row r="105" spans="1:15" x14ac:dyDescent="0.25">
      <c r="A105" s="19">
        <v>97</v>
      </c>
      <c r="B105" s="56">
        <f>'2023'!L106</f>
        <v>1.9239261082045105</v>
      </c>
      <c r="C105" s="56">
        <f>'2022'!L106</f>
        <v>1.9180838018190385</v>
      </c>
      <c r="D105" s="56">
        <f>'2021'!L106</f>
        <v>1.7880779544328291</v>
      </c>
      <c r="E105" s="56">
        <f>'2020'!L106</f>
        <v>1.8199121932030204</v>
      </c>
      <c r="F105" s="56">
        <f>'2019'!L106</f>
        <v>2.0105</v>
      </c>
      <c r="G105" s="56">
        <f>'2018'!L106</f>
        <v>2.6424242424242421</v>
      </c>
      <c r="H105" s="56">
        <f>'2017'!L106</f>
        <v>1.3579688976558504</v>
      </c>
      <c r="I105" s="56">
        <f>'2016'!L106</f>
        <v>2.465855492439085</v>
      </c>
      <c r="J105" s="56">
        <f>'2015'!L106</f>
        <v>2.7029466360593837</v>
      </c>
      <c r="K105" s="56">
        <f>'2014'!L106</f>
        <v>1.523668057794026</v>
      </c>
      <c r="L105" s="56">
        <f>'2013'!L106</f>
        <v>1.6487878787878789</v>
      </c>
      <c r="M105" s="56">
        <f>'2012'!L106</f>
        <v>2.6367272727272733</v>
      </c>
      <c r="N105" s="56">
        <f>'2011'!L106</f>
        <v>1.7888198757763976</v>
      </c>
      <c r="O105" s="56">
        <f>'2010'!L106</f>
        <v>2.2190476190476192</v>
      </c>
    </row>
    <row r="106" spans="1:15" x14ac:dyDescent="0.25">
      <c r="A106" s="19">
        <v>98</v>
      </c>
      <c r="B106" s="56">
        <f>'2023'!L107</f>
        <v>1.76310948806384</v>
      </c>
      <c r="C106" s="56">
        <f>'2022'!L107</f>
        <v>1.4596807821596347</v>
      </c>
      <c r="D106" s="56">
        <f>'2021'!L107</f>
        <v>2.0776035367773806</v>
      </c>
      <c r="E106" s="56">
        <f>'2020'!L107</f>
        <v>1.5734435360127743</v>
      </c>
      <c r="F106" s="56">
        <f>'2019'!L107</f>
        <v>1.4875</v>
      </c>
      <c r="G106" s="56">
        <f>'2018'!L107</f>
        <v>1.6424242424242423</v>
      </c>
      <c r="H106" s="56">
        <f>'2017'!L107</f>
        <v>1.2673682053591908</v>
      </c>
      <c r="I106" s="56">
        <f>'2016'!L107</f>
        <v>1.69750105467803</v>
      </c>
      <c r="J106" s="56">
        <f>'2015'!L107</f>
        <v>1.7029466360593841</v>
      </c>
      <c r="K106" s="56">
        <f>'2014'!L107</f>
        <v>2.2112296787788548</v>
      </c>
      <c r="L106" s="56">
        <f>'2013'!L107</f>
        <v>1.1893939393939392</v>
      </c>
      <c r="M106" s="56">
        <f>'2012'!L107</f>
        <v>2.1709090909090909</v>
      </c>
      <c r="N106" s="56">
        <f>'2011'!L107</f>
        <v>2.0776397515527951</v>
      </c>
      <c r="O106" s="56">
        <f>'2010'!L107</f>
        <v>1.9557823129251701</v>
      </c>
    </row>
    <row r="107" spans="1:15" x14ac:dyDescent="0.25">
      <c r="A107" s="19">
        <v>99</v>
      </c>
      <c r="B107" s="56">
        <f>'2023'!L108</f>
        <v>0.76310948806383994</v>
      </c>
      <c r="C107" s="56">
        <f>'2022'!L108</f>
        <v>1.4216617177179889</v>
      </c>
      <c r="D107" s="56">
        <f>'2021'!L108</f>
        <v>1.0776035367773809</v>
      </c>
      <c r="E107" s="56">
        <f>'2020'!L108</f>
        <v>1.0406692366449724</v>
      </c>
      <c r="F107" s="56">
        <f>'2019'!L108</f>
        <v>1.08</v>
      </c>
      <c r="G107" s="56">
        <f>'2018'!L108</f>
        <v>1.0578512396694213</v>
      </c>
      <c r="H107" s="56">
        <f>'2017'!L108</f>
        <v>0.98009067733219346</v>
      </c>
      <c r="I107" s="56">
        <f>'2016'!L108</f>
        <v>1.2582643693754805</v>
      </c>
      <c r="J107" s="56">
        <f>'2015'!L108</f>
        <v>1.1222716966384507</v>
      </c>
      <c r="K107" s="56">
        <f>'2014'!L108</f>
        <v>1.4166666666666667</v>
      </c>
      <c r="L107" s="56">
        <f>'2013'!L108</f>
        <v>0.97727272727272718</v>
      </c>
      <c r="M107" s="56">
        <f>'2012'!L108</f>
        <v>1.1709090909090909</v>
      </c>
      <c r="N107" s="56">
        <f>'2011'!L108</f>
        <v>1.0776397515527949</v>
      </c>
      <c r="O107" s="56">
        <f>'2010'!L108</f>
        <v>1.1984126984126984</v>
      </c>
    </row>
    <row r="108" spans="1:15" x14ac:dyDescent="0.25">
      <c r="A108" s="19" t="s">
        <v>24</v>
      </c>
      <c r="B108" s="53">
        <f>'2023'!L109</f>
        <v>0.13333333333333333</v>
      </c>
      <c r="C108" s="53">
        <f>'2022'!L109</f>
        <v>0.8571428571428571</v>
      </c>
      <c r="D108" s="53">
        <f>'2021'!L109</f>
        <v>0.25806451612903225</v>
      </c>
      <c r="E108" s="53">
        <f>'2020'!L109</f>
        <v>0.21428571428571427</v>
      </c>
      <c r="F108" s="53">
        <f>'2019'!L109</f>
        <v>0.08</v>
      </c>
      <c r="G108" s="53">
        <f>'2018'!L109</f>
        <v>0.18181818181818185</v>
      </c>
      <c r="H108" s="53">
        <f>'2017'!L109</f>
        <v>0.4</v>
      </c>
      <c r="I108" s="53">
        <f>'2016'!L109</f>
        <v>0.38095238095238093</v>
      </c>
      <c r="J108" s="53">
        <f>'2015'!L109</f>
        <v>0.2608695652173913</v>
      </c>
      <c r="K108" s="53">
        <f>'2014'!L109</f>
        <v>0.41666666666666663</v>
      </c>
      <c r="L108" s="53">
        <f>'2013'!L109</f>
        <v>8.3333333333333329E-2</v>
      </c>
      <c r="M108" s="53">
        <f>'2012'!L109</f>
        <v>0.32</v>
      </c>
      <c r="N108" s="53">
        <f>'2011'!L109</f>
        <v>0.17391304347826086</v>
      </c>
      <c r="O108" s="53">
        <f>'2010'!L109</f>
        <v>0.2857142857142857</v>
      </c>
    </row>
    <row r="109" spans="1:15" x14ac:dyDescent="0.25">
      <c r="A109" s="7"/>
      <c r="B109" s="7"/>
      <c r="C109" s="7"/>
      <c r="D109" s="7"/>
      <c r="E109" s="7"/>
      <c r="F109" s="7"/>
      <c r="G109" s="7"/>
      <c r="H109" s="7"/>
      <c r="I109" s="7"/>
      <c r="J109" s="7"/>
      <c r="K109" s="7"/>
      <c r="L109" s="7"/>
      <c r="M109" s="7"/>
      <c r="N109" s="7"/>
      <c r="O109" s="7"/>
    </row>
    <row r="110" spans="1:15" x14ac:dyDescent="0.25">
      <c r="A110" s="6"/>
    </row>
    <row r="111" spans="1:15" x14ac:dyDescent="0.25">
      <c r="A111" s="9"/>
    </row>
    <row r="112" spans="1:15" x14ac:dyDescent="0.25">
      <c r="A112" s="6"/>
    </row>
    <row r="113" spans="1:1" x14ac:dyDescent="0.25">
      <c r="A113" s="8" t="s">
        <v>49</v>
      </c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25"/>
  <sheetViews>
    <sheetView workbookViewId="0"/>
  </sheetViews>
  <sheetFormatPr baseColWidth="10" defaultColWidth="10.85546875" defaultRowHeight="15" x14ac:dyDescent="0.25"/>
  <cols>
    <col min="1" max="1" width="8.5703125" style="1" customWidth="1"/>
    <col min="2" max="4" width="12.7109375" style="1" customWidth="1"/>
    <col min="5" max="5" width="10.85546875" style="83" customWidth="1"/>
    <col min="6" max="12" width="10.85546875" style="1" customWidth="1"/>
    <col min="13" max="16384" width="10.85546875" style="1"/>
  </cols>
  <sheetData>
    <row r="1" spans="1:12" ht="12.75" customHeight="1" x14ac:dyDescent="0.25">
      <c r="A1" s="12"/>
      <c r="B1" s="12"/>
      <c r="C1" s="12"/>
      <c r="D1" s="12"/>
      <c r="E1" s="15"/>
      <c r="F1" s="13"/>
      <c r="G1" s="13"/>
      <c r="H1" s="12"/>
      <c r="I1" s="12"/>
      <c r="J1" s="12"/>
      <c r="K1" s="12"/>
      <c r="L1" s="13"/>
    </row>
    <row r="2" spans="1:12" ht="12.75" customHeight="1" x14ac:dyDescent="0.25">
      <c r="A2" s="12"/>
      <c r="B2" s="12"/>
      <c r="C2" s="12"/>
      <c r="D2" s="12"/>
      <c r="E2" s="15"/>
      <c r="F2" s="13"/>
      <c r="G2" s="3"/>
      <c r="H2" s="14"/>
      <c r="I2" s="14"/>
      <c r="J2" s="14"/>
      <c r="K2" s="14"/>
      <c r="L2" s="15"/>
    </row>
    <row r="3" spans="1:12" ht="12.75" customHeight="1" x14ac:dyDescent="0.25">
      <c r="A3" s="12"/>
      <c r="B3" s="12"/>
      <c r="C3" s="12"/>
      <c r="D3" s="12"/>
      <c r="E3" s="15"/>
      <c r="F3" s="13"/>
      <c r="G3" s="13"/>
      <c r="H3" s="12"/>
      <c r="I3" s="12"/>
      <c r="J3" s="12"/>
      <c r="K3" s="12"/>
      <c r="L3" s="13"/>
    </row>
    <row r="4" spans="1:12" ht="15.75" customHeight="1" x14ac:dyDescent="0.25">
      <c r="A4" s="10" t="s">
        <v>53</v>
      </c>
      <c r="B4" s="12"/>
      <c r="C4" s="12"/>
      <c r="D4" s="12"/>
      <c r="E4" s="14"/>
      <c r="F4" s="12"/>
      <c r="G4" s="12"/>
      <c r="H4" s="12"/>
      <c r="I4" s="12"/>
      <c r="J4" s="12"/>
      <c r="K4" s="12"/>
      <c r="L4" s="12"/>
    </row>
    <row r="5" spans="1:12" ht="12.75" customHeight="1" x14ac:dyDescent="0.25">
      <c r="A5" s="16"/>
      <c r="B5" s="12"/>
      <c r="C5" s="12"/>
      <c r="D5" s="12"/>
      <c r="E5" s="15"/>
      <c r="F5" s="13"/>
      <c r="G5" s="13"/>
      <c r="H5" s="12"/>
      <c r="I5" s="12"/>
      <c r="J5" s="12"/>
      <c r="K5" s="12"/>
      <c r="L5" s="13"/>
    </row>
    <row r="6" spans="1:12" ht="103.5" customHeight="1" x14ac:dyDescent="0.25">
      <c r="A6" s="67" t="s">
        <v>0</v>
      </c>
      <c r="B6" s="68" t="s">
        <v>36</v>
      </c>
      <c r="C6" s="84" t="s">
        <v>52</v>
      </c>
      <c r="D6" s="84"/>
      <c r="E6" s="69" t="s">
        <v>38</v>
      </c>
      <c r="F6" s="69" t="s">
        <v>39</v>
      </c>
      <c r="G6" s="69" t="s">
        <v>40</v>
      </c>
      <c r="H6" s="68" t="s">
        <v>41</v>
      </c>
      <c r="I6" s="68" t="s">
        <v>42</v>
      </c>
      <c r="J6" s="68" t="s">
        <v>43</v>
      </c>
      <c r="K6" s="68" t="s">
        <v>44</v>
      </c>
      <c r="L6" s="69" t="s">
        <v>45</v>
      </c>
    </row>
    <row r="7" spans="1:12" ht="14.25" customHeight="1" x14ac:dyDescent="0.25">
      <c r="A7" s="70"/>
      <c r="B7" s="71"/>
      <c r="C7" s="72">
        <v>44927</v>
      </c>
      <c r="D7" s="73">
        <v>45292</v>
      </c>
      <c r="E7" s="74" t="s">
        <v>3</v>
      </c>
      <c r="F7" s="74" t="s">
        <v>4</v>
      </c>
      <c r="G7" s="74" t="s">
        <v>5</v>
      </c>
      <c r="H7" s="67" t="s">
        <v>6</v>
      </c>
      <c r="I7" s="67" t="s">
        <v>7</v>
      </c>
      <c r="J7" s="67" t="s">
        <v>8</v>
      </c>
      <c r="K7" s="67" t="s">
        <v>9</v>
      </c>
      <c r="L7" s="74" t="s">
        <v>10</v>
      </c>
    </row>
    <row r="8" spans="1:12" ht="12.75" customHeight="1" x14ac:dyDescent="0.25">
      <c r="A8" s="16"/>
      <c r="B8" s="16"/>
      <c r="C8" s="16"/>
      <c r="D8" s="16"/>
      <c r="E8" s="80"/>
      <c r="F8" s="17"/>
      <c r="G8" s="17"/>
      <c r="H8" s="16"/>
      <c r="I8" s="16"/>
      <c r="J8" s="16"/>
      <c r="K8" s="16"/>
      <c r="L8" s="18"/>
    </row>
    <row r="9" spans="1:12" ht="12.75" customHeight="1" x14ac:dyDescent="0.25">
      <c r="A9" s="19">
        <v>0</v>
      </c>
      <c r="B9" s="65">
        <v>2</v>
      </c>
      <c r="C9" s="64">
        <v>630</v>
      </c>
      <c r="D9" s="64">
        <v>593</v>
      </c>
      <c r="E9" s="24">
        <v>1.23E-2</v>
      </c>
      <c r="F9" s="21">
        <f>B9/((C9+D9)/2)</f>
        <v>3.2706459525756338E-3</v>
      </c>
      <c r="G9" s="21">
        <f t="shared" ref="G9:G72" si="0">F9/((1+(1-E9)*F9))</f>
        <v>3.2601144234960361E-3</v>
      </c>
      <c r="H9" s="16">
        <v>100000</v>
      </c>
      <c r="I9" s="16">
        <f>H9*G9</f>
        <v>326.01144234960361</v>
      </c>
      <c r="J9" s="16">
        <f t="shared" ref="J9:J72" si="1">H10+I9*E9</f>
        <v>99677.998498391302</v>
      </c>
      <c r="K9" s="16">
        <f>K10+J9</f>
        <v>8279244.8987224726</v>
      </c>
      <c r="L9" s="22">
        <f>K9/H9</f>
        <v>82.792448987224731</v>
      </c>
    </row>
    <row r="10" spans="1:12" ht="12.75" customHeight="1" x14ac:dyDescent="0.25">
      <c r="A10" s="19">
        <v>1</v>
      </c>
      <c r="B10" s="65">
        <v>0</v>
      </c>
      <c r="C10" s="64">
        <v>621</v>
      </c>
      <c r="D10" s="64">
        <v>617</v>
      </c>
      <c r="E10" s="24">
        <v>0</v>
      </c>
      <c r="F10" s="21">
        <f t="shared" ref="F10:F73" si="2">B10/((C10+D10)/2)</f>
        <v>0</v>
      </c>
      <c r="G10" s="21">
        <f t="shared" si="0"/>
        <v>0</v>
      </c>
      <c r="H10" s="16">
        <f>H9-I9</f>
        <v>99673.988557650402</v>
      </c>
      <c r="I10" s="16">
        <f t="shared" ref="I10:I73" si="3">H10*G10</f>
        <v>0</v>
      </c>
      <c r="J10" s="16">
        <f t="shared" si="1"/>
        <v>99673.988557650402</v>
      </c>
      <c r="K10" s="16">
        <f t="shared" ref="K10:K73" si="4">K11+J10</f>
        <v>8179566.9002240812</v>
      </c>
      <c r="L10" s="23">
        <f t="shared" ref="L10:L73" si="5">K10/H10</f>
        <v>82.063204438669615</v>
      </c>
    </row>
    <row r="11" spans="1:12" ht="12.75" customHeight="1" x14ac:dyDescent="0.25">
      <c r="A11" s="19">
        <v>2</v>
      </c>
      <c r="B11" s="66">
        <v>0</v>
      </c>
      <c r="C11" s="64">
        <v>671</v>
      </c>
      <c r="D11" s="64">
        <v>624</v>
      </c>
      <c r="E11" s="24">
        <v>0</v>
      </c>
      <c r="F11" s="21">
        <f t="shared" si="2"/>
        <v>0</v>
      </c>
      <c r="G11" s="21">
        <f t="shared" si="0"/>
        <v>0</v>
      </c>
      <c r="H11" s="16">
        <f t="shared" ref="H11:H74" si="6">H10-I10</f>
        <v>99673.988557650402</v>
      </c>
      <c r="I11" s="16">
        <f t="shared" si="3"/>
        <v>0</v>
      </c>
      <c r="J11" s="16">
        <f t="shared" si="1"/>
        <v>99673.988557650402</v>
      </c>
      <c r="K11" s="16">
        <f t="shared" si="4"/>
        <v>8079892.9116664305</v>
      </c>
      <c r="L11" s="23">
        <f t="shared" si="5"/>
        <v>81.063204438669615</v>
      </c>
    </row>
    <row r="12" spans="1:12" ht="12.75" customHeight="1" x14ac:dyDescent="0.25">
      <c r="A12" s="19">
        <v>3</v>
      </c>
      <c r="B12" s="66">
        <v>0</v>
      </c>
      <c r="C12" s="64">
        <v>709</v>
      </c>
      <c r="D12" s="64">
        <v>665</v>
      </c>
      <c r="E12" s="24">
        <v>0</v>
      </c>
      <c r="F12" s="21">
        <f t="shared" si="2"/>
        <v>0</v>
      </c>
      <c r="G12" s="21">
        <f t="shared" si="0"/>
        <v>0</v>
      </c>
      <c r="H12" s="16">
        <f t="shared" si="6"/>
        <v>99673.988557650402</v>
      </c>
      <c r="I12" s="16">
        <f t="shared" si="3"/>
        <v>0</v>
      </c>
      <c r="J12" s="16">
        <f t="shared" si="1"/>
        <v>99673.988557650402</v>
      </c>
      <c r="K12" s="16">
        <f t="shared" si="4"/>
        <v>7980218.9231087798</v>
      </c>
      <c r="L12" s="23">
        <f t="shared" si="5"/>
        <v>80.063204438669615</v>
      </c>
    </row>
    <row r="13" spans="1:12" ht="12.75" customHeight="1" x14ac:dyDescent="0.25">
      <c r="A13" s="19">
        <v>4</v>
      </c>
      <c r="B13" s="66">
        <v>0</v>
      </c>
      <c r="C13" s="64">
        <v>764</v>
      </c>
      <c r="D13" s="64">
        <v>728</v>
      </c>
      <c r="E13" s="24">
        <v>0</v>
      </c>
      <c r="F13" s="21">
        <f t="shared" si="2"/>
        <v>0</v>
      </c>
      <c r="G13" s="21">
        <f t="shared" si="0"/>
        <v>0</v>
      </c>
      <c r="H13" s="16">
        <f t="shared" si="6"/>
        <v>99673.988557650402</v>
      </c>
      <c r="I13" s="16">
        <f t="shared" si="3"/>
        <v>0</v>
      </c>
      <c r="J13" s="16">
        <f t="shared" si="1"/>
        <v>99673.988557650402</v>
      </c>
      <c r="K13" s="16">
        <f t="shared" si="4"/>
        <v>7880544.9345511291</v>
      </c>
      <c r="L13" s="23">
        <f t="shared" si="5"/>
        <v>79.063204438669615</v>
      </c>
    </row>
    <row r="14" spans="1:12" ht="12.75" customHeight="1" x14ac:dyDescent="0.25">
      <c r="A14" s="19">
        <v>5</v>
      </c>
      <c r="B14" s="66">
        <v>0</v>
      </c>
      <c r="C14" s="64">
        <v>776</v>
      </c>
      <c r="D14" s="64">
        <v>771</v>
      </c>
      <c r="E14" s="24">
        <v>0</v>
      </c>
      <c r="F14" s="21">
        <f t="shared" si="2"/>
        <v>0</v>
      </c>
      <c r="G14" s="21">
        <f t="shared" si="0"/>
        <v>0</v>
      </c>
      <c r="H14" s="16">
        <f t="shared" si="6"/>
        <v>99673.988557650402</v>
      </c>
      <c r="I14" s="16">
        <f t="shared" si="3"/>
        <v>0</v>
      </c>
      <c r="J14" s="16">
        <f t="shared" si="1"/>
        <v>99673.988557650402</v>
      </c>
      <c r="K14" s="16">
        <f t="shared" si="4"/>
        <v>7780870.9459934784</v>
      </c>
      <c r="L14" s="23">
        <f t="shared" si="5"/>
        <v>78.063204438669601</v>
      </c>
    </row>
    <row r="15" spans="1:12" ht="12.75" customHeight="1" x14ac:dyDescent="0.25">
      <c r="A15" s="19">
        <v>6</v>
      </c>
      <c r="B15" s="66">
        <v>0</v>
      </c>
      <c r="C15" s="64">
        <v>925</v>
      </c>
      <c r="D15" s="64">
        <v>784</v>
      </c>
      <c r="E15" s="24">
        <v>0</v>
      </c>
      <c r="F15" s="21">
        <f t="shared" si="2"/>
        <v>0</v>
      </c>
      <c r="G15" s="21">
        <f t="shared" si="0"/>
        <v>0</v>
      </c>
      <c r="H15" s="16">
        <f t="shared" si="6"/>
        <v>99673.988557650402</v>
      </c>
      <c r="I15" s="16">
        <f t="shared" si="3"/>
        <v>0</v>
      </c>
      <c r="J15" s="16">
        <f t="shared" si="1"/>
        <v>99673.988557650402</v>
      </c>
      <c r="K15" s="16">
        <f t="shared" si="4"/>
        <v>7681196.9574358277</v>
      </c>
      <c r="L15" s="23">
        <f t="shared" si="5"/>
        <v>77.063204438669601</v>
      </c>
    </row>
    <row r="16" spans="1:12" ht="12.75" customHeight="1" x14ac:dyDescent="0.25">
      <c r="A16" s="19">
        <v>7</v>
      </c>
      <c r="B16" s="66">
        <v>0</v>
      </c>
      <c r="C16" s="64">
        <v>960</v>
      </c>
      <c r="D16" s="64">
        <v>944</v>
      </c>
      <c r="E16" s="24">
        <v>0</v>
      </c>
      <c r="F16" s="21">
        <f t="shared" si="2"/>
        <v>0</v>
      </c>
      <c r="G16" s="21">
        <f t="shared" si="0"/>
        <v>0</v>
      </c>
      <c r="H16" s="16">
        <f t="shared" si="6"/>
        <v>99673.988557650402</v>
      </c>
      <c r="I16" s="16">
        <f t="shared" si="3"/>
        <v>0</v>
      </c>
      <c r="J16" s="16">
        <f t="shared" si="1"/>
        <v>99673.988557650402</v>
      </c>
      <c r="K16" s="16">
        <f t="shared" si="4"/>
        <v>7581522.968878177</v>
      </c>
      <c r="L16" s="23">
        <f t="shared" si="5"/>
        <v>76.063204438669601</v>
      </c>
    </row>
    <row r="17" spans="1:12" ht="12.75" customHeight="1" x14ac:dyDescent="0.25">
      <c r="A17" s="19">
        <v>8</v>
      </c>
      <c r="B17" s="66">
        <v>0</v>
      </c>
      <c r="C17" s="64">
        <v>943</v>
      </c>
      <c r="D17" s="64">
        <v>960</v>
      </c>
      <c r="E17" s="24">
        <v>0</v>
      </c>
      <c r="F17" s="21">
        <f t="shared" si="2"/>
        <v>0</v>
      </c>
      <c r="G17" s="21">
        <f t="shared" si="0"/>
        <v>0</v>
      </c>
      <c r="H17" s="16">
        <f t="shared" si="6"/>
        <v>99673.988557650402</v>
      </c>
      <c r="I17" s="16">
        <f t="shared" si="3"/>
        <v>0</v>
      </c>
      <c r="J17" s="16">
        <f t="shared" si="1"/>
        <v>99673.988557650402</v>
      </c>
      <c r="K17" s="16">
        <f t="shared" si="4"/>
        <v>7481848.9803205263</v>
      </c>
      <c r="L17" s="23">
        <f t="shared" si="5"/>
        <v>75.063204438669601</v>
      </c>
    </row>
    <row r="18" spans="1:12" ht="12.75" customHeight="1" x14ac:dyDescent="0.25">
      <c r="A18" s="19">
        <v>9</v>
      </c>
      <c r="B18" s="65">
        <v>0</v>
      </c>
      <c r="C18" s="64">
        <v>998</v>
      </c>
      <c r="D18" s="64">
        <v>975</v>
      </c>
      <c r="E18" s="24">
        <v>0</v>
      </c>
      <c r="F18" s="21">
        <f t="shared" si="2"/>
        <v>0</v>
      </c>
      <c r="G18" s="21">
        <f t="shared" si="0"/>
        <v>0</v>
      </c>
      <c r="H18" s="16">
        <f t="shared" si="6"/>
        <v>99673.988557650402</v>
      </c>
      <c r="I18" s="16">
        <f t="shared" si="3"/>
        <v>0</v>
      </c>
      <c r="J18" s="16">
        <f t="shared" si="1"/>
        <v>99673.988557650402</v>
      </c>
      <c r="K18" s="16">
        <f t="shared" si="4"/>
        <v>7382174.9917628756</v>
      </c>
      <c r="L18" s="23">
        <f t="shared" si="5"/>
        <v>74.063204438669601</v>
      </c>
    </row>
    <row r="19" spans="1:12" ht="12.75" customHeight="1" x14ac:dyDescent="0.25">
      <c r="A19" s="19">
        <v>10</v>
      </c>
      <c r="B19" s="65">
        <v>0</v>
      </c>
      <c r="C19" s="64">
        <v>971</v>
      </c>
      <c r="D19" s="64">
        <v>1019</v>
      </c>
      <c r="E19" s="24">
        <v>0</v>
      </c>
      <c r="F19" s="21">
        <f t="shared" si="2"/>
        <v>0</v>
      </c>
      <c r="G19" s="21">
        <f t="shared" si="0"/>
        <v>0</v>
      </c>
      <c r="H19" s="16">
        <f t="shared" si="6"/>
        <v>99673.988557650402</v>
      </c>
      <c r="I19" s="16">
        <f t="shared" si="3"/>
        <v>0</v>
      </c>
      <c r="J19" s="16">
        <f t="shared" si="1"/>
        <v>99673.988557650402</v>
      </c>
      <c r="K19" s="16">
        <f t="shared" si="4"/>
        <v>7282501.0032052249</v>
      </c>
      <c r="L19" s="23">
        <f t="shared" si="5"/>
        <v>73.063204438669587</v>
      </c>
    </row>
    <row r="20" spans="1:12" ht="12.75" customHeight="1" x14ac:dyDescent="0.25">
      <c r="A20" s="19">
        <v>11</v>
      </c>
      <c r="B20" s="65">
        <v>0</v>
      </c>
      <c r="C20" s="64">
        <v>1065</v>
      </c>
      <c r="D20" s="64">
        <v>981</v>
      </c>
      <c r="E20" s="24">
        <v>0</v>
      </c>
      <c r="F20" s="21">
        <f t="shared" si="2"/>
        <v>0</v>
      </c>
      <c r="G20" s="21">
        <f t="shared" si="0"/>
        <v>0</v>
      </c>
      <c r="H20" s="16">
        <f t="shared" si="6"/>
        <v>99673.988557650402</v>
      </c>
      <c r="I20" s="16">
        <f t="shared" si="3"/>
        <v>0</v>
      </c>
      <c r="J20" s="16">
        <f t="shared" si="1"/>
        <v>99673.988557650402</v>
      </c>
      <c r="K20" s="16">
        <f t="shared" si="4"/>
        <v>7182827.0146475742</v>
      </c>
      <c r="L20" s="23">
        <f t="shared" si="5"/>
        <v>72.063204438669587</v>
      </c>
    </row>
    <row r="21" spans="1:12" ht="12.75" customHeight="1" x14ac:dyDescent="0.25">
      <c r="A21" s="19">
        <v>12</v>
      </c>
      <c r="B21" s="65">
        <v>0</v>
      </c>
      <c r="C21" s="64">
        <v>1081</v>
      </c>
      <c r="D21" s="64">
        <v>1080</v>
      </c>
      <c r="E21" s="24">
        <v>0</v>
      </c>
      <c r="F21" s="21">
        <f t="shared" si="2"/>
        <v>0</v>
      </c>
      <c r="G21" s="21">
        <f t="shared" si="0"/>
        <v>0</v>
      </c>
      <c r="H21" s="16">
        <f t="shared" si="6"/>
        <v>99673.988557650402</v>
      </c>
      <c r="I21" s="16">
        <f t="shared" si="3"/>
        <v>0</v>
      </c>
      <c r="J21" s="16">
        <f t="shared" si="1"/>
        <v>99673.988557650402</v>
      </c>
      <c r="K21" s="16">
        <f t="shared" si="4"/>
        <v>7083153.0260899235</v>
      </c>
      <c r="L21" s="23">
        <f t="shared" si="5"/>
        <v>71.063204438669587</v>
      </c>
    </row>
    <row r="22" spans="1:12" ht="12.75" customHeight="1" x14ac:dyDescent="0.25">
      <c r="A22" s="19">
        <v>13</v>
      </c>
      <c r="B22" s="65">
        <v>0</v>
      </c>
      <c r="C22" s="64">
        <v>1035</v>
      </c>
      <c r="D22" s="64">
        <v>1109</v>
      </c>
      <c r="E22" s="24">
        <v>0</v>
      </c>
      <c r="F22" s="21">
        <f t="shared" si="2"/>
        <v>0</v>
      </c>
      <c r="G22" s="21">
        <f t="shared" si="0"/>
        <v>0</v>
      </c>
      <c r="H22" s="16">
        <f t="shared" si="6"/>
        <v>99673.988557650402</v>
      </c>
      <c r="I22" s="16">
        <f t="shared" si="3"/>
        <v>0</v>
      </c>
      <c r="J22" s="16">
        <f t="shared" si="1"/>
        <v>99673.988557650402</v>
      </c>
      <c r="K22" s="16">
        <f t="shared" si="4"/>
        <v>6983479.0375322727</v>
      </c>
      <c r="L22" s="23">
        <f t="shared" si="5"/>
        <v>70.063204438669587</v>
      </c>
    </row>
    <row r="23" spans="1:12" ht="12.75" customHeight="1" x14ac:dyDescent="0.25">
      <c r="A23" s="19">
        <v>14</v>
      </c>
      <c r="B23" s="65">
        <v>0</v>
      </c>
      <c r="C23" s="64">
        <v>1058</v>
      </c>
      <c r="D23" s="64">
        <v>1057</v>
      </c>
      <c r="E23" s="24">
        <v>0</v>
      </c>
      <c r="F23" s="21">
        <f t="shared" si="2"/>
        <v>0</v>
      </c>
      <c r="G23" s="21">
        <f t="shared" si="0"/>
        <v>0</v>
      </c>
      <c r="H23" s="16">
        <f t="shared" si="6"/>
        <v>99673.988557650402</v>
      </c>
      <c r="I23" s="16">
        <f t="shared" si="3"/>
        <v>0</v>
      </c>
      <c r="J23" s="16">
        <f t="shared" si="1"/>
        <v>99673.988557650402</v>
      </c>
      <c r="K23" s="16">
        <f t="shared" si="4"/>
        <v>6883805.048974622</v>
      </c>
      <c r="L23" s="23">
        <f t="shared" si="5"/>
        <v>69.063204438669572</v>
      </c>
    </row>
    <row r="24" spans="1:12" ht="12.75" customHeight="1" x14ac:dyDescent="0.25">
      <c r="A24" s="19">
        <v>15</v>
      </c>
      <c r="B24" s="65">
        <v>0</v>
      </c>
      <c r="C24" s="64">
        <v>1124</v>
      </c>
      <c r="D24" s="64">
        <v>1080</v>
      </c>
      <c r="E24" s="24">
        <v>0</v>
      </c>
      <c r="F24" s="21">
        <f t="shared" si="2"/>
        <v>0</v>
      </c>
      <c r="G24" s="21">
        <f t="shared" si="0"/>
        <v>0</v>
      </c>
      <c r="H24" s="16">
        <f t="shared" si="6"/>
        <v>99673.988557650402</v>
      </c>
      <c r="I24" s="16">
        <f t="shared" si="3"/>
        <v>0</v>
      </c>
      <c r="J24" s="16">
        <f t="shared" si="1"/>
        <v>99673.988557650402</v>
      </c>
      <c r="K24" s="16">
        <f t="shared" si="4"/>
        <v>6784131.0604169713</v>
      </c>
      <c r="L24" s="23">
        <f t="shared" si="5"/>
        <v>68.063204438669572</v>
      </c>
    </row>
    <row r="25" spans="1:12" ht="12.75" customHeight="1" x14ac:dyDescent="0.25">
      <c r="A25" s="19">
        <v>16</v>
      </c>
      <c r="B25" s="65">
        <v>0</v>
      </c>
      <c r="C25" s="64">
        <v>1097</v>
      </c>
      <c r="D25" s="64">
        <v>1151</v>
      </c>
      <c r="E25" s="24">
        <v>0</v>
      </c>
      <c r="F25" s="21">
        <f t="shared" si="2"/>
        <v>0</v>
      </c>
      <c r="G25" s="21">
        <f t="shared" si="0"/>
        <v>0</v>
      </c>
      <c r="H25" s="16">
        <f t="shared" si="6"/>
        <v>99673.988557650402</v>
      </c>
      <c r="I25" s="16">
        <f t="shared" si="3"/>
        <v>0</v>
      </c>
      <c r="J25" s="16">
        <f t="shared" si="1"/>
        <v>99673.988557650402</v>
      </c>
      <c r="K25" s="16">
        <f t="shared" si="4"/>
        <v>6684457.0718593206</v>
      </c>
      <c r="L25" s="23">
        <f t="shared" si="5"/>
        <v>67.063204438669572</v>
      </c>
    </row>
    <row r="26" spans="1:12" ht="12.75" customHeight="1" x14ac:dyDescent="0.25">
      <c r="A26" s="19">
        <v>17</v>
      </c>
      <c r="B26" s="65">
        <v>0</v>
      </c>
      <c r="C26" s="64">
        <v>969</v>
      </c>
      <c r="D26" s="64">
        <v>1121</v>
      </c>
      <c r="E26" s="24">
        <v>0</v>
      </c>
      <c r="F26" s="21">
        <f t="shared" si="2"/>
        <v>0</v>
      </c>
      <c r="G26" s="21">
        <f t="shared" si="0"/>
        <v>0</v>
      </c>
      <c r="H26" s="16">
        <f t="shared" si="6"/>
        <v>99673.988557650402</v>
      </c>
      <c r="I26" s="16">
        <f t="shared" si="3"/>
        <v>0</v>
      </c>
      <c r="J26" s="16">
        <f t="shared" si="1"/>
        <v>99673.988557650402</v>
      </c>
      <c r="K26" s="16">
        <f t="shared" si="4"/>
        <v>6584783.0833016699</v>
      </c>
      <c r="L26" s="23">
        <f t="shared" si="5"/>
        <v>66.063204438669572</v>
      </c>
    </row>
    <row r="27" spans="1:12" ht="12.75" customHeight="1" x14ac:dyDescent="0.25">
      <c r="A27" s="19">
        <v>18</v>
      </c>
      <c r="B27" s="65">
        <v>0</v>
      </c>
      <c r="C27" s="64">
        <v>994</v>
      </c>
      <c r="D27" s="64">
        <v>1003</v>
      </c>
      <c r="E27" s="24">
        <v>0</v>
      </c>
      <c r="F27" s="21">
        <f t="shared" si="2"/>
        <v>0</v>
      </c>
      <c r="G27" s="21">
        <f t="shared" si="0"/>
        <v>0</v>
      </c>
      <c r="H27" s="16">
        <f t="shared" si="6"/>
        <v>99673.988557650402</v>
      </c>
      <c r="I27" s="16">
        <f t="shared" si="3"/>
        <v>0</v>
      </c>
      <c r="J27" s="16">
        <f t="shared" si="1"/>
        <v>99673.988557650402</v>
      </c>
      <c r="K27" s="16">
        <f t="shared" si="4"/>
        <v>6485109.0947440192</v>
      </c>
      <c r="L27" s="23">
        <f t="shared" si="5"/>
        <v>65.063204438669572</v>
      </c>
    </row>
    <row r="28" spans="1:12" ht="12.75" customHeight="1" x14ac:dyDescent="0.25">
      <c r="A28" s="19">
        <v>19</v>
      </c>
      <c r="B28" s="65">
        <v>1</v>
      </c>
      <c r="C28" s="64">
        <v>1074</v>
      </c>
      <c r="D28" s="64">
        <v>1053</v>
      </c>
      <c r="E28" s="24">
        <v>0.71779999999999999</v>
      </c>
      <c r="F28" s="21">
        <f t="shared" si="2"/>
        <v>9.4029149036201217E-4</v>
      </c>
      <c r="G28" s="21">
        <f t="shared" si="0"/>
        <v>9.4004204996097891E-4</v>
      </c>
      <c r="H28" s="16">
        <f t="shared" si="6"/>
        <v>99673.988557650402</v>
      </c>
      <c r="I28" s="16">
        <f t="shared" si="3"/>
        <v>93.697740531520836</v>
      </c>
      <c r="J28" s="16">
        <f t="shared" si="1"/>
        <v>99647.5470552724</v>
      </c>
      <c r="K28" s="16">
        <f t="shared" si="4"/>
        <v>6385435.1061863685</v>
      </c>
      <c r="L28" s="23">
        <f t="shared" si="5"/>
        <v>64.063204438669558</v>
      </c>
    </row>
    <row r="29" spans="1:12" ht="12.75" customHeight="1" x14ac:dyDescent="0.25">
      <c r="A29" s="19">
        <v>20</v>
      </c>
      <c r="B29" s="65">
        <v>0</v>
      </c>
      <c r="C29" s="64">
        <v>993</v>
      </c>
      <c r="D29" s="64">
        <v>1130</v>
      </c>
      <c r="E29" s="24">
        <v>0</v>
      </c>
      <c r="F29" s="21">
        <f t="shared" si="2"/>
        <v>0</v>
      </c>
      <c r="G29" s="21">
        <f t="shared" si="0"/>
        <v>0</v>
      </c>
      <c r="H29" s="16">
        <f t="shared" si="6"/>
        <v>99580.290817118876</v>
      </c>
      <c r="I29" s="16">
        <f t="shared" si="3"/>
        <v>0</v>
      </c>
      <c r="J29" s="16">
        <f t="shared" si="1"/>
        <v>99580.290817118876</v>
      </c>
      <c r="K29" s="16">
        <f t="shared" si="4"/>
        <v>6285787.5591310961</v>
      </c>
      <c r="L29" s="23">
        <f t="shared" si="5"/>
        <v>63.122807812191134</v>
      </c>
    </row>
    <row r="30" spans="1:12" ht="12.75" customHeight="1" x14ac:dyDescent="0.25">
      <c r="A30" s="19">
        <v>21</v>
      </c>
      <c r="B30" s="65">
        <v>0</v>
      </c>
      <c r="C30" s="64">
        <v>970</v>
      </c>
      <c r="D30" s="64">
        <v>1055</v>
      </c>
      <c r="E30" s="24">
        <v>0</v>
      </c>
      <c r="F30" s="21">
        <f t="shared" si="2"/>
        <v>0</v>
      </c>
      <c r="G30" s="21">
        <f t="shared" si="0"/>
        <v>0</v>
      </c>
      <c r="H30" s="16">
        <f t="shared" si="6"/>
        <v>99580.290817118876</v>
      </c>
      <c r="I30" s="16">
        <f t="shared" si="3"/>
        <v>0</v>
      </c>
      <c r="J30" s="16">
        <f t="shared" si="1"/>
        <v>99580.290817118876</v>
      </c>
      <c r="K30" s="16">
        <f t="shared" si="4"/>
        <v>6186207.2683139769</v>
      </c>
      <c r="L30" s="23">
        <f t="shared" si="5"/>
        <v>62.122807812191127</v>
      </c>
    </row>
    <row r="31" spans="1:12" ht="12.75" customHeight="1" x14ac:dyDescent="0.25">
      <c r="A31" s="19">
        <v>22</v>
      </c>
      <c r="B31" s="65">
        <v>0</v>
      </c>
      <c r="C31" s="64">
        <v>1002</v>
      </c>
      <c r="D31" s="64">
        <v>1015</v>
      </c>
      <c r="E31" s="24">
        <v>0</v>
      </c>
      <c r="F31" s="21">
        <f t="shared" si="2"/>
        <v>0</v>
      </c>
      <c r="G31" s="21">
        <f t="shared" si="0"/>
        <v>0</v>
      </c>
      <c r="H31" s="16">
        <f t="shared" si="6"/>
        <v>99580.290817118876</v>
      </c>
      <c r="I31" s="16">
        <f t="shared" si="3"/>
        <v>0</v>
      </c>
      <c r="J31" s="16">
        <f t="shared" si="1"/>
        <v>99580.290817118876</v>
      </c>
      <c r="K31" s="16">
        <f t="shared" si="4"/>
        <v>6086626.9774968578</v>
      </c>
      <c r="L31" s="23">
        <f t="shared" si="5"/>
        <v>61.122807812191127</v>
      </c>
    </row>
    <row r="32" spans="1:12" ht="12.75" customHeight="1" x14ac:dyDescent="0.25">
      <c r="A32" s="19">
        <v>23</v>
      </c>
      <c r="B32" s="65">
        <v>0</v>
      </c>
      <c r="C32" s="64">
        <v>975</v>
      </c>
      <c r="D32" s="64">
        <v>1054</v>
      </c>
      <c r="E32" s="24">
        <v>0</v>
      </c>
      <c r="F32" s="21">
        <f t="shared" si="2"/>
        <v>0</v>
      </c>
      <c r="G32" s="21">
        <f t="shared" si="0"/>
        <v>0</v>
      </c>
      <c r="H32" s="16">
        <f t="shared" si="6"/>
        <v>99580.290817118876</v>
      </c>
      <c r="I32" s="16">
        <f t="shared" si="3"/>
        <v>0</v>
      </c>
      <c r="J32" s="16">
        <f t="shared" si="1"/>
        <v>99580.290817118876</v>
      </c>
      <c r="K32" s="16">
        <f t="shared" si="4"/>
        <v>5987046.6866797386</v>
      </c>
      <c r="L32" s="23">
        <f t="shared" si="5"/>
        <v>60.12280781219112</v>
      </c>
    </row>
    <row r="33" spans="1:12" ht="12.75" customHeight="1" x14ac:dyDescent="0.25">
      <c r="A33" s="19">
        <v>24</v>
      </c>
      <c r="B33" s="65">
        <v>1</v>
      </c>
      <c r="C33" s="64">
        <v>880</v>
      </c>
      <c r="D33" s="64">
        <v>1039</v>
      </c>
      <c r="E33" s="24">
        <v>0.46579999999999999</v>
      </c>
      <c r="F33" s="21">
        <f t="shared" si="2"/>
        <v>1.0422094841063053E-3</v>
      </c>
      <c r="G33" s="21">
        <f t="shared" si="0"/>
        <v>1.0416295586136411E-3</v>
      </c>
      <c r="H33" s="16">
        <f t="shared" si="6"/>
        <v>99580.290817118876</v>
      </c>
      <c r="I33" s="16">
        <f t="shared" si="3"/>
        <v>103.72577437045355</v>
      </c>
      <c r="J33" s="16">
        <f t="shared" si="1"/>
        <v>99524.88050845018</v>
      </c>
      <c r="K33" s="16">
        <f t="shared" si="4"/>
        <v>5887466.3958626194</v>
      </c>
      <c r="L33" s="23">
        <f t="shared" si="5"/>
        <v>59.12280781219112</v>
      </c>
    </row>
    <row r="34" spans="1:12" ht="12.75" customHeight="1" x14ac:dyDescent="0.25">
      <c r="A34" s="19">
        <v>25</v>
      </c>
      <c r="B34" s="65">
        <v>0</v>
      </c>
      <c r="C34" s="64">
        <v>936</v>
      </c>
      <c r="D34" s="64">
        <v>972</v>
      </c>
      <c r="E34" s="24">
        <v>0</v>
      </c>
      <c r="F34" s="21">
        <f t="shared" si="2"/>
        <v>0</v>
      </c>
      <c r="G34" s="21">
        <f t="shared" si="0"/>
        <v>0</v>
      </c>
      <c r="H34" s="16">
        <f t="shared" si="6"/>
        <v>99476.565042748422</v>
      </c>
      <c r="I34" s="16">
        <f t="shared" si="3"/>
        <v>0</v>
      </c>
      <c r="J34" s="16">
        <f t="shared" si="1"/>
        <v>99476.565042748422</v>
      </c>
      <c r="K34" s="16">
        <f t="shared" si="4"/>
        <v>5787941.5153541695</v>
      </c>
      <c r="L34" s="23">
        <f t="shared" si="5"/>
        <v>58.18397039410133</v>
      </c>
    </row>
    <row r="35" spans="1:12" ht="12.75" customHeight="1" x14ac:dyDescent="0.25">
      <c r="A35" s="19">
        <v>26</v>
      </c>
      <c r="B35" s="65">
        <v>1</v>
      </c>
      <c r="C35" s="64">
        <v>949</v>
      </c>
      <c r="D35" s="64">
        <v>989</v>
      </c>
      <c r="E35" s="24">
        <v>0.28489999999999999</v>
      </c>
      <c r="F35" s="21">
        <f t="shared" si="2"/>
        <v>1.0319917440660474E-3</v>
      </c>
      <c r="G35" s="21">
        <f t="shared" si="0"/>
        <v>1.0312307192081468E-3</v>
      </c>
      <c r="H35" s="16">
        <f t="shared" si="6"/>
        <v>99476.565042748422</v>
      </c>
      <c r="I35" s="16">
        <f t="shared" si="3"/>
        <v>102.58328971338945</v>
      </c>
      <c r="J35" s="16">
        <f t="shared" si="1"/>
        <v>99403.207732274372</v>
      </c>
      <c r="K35" s="16">
        <f t="shared" si="4"/>
        <v>5688464.9503114214</v>
      </c>
      <c r="L35" s="23">
        <f t="shared" si="5"/>
        <v>57.183970394101337</v>
      </c>
    </row>
    <row r="36" spans="1:12" ht="12.75" customHeight="1" x14ac:dyDescent="0.25">
      <c r="A36" s="19">
        <v>27</v>
      </c>
      <c r="B36" s="65">
        <v>0</v>
      </c>
      <c r="C36" s="64">
        <v>962</v>
      </c>
      <c r="D36" s="64">
        <v>986</v>
      </c>
      <c r="E36" s="24">
        <v>0</v>
      </c>
      <c r="F36" s="21">
        <f t="shared" si="2"/>
        <v>0</v>
      </c>
      <c r="G36" s="21">
        <f t="shared" si="0"/>
        <v>0</v>
      </c>
      <c r="H36" s="16">
        <f t="shared" si="6"/>
        <v>99373.981753035026</v>
      </c>
      <c r="I36" s="16">
        <f t="shared" si="3"/>
        <v>0</v>
      </c>
      <c r="J36" s="16">
        <f t="shared" si="1"/>
        <v>99373.981753035026</v>
      </c>
      <c r="K36" s="16">
        <f t="shared" si="4"/>
        <v>5589061.7425791472</v>
      </c>
      <c r="L36" s="23">
        <f t="shared" si="5"/>
        <v>56.242707034413954</v>
      </c>
    </row>
    <row r="37" spans="1:12" ht="12.75" customHeight="1" x14ac:dyDescent="0.25">
      <c r="A37" s="19">
        <v>28</v>
      </c>
      <c r="B37" s="65">
        <v>1</v>
      </c>
      <c r="C37" s="64">
        <v>1023</v>
      </c>
      <c r="D37" s="64">
        <v>1008</v>
      </c>
      <c r="E37" s="24">
        <v>0.15890000000000001</v>
      </c>
      <c r="F37" s="21">
        <f t="shared" si="2"/>
        <v>9.8473658296405718E-4</v>
      </c>
      <c r="G37" s="21">
        <f t="shared" si="0"/>
        <v>9.8392163811932823E-4</v>
      </c>
      <c r="H37" s="16">
        <f t="shared" si="6"/>
        <v>99373.981753035026</v>
      </c>
      <c r="I37" s="16">
        <f t="shared" si="3"/>
        <v>97.776210912886455</v>
      </c>
      <c r="J37" s="16">
        <f t="shared" si="1"/>
        <v>99291.742182036207</v>
      </c>
      <c r="K37" s="16">
        <f t="shared" si="4"/>
        <v>5489687.7608261118</v>
      </c>
      <c r="L37" s="23">
        <f t="shared" si="5"/>
        <v>55.242707034413954</v>
      </c>
    </row>
    <row r="38" spans="1:12" ht="12.75" customHeight="1" x14ac:dyDescent="0.25">
      <c r="A38" s="19">
        <v>29</v>
      </c>
      <c r="B38" s="65">
        <v>0</v>
      </c>
      <c r="C38" s="64">
        <v>1050</v>
      </c>
      <c r="D38" s="64">
        <v>1074</v>
      </c>
      <c r="E38" s="24">
        <v>0</v>
      </c>
      <c r="F38" s="21">
        <f t="shared" si="2"/>
        <v>0</v>
      </c>
      <c r="G38" s="21">
        <f t="shared" si="0"/>
        <v>0</v>
      </c>
      <c r="H38" s="16">
        <f t="shared" si="6"/>
        <v>99276.205542122145</v>
      </c>
      <c r="I38" s="16">
        <f t="shared" si="3"/>
        <v>0</v>
      </c>
      <c r="J38" s="16">
        <f t="shared" si="1"/>
        <v>99276.205542122145</v>
      </c>
      <c r="K38" s="16">
        <f t="shared" si="4"/>
        <v>5390396.0186440758</v>
      </c>
      <c r="L38" s="23">
        <f t="shared" si="5"/>
        <v>54.296958563318292</v>
      </c>
    </row>
    <row r="39" spans="1:12" ht="12.75" customHeight="1" x14ac:dyDescent="0.25">
      <c r="A39" s="19">
        <v>30</v>
      </c>
      <c r="B39" s="65">
        <v>0</v>
      </c>
      <c r="C39" s="64">
        <v>972</v>
      </c>
      <c r="D39" s="64">
        <v>1081</v>
      </c>
      <c r="E39" s="24">
        <v>0</v>
      </c>
      <c r="F39" s="21">
        <f t="shared" si="2"/>
        <v>0</v>
      </c>
      <c r="G39" s="21">
        <f t="shared" si="0"/>
        <v>0</v>
      </c>
      <c r="H39" s="16">
        <f t="shared" si="6"/>
        <v>99276.205542122145</v>
      </c>
      <c r="I39" s="16">
        <f t="shared" si="3"/>
        <v>0</v>
      </c>
      <c r="J39" s="16">
        <f t="shared" si="1"/>
        <v>99276.205542122145</v>
      </c>
      <c r="K39" s="16">
        <f t="shared" si="4"/>
        <v>5291119.8131019538</v>
      </c>
      <c r="L39" s="23">
        <f t="shared" si="5"/>
        <v>53.296958563318292</v>
      </c>
    </row>
    <row r="40" spans="1:12" ht="12.75" customHeight="1" x14ac:dyDescent="0.25">
      <c r="A40" s="19">
        <v>31</v>
      </c>
      <c r="B40" s="65">
        <v>1</v>
      </c>
      <c r="C40" s="64">
        <v>1037</v>
      </c>
      <c r="D40" s="64">
        <v>1005</v>
      </c>
      <c r="E40" s="24">
        <v>0.83840000000000003</v>
      </c>
      <c r="F40" s="21">
        <f t="shared" si="2"/>
        <v>9.7943192948090111E-4</v>
      </c>
      <c r="G40" s="21">
        <f t="shared" si="0"/>
        <v>9.7927693324935069E-4</v>
      </c>
      <c r="H40" s="16">
        <f t="shared" si="6"/>
        <v>99276.205542122145</v>
      </c>
      <c r="I40" s="16">
        <f t="shared" si="3"/>
        <v>97.218898107921561</v>
      </c>
      <c r="J40" s="16">
        <f t="shared" si="1"/>
        <v>99260.494968187908</v>
      </c>
      <c r="K40" s="16">
        <f t="shared" si="4"/>
        <v>5191843.6075598318</v>
      </c>
      <c r="L40" s="23">
        <f t="shared" si="5"/>
        <v>52.296958563318292</v>
      </c>
    </row>
    <row r="41" spans="1:12" ht="12.75" customHeight="1" x14ac:dyDescent="0.25">
      <c r="A41" s="19">
        <v>32</v>
      </c>
      <c r="B41" s="65">
        <v>0</v>
      </c>
      <c r="C41" s="64">
        <v>1003</v>
      </c>
      <c r="D41" s="64">
        <v>1049</v>
      </c>
      <c r="E41" s="24">
        <v>0</v>
      </c>
      <c r="F41" s="21">
        <f t="shared" si="2"/>
        <v>0</v>
      </c>
      <c r="G41" s="21">
        <f t="shared" si="0"/>
        <v>0</v>
      </c>
      <c r="H41" s="16">
        <f t="shared" si="6"/>
        <v>99178.986644014221</v>
      </c>
      <c r="I41" s="16">
        <f t="shared" si="3"/>
        <v>0</v>
      </c>
      <c r="J41" s="16">
        <f t="shared" si="1"/>
        <v>99178.986644014221</v>
      </c>
      <c r="K41" s="16">
        <f t="shared" si="4"/>
        <v>5092583.1125916438</v>
      </c>
      <c r="L41" s="23">
        <f t="shared" si="5"/>
        <v>51.34740013900916</v>
      </c>
    </row>
    <row r="42" spans="1:12" ht="12.75" customHeight="1" x14ac:dyDescent="0.25">
      <c r="A42" s="19">
        <v>33</v>
      </c>
      <c r="B42" s="65">
        <v>0</v>
      </c>
      <c r="C42" s="64">
        <v>1029</v>
      </c>
      <c r="D42" s="64">
        <v>1035</v>
      </c>
      <c r="E42" s="24">
        <v>0</v>
      </c>
      <c r="F42" s="21">
        <f t="shared" si="2"/>
        <v>0</v>
      </c>
      <c r="G42" s="21">
        <f t="shared" si="0"/>
        <v>0</v>
      </c>
      <c r="H42" s="16">
        <f t="shared" si="6"/>
        <v>99178.986644014221</v>
      </c>
      <c r="I42" s="16">
        <f t="shared" si="3"/>
        <v>0</v>
      </c>
      <c r="J42" s="16">
        <f t="shared" si="1"/>
        <v>99178.986644014221</v>
      </c>
      <c r="K42" s="16">
        <f t="shared" si="4"/>
        <v>4993404.12594763</v>
      </c>
      <c r="L42" s="23">
        <f t="shared" si="5"/>
        <v>50.347400139009167</v>
      </c>
    </row>
    <row r="43" spans="1:12" ht="12.75" customHeight="1" x14ac:dyDescent="0.25">
      <c r="A43" s="19">
        <v>34</v>
      </c>
      <c r="B43" s="65">
        <v>0</v>
      </c>
      <c r="C43" s="64">
        <v>1032</v>
      </c>
      <c r="D43" s="64">
        <v>1075</v>
      </c>
      <c r="E43" s="24">
        <v>0</v>
      </c>
      <c r="F43" s="21">
        <f t="shared" si="2"/>
        <v>0</v>
      </c>
      <c r="G43" s="21">
        <f t="shared" si="0"/>
        <v>0</v>
      </c>
      <c r="H43" s="16">
        <f t="shared" si="6"/>
        <v>99178.986644014221</v>
      </c>
      <c r="I43" s="16">
        <f t="shared" si="3"/>
        <v>0</v>
      </c>
      <c r="J43" s="16">
        <f t="shared" si="1"/>
        <v>99178.986644014221</v>
      </c>
      <c r="K43" s="16">
        <f t="shared" si="4"/>
        <v>4894225.1393036162</v>
      </c>
      <c r="L43" s="23">
        <f t="shared" si="5"/>
        <v>49.347400139009174</v>
      </c>
    </row>
    <row r="44" spans="1:12" ht="12.75" customHeight="1" x14ac:dyDescent="0.25">
      <c r="A44" s="19">
        <v>35</v>
      </c>
      <c r="B44" s="65">
        <v>1</v>
      </c>
      <c r="C44" s="64">
        <v>1054</v>
      </c>
      <c r="D44" s="64">
        <v>1078</v>
      </c>
      <c r="E44" s="24">
        <v>6.3E-2</v>
      </c>
      <c r="F44" s="21">
        <f t="shared" si="2"/>
        <v>9.3808630393996248E-4</v>
      </c>
      <c r="G44" s="21">
        <f t="shared" si="0"/>
        <v>9.3726246254464886E-4</v>
      </c>
      <c r="H44" s="16">
        <f t="shared" si="6"/>
        <v>99178.986644014221</v>
      </c>
      <c r="I44" s="16">
        <f t="shared" si="3"/>
        <v>92.956741254651604</v>
      </c>
      <c r="J44" s="16">
        <f t="shared" si="1"/>
        <v>99091.886177458626</v>
      </c>
      <c r="K44" s="16">
        <f t="shared" si="4"/>
        <v>4795046.1526596025</v>
      </c>
      <c r="L44" s="23">
        <f t="shared" si="5"/>
        <v>48.347400139009174</v>
      </c>
    </row>
    <row r="45" spans="1:12" ht="12.75" customHeight="1" x14ac:dyDescent="0.25">
      <c r="A45" s="19">
        <v>36</v>
      </c>
      <c r="B45" s="65">
        <v>0</v>
      </c>
      <c r="C45" s="64">
        <v>1081</v>
      </c>
      <c r="D45" s="64">
        <v>1113</v>
      </c>
      <c r="E45" s="24">
        <v>0</v>
      </c>
      <c r="F45" s="21">
        <f t="shared" si="2"/>
        <v>0</v>
      </c>
      <c r="G45" s="21">
        <f t="shared" si="0"/>
        <v>0</v>
      </c>
      <c r="H45" s="16">
        <f t="shared" si="6"/>
        <v>99086.029902759576</v>
      </c>
      <c r="I45" s="16">
        <f t="shared" si="3"/>
        <v>0</v>
      </c>
      <c r="J45" s="16">
        <f t="shared" si="1"/>
        <v>99086.029902759576</v>
      </c>
      <c r="K45" s="16">
        <f t="shared" si="4"/>
        <v>4695954.2664821437</v>
      </c>
      <c r="L45" s="23">
        <f t="shared" si="5"/>
        <v>47.392697750536882</v>
      </c>
    </row>
    <row r="46" spans="1:12" ht="12.75" customHeight="1" x14ac:dyDescent="0.25">
      <c r="A46" s="19">
        <v>37</v>
      </c>
      <c r="B46" s="65">
        <v>0</v>
      </c>
      <c r="C46" s="64">
        <v>1106</v>
      </c>
      <c r="D46" s="64">
        <v>1098</v>
      </c>
      <c r="E46" s="24">
        <v>0</v>
      </c>
      <c r="F46" s="21">
        <f t="shared" si="2"/>
        <v>0</v>
      </c>
      <c r="G46" s="21">
        <f t="shared" si="0"/>
        <v>0</v>
      </c>
      <c r="H46" s="16">
        <f t="shared" si="6"/>
        <v>99086.029902759576</v>
      </c>
      <c r="I46" s="16">
        <f t="shared" si="3"/>
        <v>0</v>
      </c>
      <c r="J46" s="16">
        <f t="shared" si="1"/>
        <v>99086.029902759576</v>
      </c>
      <c r="K46" s="16">
        <f t="shared" si="4"/>
        <v>4596868.2365793837</v>
      </c>
      <c r="L46" s="23">
        <f t="shared" si="5"/>
        <v>46.392697750536875</v>
      </c>
    </row>
    <row r="47" spans="1:12" ht="12.75" customHeight="1" x14ac:dyDescent="0.25">
      <c r="A47" s="19">
        <v>38</v>
      </c>
      <c r="B47" s="65">
        <v>0</v>
      </c>
      <c r="C47" s="64">
        <v>1151</v>
      </c>
      <c r="D47" s="64">
        <v>1136</v>
      </c>
      <c r="E47" s="24">
        <v>0</v>
      </c>
      <c r="F47" s="21">
        <f t="shared" si="2"/>
        <v>0</v>
      </c>
      <c r="G47" s="21">
        <f t="shared" si="0"/>
        <v>0</v>
      </c>
      <c r="H47" s="16">
        <f t="shared" si="6"/>
        <v>99086.029902759576</v>
      </c>
      <c r="I47" s="16">
        <f t="shared" si="3"/>
        <v>0</v>
      </c>
      <c r="J47" s="16">
        <f t="shared" si="1"/>
        <v>99086.029902759576</v>
      </c>
      <c r="K47" s="16">
        <f t="shared" si="4"/>
        <v>4497782.2066766238</v>
      </c>
      <c r="L47" s="23">
        <f t="shared" si="5"/>
        <v>45.392697750536868</v>
      </c>
    </row>
    <row r="48" spans="1:12" ht="12.75" customHeight="1" x14ac:dyDescent="0.25">
      <c r="A48" s="19">
        <v>39</v>
      </c>
      <c r="B48" s="65">
        <v>1</v>
      </c>
      <c r="C48" s="64">
        <v>1212</v>
      </c>
      <c r="D48" s="64">
        <v>1173</v>
      </c>
      <c r="E48" s="24">
        <v>0.28489999999999999</v>
      </c>
      <c r="F48" s="21">
        <f t="shared" si="2"/>
        <v>8.3857442348008382E-4</v>
      </c>
      <c r="G48" s="21">
        <f t="shared" si="0"/>
        <v>8.3807186147744853E-4</v>
      </c>
      <c r="H48" s="16">
        <f t="shared" si="6"/>
        <v>99086.029902759576</v>
      </c>
      <c r="I48" s="16">
        <f t="shared" si="3"/>
        <v>83.041213527015842</v>
      </c>
      <c r="J48" s="16">
        <f t="shared" si="1"/>
        <v>99026.647130966405</v>
      </c>
      <c r="K48" s="16">
        <f t="shared" si="4"/>
        <v>4398696.1767738638</v>
      </c>
      <c r="L48" s="23">
        <f t="shared" si="5"/>
        <v>44.392697750536868</v>
      </c>
    </row>
    <row r="49" spans="1:12" ht="12.75" customHeight="1" x14ac:dyDescent="0.25">
      <c r="A49" s="19">
        <v>40</v>
      </c>
      <c r="B49" s="65">
        <v>1</v>
      </c>
      <c r="C49" s="64">
        <v>1266</v>
      </c>
      <c r="D49" s="64">
        <v>1240</v>
      </c>
      <c r="E49" s="24">
        <v>0.95340000000000003</v>
      </c>
      <c r="F49" s="21">
        <f t="shared" si="2"/>
        <v>7.9808459696727857E-4</v>
      </c>
      <c r="G49" s="21">
        <f t="shared" si="0"/>
        <v>7.980549167125947E-4</v>
      </c>
      <c r="H49" s="16">
        <f t="shared" si="6"/>
        <v>99002.988689232559</v>
      </c>
      <c r="I49" s="16">
        <f t="shared" si="3"/>
        <v>79.009821892683448</v>
      </c>
      <c r="J49" s="16">
        <f t="shared" si="1"/>
        <v>98999.306831532362</v>
      </c>
      <c r="K49" s="16">
        <f t="shared" si="4"/>
        <v>4299669.5296428977</v>
      </c>
      <c r="L49" s="23">
        <f t="shared" si="5"/>
        <v>43.429694260437252</v>
      </c>
    </row>
    <row r="50" spans="1:12" ht="12.75" customHeight="1" x14ac:dyDescent="0.25">
      <c r="A50" s="19">
        <v>41</v>
      </c>
      <c r="B50" s="65">
        <v>1</v>
      </c>
      <c r="C50" s="64">
        <v>1368</v>
      </c>
      <c r="D50" s="64">
        <v>1284</v>
      </c>
      <c r="E50" s="24">
        <v>0.44929999999999998</v>
      </c>
      <c r="F50" s="21">
        <f t="shared" si="2"/>
        <v>7.5414781297134241E-4</v>
      </c>
      <c r="G50" s="21">
        <f t="shared" si="0"/>
        <v>7.5383473846872193E-4</v>
      </c>
      <c r="H50" s="16">
        <f t="shared" si="6"/>
        <v>98923.978867339873</v>
      </c>
      <c r="I50" s="16">
        <f t="shared" si="3"/>
        <v>74.572331737746524</v>
      </c>
      <c r="J50" s="16">
        <f t="shared" si="1"/>
        <v>98882.911884251895</v>
      </c>
      <c r="K50" s="16">
        <f t="shared" si="4"/>
        <v>4200670.2228113655</v>
      </c>
      <c r="L50" s="23">
        <f t="shared" si="5"/>
        <v>42.463619750319531</v>
      </c>
    </row>
    <row r="51" spans="1:12" ht="12.75" customHeight="1" x14ac:dyDescent="0.25">
      <c r="A51" s="19">
        <v>42</v>
      </c>
      <c r="B51" s="65">
        <v>1</v>
      </c>
      <c r="C51" s="64">
        <v>1463</v>
      </c>
      <c r="D51" s="64">
        <v>1400</v>
      </c>
      <c r="E51" s="24">
        <v>0.81640000000000001</v>
      </c>
      <c r="F51" s="21">
        <f t="shared" si="2"/>
        <v>6.9856793573174988E-4</v>
      </c>
      <c r="G51" s="21">
        <f t="shared" si="0"/>
        <v>6.9847835094290385E-4</v>
      </c>
      <c r="H51" s="16">
        <f t="shared" si="6"/>
        <v>98849.406535602131</v>
      </c>
      <c r="I51" s="16">
        <f t="shared" si="3"/>
        <v>69.044170468672078</v>
      </c>
      <c r="J51" s="16">
        <f t="shared" si="1"/>
        <v>98836.730025904093</v>
      </c>
      <c r="K51" s="16">
        <f t="shared" si="4"/>
        <v>4101787.3109271135</v>
      </c>
      <c r="L51" s="23">
        <f t="shared" si="5"/>
        <v>41.495315497415675</v>
      </c>
    </row>
    <row r="52" spans="1:12" ht="12.75" customHeight="1" x14ac:dyDescent="0.25">
      <c r="A52" s="19">
        <v>43</v>
      </c>
      <c r="B52" s="65">
        <v>2</v>
      </c>
      <c r="C52" s="64">
        <v>1514</v>
      </c>
      <c r="D52" s="64">
        <v>1479</v>
      </c>
      <c r="E52" s="24">
        <v>0.15210000000000001</v>
      </c>
      <c r="F52" s="21">
        <f t="shared" si="2"/>
        <v>1.3364517206815904E-3</v>
      </c>
      <c r="G52" s="21">
        <f t="shared" si="0"/>
        <v>1.3349389979600795E-3</v>
      </c>
      <c r="H52" s="16">
        <f t="shared" si="6"/>
        <v>98780.362365133464</v>
      </c>
      <c r="I52" s="16">
        <f t="shared" si="3"/>
        <v>131.86575795384482</v>
      </c>
      <c r="J52" s="16">
        <f t="shared" si="1"/>
        <v>98668.553388964399</v>
      </c>
      <c r="K52" s="16">
        <f t="shared" si="4"/>
        <v>4002950.5809012093</v>
      </c>
      <c r="L52" s="23">
        <f t="shared" si="5"/>
        <v>40.523748699206351</v>
      </c>
    </row>
    <row r="53" spans="1:12" ht="12.75" customHeight="1" x14ac:dyDescent="0.25">
      <c r="A53" s="19">
        <v>44</v>
      </c>
      <c r="B53" s="65">
        <v>0</v>
      </c>
      <c r="C53" s="64">
        <v>1696</v>
      </c>
      <c r="D53" s="64">
        <v>1520</v>
      </c>
      <c r="E53" s="24">
        <v>0</v>
      </c>
      <c r="F53" s="21">
        <f t="shared" si="2"/>
        <v>0</v>
      </c>
      <c r="G53" s="21">
        <f t="shared" si="0"/>
        <v>0</v>
      </c>
      <c r="H53" s="16">
        <f t="shared" si="6"/>
        <v>98648.496607179623</v>
      </c>
      <c r="I53" s="16">
        <f t="shared" si="3"/>
        <v>0</v>
      </c>
      <c r="J53" s="16">
        <f t="shared" si="1"/>
        <v>98648.496607179623</v>
      </c>
      <c r="K53" s="16">
        <f t="shared" si="4"/>
        <v>3904282.0275122449</v>
      </c>
      <c r="L53" s="23">
        <f t="shared" si="5"/>
        <v>39.577714428423349</v>
      </c>
    </row>
    <row r="54" spans="1:12" ht="12.75" customHeight="1" x14ac:dyDescent="0.25">
      <c r="A54" s="19">
        <v>45</v>
      </c>
      <c r="B54" s="65">
        <v>3</v>
      </c>
      <c r="C54" s="64">
        <v>1835</v>
      </c>
      <c r="D54" s="64">
        <v>1711</v>
      </c>
      <c r="E54" s="24">
        <v>0.50590000000000002</v>
      </c>
      <c r="F54" s="21">
        <f t="shared" si="2"/>
        <v>1.6920473773265651E-3</v>
      </c>
      <c r="G54" s="21">
        <f t="shared" si="0"/>
        <v>1.6906339386986277E-3</v>
      </c>
      <c r="H54" s="16">
        <f t="shared" si="6"/>
        <v>98648.496607179623</v>
      </c>
      <c r="I54" s="16">
        <f t="shared" si="3"/>
        <v>166.77849636569431</v>
      </c>
      <c r="J54" s="16">
        <f t="shared" si="1"/>
        <v>98566.091352125339</v>
      </c>
      <c r="K54" s="16">
        <f t="shared" si="4"/>
        <v>3805633.5309050651</v>
      </c>
      <c r="L54" s="23">
        <f t="shared" si="5"/>
        <v>38.577714428423349</v>
      </c>
    </row>
    <row r="55" spans="1:12" ht="12.75" customHeight="1" x14ac:dyDescent="0.25">
      <c r="A55" s="19">
        <v>46</v>
      </c>
      <c r="B55" s="65">
        <v>2</v>
      </c>
      <c r="C55" s="64">
        <v>1883</v>
      </c>
      <c r="D55" s="64">
        <v>1853</v>
      </c>
      <c r="E55" s="24">
        <v>0.60140000000000005</v>
      </c>
      <c r="F55" s="21">
        <f t="shared" si="2"/>
        <v>1.0706638115631692E-3</v>
      </c>
      <c r="G55" s="21">
        <f t="shared" si="0"/>
        <v>1.0702070829301329E-3</v>
      </c>
      <c r="H55" s="16">
        <f t="shared" si="6"/>
        <v>98481.718110813934</v>
      </c>
      <c r="I55" s="16">
        <f t="shared" si="3"/>
        <v>105.39583226132181</v>
      </c>
      <c r="J55" s="16">
        <f t="shared" si="1"/>
        <v>98439.707332074569</v>
      </c>
      <c r="K55" s="16">
        <f t="shared" si="4"/>
        <v>3707067.43955294</v>
      </c>
      <c r="L55" s="23">
        <f t="shared" si="5"/>
        <v>37.642188932789139</v>
      </c>
    </row>
    <row r="56" spans="1:12" ht="12.75" customHeight="1" x14ac:dyDescent="0.25">
      <c r="A56" s="19">
        <v>47</v>
      </c>
      <c r="B56" s="65">
        <v>5</v>
      </c>
      <c r="C56" s="64">
        <v>1896</v>
      </c>
      <c r="D56" s="64">
        <v>1905</v>
      </c>
      <c r="E56" s="24">
        <v>0.66190000000000004</v>
      </c>
      <c r="F56" s="21">
        <f t="shared" si="2"/>
        <v>2.6308866087871611E-3</v>
      </c>
      <c r="G56" s="21">
        <f t="shared" si="0"/>
        <v>2.628548507628442E-3</v>
      </c>
      <c r="H56" s="16">
        <f t="shared" si="6"/>
        <v>98376.322278552616</v>
      </c>
      <c r="I56" s="16">
        <f t="shared" si="3"/>
        <v>258.58693511126415</v>
      </c>
      <c r="J56" s="16">
        <f t="shared" si="1"/>
        <v>98288.894035791498</v>
      </c>
      <c r="K56" s="16">
        <f t="shared" si="4"/>
        <v>3608627.7322208653</v>
      </c>
      <c r="L56" s="23">
        <f t="shared" si="5"/>
        <v>36.681872717329618</v>
      </c>
    </row>
    <row r="57" spans="1:12" ht="12.75" customHeight="1" x14ac:dyDescent="0.25">
      <c r="A57" s="19">
        <v>48</v>
      </c>
      <c r="B57" s="65">
        <v>2</v>
      </c>
      <c r="C57" s="64">
        <v>1801</v>
      </c>
      <c r="D57" s="64">
        <v>1903</v>
      </c>
      <c r="E57" s="24">
        <v>0.59860000000000002</v>
      </c>
      <c r="F57" s="21">
        <f t="shared" si="2"/>
        <v>1.0799136069114472E-3</v>
      </c>
      <c r="G57" s="21">
        <f t="shared" si="0"/>
        <v>1.0794456916839721E-3</v>
      </c>
      <c r="H57" s="16">
        <f t="shared" si="6"/>
        <v>98117.735343441353</v>
      </c>
      <c r="I57" s="16">
        <f t="shared" si="3"/>
        <v>105.91276669426597</v>
      </c>
      <c r="J57" s="16">
        <f t="shared" si="1"/>
        <v>98075.221958890281</v>
      </c>
      <c r="K57" s="16">
        <f t="shared" si="4"/>
        <v>3510338.8381850738</v>
      </c>
      <c r="L57" s="23">
        <f t="shared" si="5"/>
        <v>35.776802490373839</v>
      </c>
    </row>
    <row r="58" spans="1:12" ht="12.75" customHeight="1" x14ac:dyDescent="0.25">
      <c r="A58" s="19">
        <v>49</v>
      </c>
      <c r="B58" s="65">
        <v>5</v>
      </c>
      <c r="C58" s="64">
        <v>1612</v>
      </c>
      <c r="D58" s="64">
        <v>1826</v>
      </c>
      <c r="E58" s="24">
        <v>0.66849999999999998</v>
      </c>
      <c r="F58" s="21">
        <f t="shared" si="2"/>
        <v>2.9086678301337987E-3</v>
      </c>
      <c r="G58" s="21">
        <f t="shared" si="0"/>
        <v>2.9058659262520292E-3</v>
      </c>
      <c r="H58" s="16">
        <f t="shared" si="6"/>
        <v>98011.822576747087</v>
      </c>
      <c r="I58" s="16">
        <f t="shared" si="3"/>
        <v>284.8092155956287</v>
      </c>
      <c r="J58" s="16">
        <f t="shared" si="1"/>
        <v>97917.40832177714</v>
      </c>
      <c r="K58" s="16">
        <f t="shared" si="4"/>
        <v>3412263.6162261837</v>
      </c>
      <c r="L58" s="23">
        <f t="shared" si="5"/>
        <v>34.814816483534401</v>
      </c>
    </row>
    <row r="59" spans="1:12" ht="12.75" customHeight="1" x14ac:dyDescent="0.25">
      <c r="A59" s="19">
        <v>50</v>
      </c>
      <c r="B59" s="65">
        <v>3</v>
      </c>
      <c r="C59" s="64">
        <v>1560</v>
      </c>
      <c r="D59" s="64">
        <v>1636</v>
      </c>
      <c r="E59" s="24">
        <v>0.48399999999999999</v>
      </c>
      <c r="F59" s="21">
        <f t="shared" si="2"/>
        <v>1.8773466833541927E-3</v>
      </c>
      <c r="G59" s="21">
        <f t="shared" si="0"/>
        <v>1.8755298371790031E-3</v>
      </c>
      <c r="H59" s="16">
        <f t="shared" si="6"/>
        <v>97727.013361151461</v>
      </c>
      <c r="I59" s="16">
        <f t="shared" si="3"/>
        <v>183.28992945723067</v>
      </c>
      <c r="J59" s="16">
        <f t="shared" si="1"/>
        <v>97632.435757551531</v>
      </c>
      <c r="K59" s="16">
        <f t="shared" si="4"/>
        <v>3314346.2079044064</v>
      </c>
      <c r="L59" s="23">
        <f t="shared" si="5"/>
        <v>33.914330274846286</v>
      </c>
    </row>
    <row r="60" spans="1:12" ht="12.75" customHeight="1" x14ac:dyDescent="0.25">
      <c r="A60" s="19">
        <v>51</v>
      </c>
      <c r="B60" s="65">
        <v>4</v>
      </c>
      <c r="C60" s="64">
        <v>1616</v>
      </c>
      <c r="D60" s="64">
        <v>1581</v>
      </c>
      <c r="E60" s="24">
        <v>0.26989999999999997</v>
      </c>
      <c r="F60" s="21">
        <f t="shared" si="2"/>
        <v>2.5023459493274947E-3</v>
      </c>
      <c r="G60" s="21">
        <f t="shared" si="0"/>
        <v>2.4977825935026182E-3</v>
      </c>
      <c r="H60" s="16">
        <f t="shared" si="6"/>
        <v>97543.723431694234</v>
      </c>
      <c r="I60" s="16">
        <f t="shared" si="3"/>
        <v>243.64301449311932</v>
      </c>
      <c r="J60" s="16">
        <f t="shared" si="1"/>
        <v>97365.839666812812</v>
      </c>
      <c r="K60" s="16">
        <f t="shared" si="4"/>
        <v>3216713.772146855</v>
      </c>
      <c r="L60" s="23">
        <f t="shared" si="5"/>
        <v>32.977147672647376</v>
      </c>
    </row>
    <row r="61" spans="1:12" ht="12.75" customHeight="1" x14ac:dyDescent="0.25">
      <c r="A61" s="19">
        <v>52</v>
      </c>
      <c r="B61" s="65">
        <v>2</v>
      </c>
      <c r="C61" s="64">
        <v>1494</v>
      </c>
      <c r="D61" s="64">
        <v>1623</v>
      </c>
      <c r="E61" s="24">
        <v>0.37669999999999998</v>
      </c>
      <c r="F61" s="21">
        <f t="shared" si="2"/>
        <v>1.2832852101379532E-3</v>
      </c>
      <c r="G61" s="21">
        <f t="shared" si="0"/>
        <v>1.2822595670347991E-3</v>
      </c>
      <c r="H61" s="16">
        <f t="shared" si="6"/>
        <v>97300.080417201112</v>
      </c>
      <c r="I61" s="16">
        <f t="shared" si="3"/>
        <v>124.76395898821143</v>
      </c>
      <c r="J61" s="16">
        <f t="shared" si="1"/>
        <v>97222.31504156375</v>
      </c>
      <c r="K61" s="16">
        <f t="shared" si="4"/>
        <v>3119347.9324800423</v>
      </c>
      <c r="L61" s="23">
        <f t="shared" si="5"/>
        <v>32.059047835366343</v>
      </c>
    </row>
    <row r="62" spans="1:12" ht="12.75" customHeight="1" x14ac:dyDescent="0.25">
      <c r="A62" s="19">
        <v>53</v>
      </c>
      <c r="B62" s="65">
        <v>4</v>
      </c>
      <c r="C62" s="64">
        <v>1400</v>
      </c>
      <c r="D62" s="64">
        <v>1497</v>
      </c>
      <c r="E62" s="24">
        <v>0.4425</v>
      </c>
      <c r="F62" s="21">
        <f t="shared" si="2"/>
        <v>2.7614773904038659E-3</v>
      </c>
      <c r="G62" s="21">
        <f t="shared" si="0"/>
        <v>2.7572325656738334E-3</v>
      </c>
      <c r="H62" s="16">
        <f t="shared" si="6"/>
        <v>97175.316458212896</v>
      </c>
      <c r="I62" s="16">
        <f t="shared" si="3"/>
        <v>267.93494711824502</v>
      </c>
      <c r="J62" s="16">
        <f t="shared" si="1"/>
        <v>97025.942725194473</v>
      </c>
      <c r="K62" s="16">
        <f t="shared" si="4"/>
        <v>3022125.6174384784</v>
      </c>
      <c r="L62" s="23">
        <f t="shared" si="5"/>
        <v>31.099724987652042</v>
      </c>
    </row>
    <row r="63" spans="1:12" ht="12.75" customHeight="1" x14ac:dyDescent="0.25">
      <c r="A63" s="19">
        <v>54</v>
      </c>
      <c r="B63" s="65">
        <v>4</v>
      </c>
      <c r="C63" s="64">
        <v>1418</v>
      </c>
      <c r="D63" s="64">
        <v>1407</v>
      </c>
      <c r="E63" s="24">
        <v>0.70069999999999999</v>
      </c>
      <c r="F63" s="21">
        <f t="shared" si="2"/>
        <v>2.8318584070796461E-3</v>
      </c>
      <c r="G63" s="21">
        <f t="shared" si="0"/>
        <v>2.8294602267020124E-3</v>
      </c>
      <c r="H63" s="16">
        <f t="shared" si="6"/>
        <v>96907.381511094645</v>
      </c>
      <c r="I63" s="16">
        <f t="shared" si="3"/>
        <v>274.19558165948024</v>
      </c>
      <c r="J63" s="16">
        <f t="shared" si="1"/>
        <v>96825.314773503953</v>
      </c>
      <c r="K63" s="16">
        <f t="shared" si="4"/>
        <v>2925099.6747132838</v>
      </c>
      <c r="L63" s="23">
        <f t="shared" si="5"/>
        <v>30.184487797540971</v>
      </c>
    </row>
    <row r="64" spans="1:12" ht="12.75" customHeight="1" x14ac:dyDescent="0.25">
      <c r="A64" s="19">
        <v>55</v>
      </c>
      <c r="B64" s="65">
        <v>6</v>
      </c>
      <c r="C64" s="64">
        <v>1290</v>
      </c>
      <c r="D64" s="64">
        <v>1399</v>
      </c>
      <c r="E64" s="24">
        <v>0.54790000000000005</v>
      </c>
      <c r="F64" s="21">
        <f t="shared" si="2"/>
        <v>4.4626255113425061E-3</v>
      </c>
      <c r="G64" s="21">
        <f t="shared" si="0"/>
        <v>4.4536400565137234E-3</v>
      </c>
      <c r="H64" s="16">
        <f t="shared" si="6"/>
        <v>96633.18592943516</v>
      </c>
      <c r="I64" s="16">
        <f t="shared" si="3"/>
        <v>430.36942764387072</v>
      </c>
      <c r="J64" s="16">
        <f t="shared" si="1"/>
        <v>96438.615911197354</v>
      </c>
      <c r="K64" s="16">
        <f t="shared" si="4"/>
        <v>2828274.3599397796</v>
      </c>
      <c r="L64" s="23">
        <f t="shared" si="5"/>
        <v>29.268147714855246</v>
      </c>
    </row>
    <row r="65" spans="1:12" ht="12.75" customHeight="1" x14ac:dyDescent="0.25">
      <c r="A65" s="19">
        <v>56</v>
      </c>
      <c r="B65" s="65">
        <v>10</v>
      </c>
      <c r="C65" s="64">
        <v>1189</v>
      </c>
      <c r="D65" s="64">
        <v>1295</v>
      </c>
      <c r="E65" s="24">
        <v>0.60109999999999997</v>
      </c>
      <c r="F65" s="21">
        <f t="shared" si="2"/>
        <v>8.0515297906602248E-3</v>
      </c>
      <c r="G65" s="21">
        <f t="shared" si="0"/>
        <v>8.0257530363430172E-3</v>
      </c>
      <c r="H65" s="16">
        <f t="shared" si="6"/>
        <v>96202.816501791283</v>
      </c>
      <c r="I65" s="16">
        <f t="shared" si="3"/>
        <v>772.10004664400151</v>
      </c>
      <c r="J65" s="16">
        <f t="shared" si="1"/>
        <v>95894.825793184995</v>
      </c>
      <c r="K65" s="16">
        <f t="shared" si="4"/>
        <v>2731835.7440285822</v>
      </c>
      <c r="L65" s="23">
        <f t="shared" si="5"/>
        <v>28.396629572458679</v>
      </c>
    </row>
    <row r="66" spans="1:12" ht="12.75" customHeight="1" x14ac:dyDescent="0.25">
      <c r="A66" s="19">
        <v>57</v>
      </c>
      <c r="B66" s="65">
        <v>8</v>
      </c>
      <c r="C66" s="64">
        <v>1138</v>
      </c>
      <c r="D66" s="64">
        <v>1189</v>
      </c>
      <c r="E66" s="24">
        <v>0.4637</v>
      </c>
      <c r="F66" s="21">
        <f t="shared" si="2"/>
        <v>6.8758057584873229E-3</v>
      </c>
      <c r="G66" s="21">
        <f t="shared" si="0"/>
        <v>6.8505444127644824E-3</v>
      </c>
      <c r="H66" s="16">
        <f t="shared" si="6"/>
        <v>95430.716455147282</v>
      </c>
      <c r="I66" s="16">
        <f t="shared" si="3"/>
        <v>653.75236141792072</v>
      </c>
      <c r="J66" s="16">
        <f t="shared" si="1"/>
        <v>95080.109063718846</v>
      </c>
      <c r="K66" s="16">
        <f t="shared" si="4"/>
        <v>2635940.9182353974</v>
      </c>
      <c r="L66" s="23">
        <f t="shared" si="5"/>
        <v>27.621514499205269</v>
      </c>
    </row>
    <row r="67" spans="1:12" ht="12.75" customHeight="1" x14ac:dyDescent="0.25">
      <c r="A67" s="19">
        <v>58</v>
      </c>
      <c r="B67" s="65">
        <v>7</v>
      </c>
      <c r="C67" s="64">
        <v>1147</v>
      </c>
      <c r="D67" s="64">
        <v>1142</v>
      </c>
      <c r="E67" s="24">
        <v>0.56789999999999996</v>
      </c>
      <c r="F67" s="21">
        <f t="shared" si="2"/>
        <v>6.1162079510703364E-3</v>
      </c>
      <c r="G67" s="21">
        <f t="shared" si="0"/>
        <v>6.1000865602282893E-3</v>
      </c>
      <c r="H67" s="16">
        <f t="shared" si="6"/>
        <v>94776.964093729359</v>
      </c>
      <c r="I67" s="16">
        <f t="shared" si="3"/>
        <v>578.14768488739765</v>
      </c>
      <c r="J67" s="16">
        <f t="shared" si="1"/>
        <v>94527.146479089512</v>
      </c>
      <c r="K67" s="16">
        <f t="shared" si="4"/>
        <v>2540860.8091716785</v>
      </c>
      <c r="L67" s="23">
        <f t="shared" si="5"/>
        <v>26.808843620047828</v>
      </c>
    </row>
    <row r="68" spans="1:12" ht="12.75" customHeight="1" x14ac:dyDescent="0.25">
      <c r="A68" s="19">
        <v>59</v>
      </c>
      <c r="B68" s="65">
        <v>13</v>
      </c>
      <c r="C68" s="64">
        <v>1161</v>
      </c>
      <c r="D68" s="64">
        <v>1139</v>
      </c>
      <c r="E68" s="24">
        <v>0.50770000000000004</v>
      </c>
      <c r="F68" s="21">
        <f t="shared" si="2"/>
        <v>1.1304347826086957E-2</v>
      </c>
      <c r="G68" s="21">
        <f t="shared" si="0"/>
        <v>1.1241785821669476E-2</v>
      </c>
      <c r="H68" s="16">
        <f t="shared" si="6"/>
        <v>94198.816408841958</v>
      </c>
      <c r="I68" s="16">
        <f t="shared" si="3"/>
        <v>1058.9629187229655</v>
      </c>
      <c r="J68" s="16">
        <f t="shared" si="1"/>
        <v>93677.488963954645</v>
      </c>
      <c r="K68" s="16">
        <f t="shared" si="4"/>
        <v>2446333.6626925888</v>
      </c>
      <c r="L68" s="23">
        <f t="shared" si="5"/>
        <v>25.969898093782884</v>
      </c>
    </row>
    <row r="69" spans="1:12" ht="12.75" customHeight="1" x14ac:dyDescent="0.25">
      <c r="A69" s="19">
        <v>60</v>
      </c>
      <c r="B69" s="65">
        <v>10</v>
      </c>
      <c r="C69" s="64">
        <v>1058</v>
      </c>
      <c r="D69" s="64">
        <v>1154</v>
      </c>
      <c r="E69" s="24">
        <v>0.52329999999999999</v>
      </c>
      <c r="F69" s="21">
        <f t="shared" si="2"/>
        <v>9.0415913200723331E-3</v>
      </c>
      <c r="G69" s="21">
        <f t="shared" si="0"/>
        <v>9.0027881634942349E-3</v>
      </c>
      <c r="H69" s="16">
        <f t="shared" si="6"/>
        <v>93139.853490119</v>
      </c>
      <c r="I69" s="16">
        <f t="shared" si="3"/>
        <v>838.51837055043052</v>
      </c>
      <c r="J69" s="16">
        <f t="shared" si="1"/>
        <v>92740.131782877608</v>
      </c>
      <c r="K69" s="16">
        <f t="shared" si="4"/>
        <v>2352656.1737286341</v>
      </c>
      <c r="L69" s="23">
        <f t="shared" si="5"/>
        <v>25.259393112296685</v>
      </c>
    </row>
    <row r="70" spans="1:12" ht="12.75" customHeight="1" x14ac:dyDescent="0.25">
      <c r="A70" s="19">
        <v>61</v>
      </c>
      <c r="B70" s="65">
        <v>7</v>
      </c>
      <c r="C70" s="64">
        <v>1098</v>
      </c>
      <c r="D70" s="64">
        <v>1046</v>
      </c>
      <c r="E70" s="24">
        <v>0.4834</v>
      </c>
      <c r="F70" s="21">
        <f t="shared" si="2"/>
        <v>6.5298507462686565E-3</v>
      </c>
      <c r="G70" s="21">
        <f t="shared" si="0"/>
        <v>6.5078975195799384E-3</v>
      </c>
      <c r="H70" s="16">
        <f t="shared" si="6"/>
        <v>92301.335119568568</v>
      </c>
      <c r="I70" s="16">
        <f t="shared" si="3"/>
        <v>600.68762987855689</v>
      </c>
      <c r="J70" s="16">
        <f t="shared" si="1"/>
        <v>91991.019889973308</v>
      </c>
      <c r="K70" s="16">
        <f t="shared" si="4"/>
        <v>2259916.0419457564</v>
      </c>
      <c r="L70" s="23">
        <f t="shared" si="5"/>
        <v>24.48410999708971</v>
      </c>
    </row>
    <row r="71" spans="1:12" ht="12.75" customHeight="1" x14ac:dyDescent="0.25">
      <c r="A71" s="19">
        <v>62</v>
      </c>
      <c r="B71" s="65">
        <v>9</v>
      </c>
      <c r="C71" s="64">
        <v>1021</v>
      </c>
      <c r="D71" s="64">
        <v>1094</v>
      </c>
      <c r="E71" s="24">
        <v>0.54220000000000002</v>
      </c>
      <c r="F71" s="21">
        <f t="shared" si="2"/>
        <v>8.5106382978723406E-3</v>
      </c>
      <c r="G71" s="21">
        <f t="shared" si="0"/>
        <v>8.4776080937419996E-3</v>
      </c>
      <c r="H71" s="16">
        <f t="shared" si="6"/>
        <v>91700.647489690018</v>
      </c>
      <c r="I71" s="16">
        <f t="shared" si="3"/>
        <v>777.40215135997812</v>
      </c>
      <c r="J71" s="16">
        <f t="shared" si="1"/>
        <v>91344.752784797427</v>
      </c>
      <c r="K71" s="16">
        <f t="shared" si="4"/>
        <v>2167925.0220557833</v>
      </c>
      <c r="L71" s="23">
        <f t="shared" si="5"/>
        <v>23.641327312323774</v>
      </c>
    </row>
    <row r="72" spans="1:12" ht="12.75" customHeight="1" x14ac:dyDescent="0.25">
      <c r="A72" s="19">
        <v>63</v>
      </c>
      <c r="B72" s="65">
        <v>5</v>
      </c>
      <c r="C72" s="64">
        <v>1016</v>
      </c>
      <c r="D72" s="64">
        <v>1030</v>
      </c>
      <c r="E72" s="24">
        <v>0.54190000000000005</v>
      </c>
      <c r="F72" s="21">
        <f t="shared" si="2"/>
        <v>4.8875855327468231E-3</v>
      </c>
      <c r="G72" s="21">
        <f t="shared" si="0"/>
        <v>4.8766666617899995E-3</v>
      </c>
      <c r="H72" s="16">
        <f t="shared" si="6"/>
        <v>90923.245338330045</v>
      </c>
      <c r="I72" s="16">
        <f t="shared" si="3"/>
        <v>443.40235932318711</v>
      </c>
      <c r="J72" s="16">
        <f t="shared" si="1"/>
        <v>90720.122717524093</v>
      </c>
      <c r="K72" s="16">
        <f t="shared" si="4"/>
        <v>2076580.2692709861</v>
      </c>
      <c r="L72" s="23">
        <f t="shared" si="5"/>
        <v>22.838826985815615</v>
      </c>
    </row>
    <row r="73" spans="1:12" ht="12.75" customHeight="1" x14ac:dyDescent="0.25">
      <c r="A73" s="19">
        <v>64</v>
      </c>
      <c r="B73" s="65">
        <v>7</v>
      </c>
      <c r="C73" s="64">
        <v>927</v>
      </c>
      <c r="D73" s="64">
        <v>1003</v>
      </c>
      <c r="E73" s="24">
        <v>0.29859999999999998</v>
      </c>
      <c r="F73" s="21">
        <f t="shared" si="2"/>
        <v>7.2538860103626944E-3</v>
      </c>
      <c r="G73" s="21">
        <f t="shared" ref="G73:G108" si="7">F73/((1+(1-E73)*F73))</f>
        <v>7.2171659673920191E-3</v>
      </c>
      <c r="H73" s="16">
        <f t="shared" si="6"/>
        <v>90479.842979006862</v>
      </c>
      <c r="I73" s="16">
        <f t="shared" si="3"/>
        <v>653.00804348306201</v>
      </c>
      <c r="J73" s="16">
        <f t="shared" ref="J73:J108" si="8">H74+I73*E73</f>
        <v>90021.823137307845</v>
      </c>
      <c r="K73" s="16">
        <f t="shared" si="4"/>
        <v>1985860.1465534619</v>
      </c>
      <c r="L73" s="23">
        <f t="shared" si="5"/>
        <v>21.948094527686361</v>
      </c>
    </row>
    <row r="74" spans="1:12" ht="12.75" customHeight="1" x14ac:dyDescent="0.25">
      <c r="A74" s="19">
        <v>65</v>
      </c>
      <c r="B74" s="65">
        <v>6</v>
      </c>
      <c r="C74" s="64">
        <v>877</v>
      </c>
      <c r="D74" s="64">
        <v>918</v>
      </c>
      <c r="E74" s="24">
        <v>0.58079999999999998</v>
      </c>
      <c r="F74" s="21">
        <f t="shared" ref="F74:F108" si="9">B74/((C74+D74)/2)</f>
        <v>6.6852367688022283E-3</v>
      </c>
      <c r="G74" s="21">
        <f t="shared" si="7"/>
        <v>6.6665540759756059E-3</v>
      </c>
      <c r="H74" s="16">
        <f t="shared" si="6"/>
        <v>89826.834935523802</v>
      </c>
      <c r="I74" s="16">
        <f t="shared" ref="I74:I108" si="10">H74*G74</f>
        <v>598.83545257140418</v>
      </c>
      <c r="J74" s="16">
        <f t="shared" si="8"/>
        <v>89575.803113805858</v>
      </c>
      <c r="K74" s="16">
        <f t="shared" ref="K74:K97" si="11">K75+J74</f>
        <v>1895838.3234161541</v>
      </c>
      <c r="L74" s="23">
        <f t="shared" ref="L74:L108" si="12">K74/H74</f>
        <v>21.105478388245061</v>
      </c>
    </row>
    <row r="75" spans="1:12" ht="12.75" customHeight="1" x14ac:dyDescent="0.25">
      <c r="A75" s="19">
        <v>66</v>
      </c>
      <c r="B75" s="65">
        <v>9</v>
      </c>
      <c r="C75" s="64">
        <v>771</v>
      </c>
      <c r="D75" s="64">
        <v>885</v>
      </c>
      <c r="E75" s="24">
        <v>0.38329999999999997</v>
      </c>
      <c r="F75" s="21">
        <f t="shared" si="9"/>
        <v>1.0869565217391304E-2</v>
      </c>
      <c r="G75" s="21">
        <f t="shared" si="7"/>
        <v>1.0797188843912599E-2</v>
      </c>
      <c r="H75" s="16">
        <f t="shared" ref="H75:H108" si="13">H74-I74</f>
        <v>89227.999482952393</v>
      </c>
      <c r="I75" s="16">
        <f t="shared" si="10"/>
        <v>963.41156058197271</v>
      </c>
      <c r="J75" s="16">
        <f t="shared" si="8"/>
        <v>88633.863573541501</v>
      </c>
      <c r="K75" s="16">
        <f t="shared" si="11"/>
        <v>1806262.5203023483</v>
      </c>
      <c r="L75" s="23">
        <f t="shared" si="12"/>
        <v>20.243225565619085</v>
      </c>
    </row>
    <row r="76" spans="1:12" ht="12.75" customHeight="1" x14ac:dyDescent="0.25">
      <c r="A76" s="19">
        <v>67</v>
      </c>
      <c r="B76" s="65">
        <v>5</v>
      </c>
      <c r="C76" s="64">
        <v>715</v>
      </c>
      <c r="D76" s="64">
        <v>762</v>
      </c>
      <c r="E76" s="24">
        <v>0.58250000000000002</v>
      </c>
      <c r="F76" s="21">
        <f t="shared" si="9"/>
        <v>6.7704807041299936E-3</v>
      </c>
      <c r="G76" s="21">
        <f t="shared" si="7"/>
        <v>6.7513966951913175E-3</v>
      </c>
      <c r="H76" s="16">
        <f t="shared" si="13"/>
        <v>88264.587922370425</v>
      </c>
      <c r="I76" s="16">
        <f t="shared" si="10"/>
        <v>595.9092472015152</v>
      </c>
      <c r="J76" s="16">
        <f t="shared" si="8"/>
        <v>88015.795811663789</v>
      </c>
      <c r="K76" s="16">
        <f t="shared" si="11"/>
        <v>1717628.6567288069</v>
      </c>
      <c r="L76" s="23">
        <f t="shared" si="12"/>
        <v>19.459997459450875</v>
      </c>
    </row>
    <row r="77" spans="1:12" ht="12.75" customHeight="1" x14ac:dyDescent="0.25">
      <c r="A77" s="19">
        <v>68</v>
      </c>
      <c r="B77" s="65">
        <v>8</v>
      </c>
      <c r="C77" s="64">
        <v>723</v>
      </c>
      <c r="D77" s="64">
        <v>710</v>
      </c>
      <c r="E77" s="24">
        <v>0.25750000000000001</v>
      </c>
      <c r="F77" s="21">
        <f t="shared" si="9"/>
        <v>1.1165387299371946E-2</v>
      </c>
      <c r="G77" s="21">
        <f t="shared" si="7"/>
        <v>1.1073583965450419E-2</v>
      </c>
      <c r="H77" s="16">
        <f t="shared" si="13"/>
        <v>87668.678675168907</v>
      </c>
      <c r="I77" s="16">
        <f t="shared" si="10"/>
        <v>970.80647444957549</v>
      </c>
      <c r="J77" s="16">
        <f t="shared" si="8"/>
        <v>86947.854867890099</v>
      </c>
      <c r="K77" s="16">
        <f t="shared" si="11"/>
        <v>1629612.8609171431</v>
      </c>
      <c r="L77" s="23">
        <f t="shared" si="12"/>
        <v>18.588313244177037</v>
      </c>
    </row>
    <row r="78" spans="1:12" ht="12.75" customHeight="1" x14ac:dyDescent="0.25">
      <c r="A78" s="19">
        <v>69</v>
      </c>
      <c r="B78" s="65">
        <v>9</v>
      </c>
      <c r="C78" s="64">
        <v>840</v>
      </c>
      <c r="D78" s="64">
        <v>712</v>
      </c>
      <c r="E78" s="24">
        <v>0.49830000000000002</v>
      </c>
      <c r="F78" s="21">
        <f t="shared" si="9"/>
        <v>1.1597938144329897E-2</v>
      </c>
      <c r="G78" s="21">
        <f t="shared" si="7"/>
        <v>1.1530843789993611E-2</v>
      </c>
      <c r="H78" s="16">
        <f t="shared" si="13"/>
        <v>86697.872200719328</v>
      </c>
      <c r="I78" s="16">
        <f t="shared" si="10"/>
        <v>999.69962127132419</v>
      </c>
      <c r="J78" s="16">
        <f t="shared" si="8"/>
        <v>86196.322900727508</v>
      </c>
      <c r="K78" s="16">
        <f t="shared" si="11"/>
        <v>1542665.006049253</v>
      </c>
      <c r="L78" s="23">
        <f t="shared" si="12"/>
        <v>17.793574016185065</v>
      </c>
    </row>
    <row r="79" spans="1:12" ht="12.75" customHeight="1" x14ac:dyDescent="0.25">
      <c r="A79" s="19">
        <v>70</v>
      </c>
      <c r="B79" s="65">
        <v>18</v>
      </c>
      <c r="C79" s="64">
        <v>920</v>
      </c>
      <c r="D79" s="64">
        <v>833</v>
      </c>
      <c r="E79" s="24">
        <v>0.6583</v>
      </c>
      <c r="F79" s="21">
        <f t="shared" si="9"/>
        <v>2.0536223616657159E-2</v>
      </c>
      <c r="G79" s="21">
        <f t="shared" si="7"/>
        <v>2.0393120448793666E-2</v>
      </c>
      <c r="H79" s="16">
        <f t="shared" si="13"/>
        <v>85698.172579448001</v>
      </c>
      <c r="I79" s="16">
        <f t="shared" si="10"/>
        <v>1747.6531556541897</v>
      </c>
      <c r="J79" s="16">
        <f t="shared" si="8"/>
        <v>85100.999496160963</v>
      </c>
      <c r="K79" s="16">
        <f t="shared" si="11"/>
        <v>1456468.6831485254</v>
      </c>
      <c r="L79" s="23">
        <f t="shared" si="12"/>
        <v>16.995329530490054</v>
      </c>
    </row>
    <row r="80" spans="1:12" ht="12.75" customHeight="1" x14ac:dyDescent="0.25">
      <c r="A80" s="19">
        <v>71</v>
      </c>
      <c r="B80" s="65">
        <v>9</v>
      </c>
      <c r="C80" s="64">
        <v>864</v>
      </c>
      <c r="D80" s="64">
        <v>898</v>
      </c>
      <c r="E80" s="24">
        <v>0.68400000000000005</v>
      </c>
      <c r="F80" s="21">
        <f t="shared" si="9"/>
        <v>1.021566401816118E-2</v>
      </c>
      <c r="G80" s="21">
        <f t="shared" si="7"/>
        <v>1.018279243848462E-2</v>
      </c>
      <c r="H80" s="16">
        <f t="shared" si="13"/>
        <v>83950.519423793812</v>
      </c>
      <c r="I80" s="16">
        <f t="shared" si="10"/>
        <v>854.8507143954638</v>
      </c>
      <c r="J80" s="16">
        <f t="shared" si="8"/>
        <v>83680.386598044846</v>
      </c>
      <c r="K80" s="16">
        <f t="shared" si="11"/>
        <v>1371367.6836523644</v>
      </c>
      <c r="L80" s="23">
        <f t="shared" si="12"/>
        <v>16.335428214916824</v>
      </c>
    </row>
    <row r="81" spans="1:12" ht="12.75" customHeight="1" x14ac:dyDescent="0.25">
      <c r="A81" s="19">
        <v>72</v>
      </c>
      <c r="B81" s="65">
        <v>14</v>
      </c>
      <c r="C81" s="64">
        <v>950</v>
      </c>
      <c r="D81" s="64">
        <v>856</v>
      </c>
      <c r="E81" s="24">
        <v>0.64829999999999999</v>
      </c>
      <c r="F81" s="21">
        <f t="shared" si="9"/>
        <v>1.5503875968992248E-2</v>
      </c>
      <c r="G81" s="21">
        <f t="shared" si="7"/>
        <v>1.5419796242812447E-2</v>
      </c>
      <c r="H81" s="16">
        <f t="shared" si="13"/>
        <v>83095.668709398349</v>
      </c>
      <c r="I81" s="16">
        <f t="shared" si="10"/>
        <v>1281.3182801591684</v>
      </c>
      <c r="J81" s="16">
        <f t="shared" si="8"/>
        <v>82645.029070266377</v>
      </c>
      <c r="K81" s="16">
        <f t="shared" si="11"/>
        <v>1287687.2970543196</v>
      </c>
      <c r="L81" s="23">
        <f t="shared" si="12"/>
        <v>15.496443040341989</v>
      </c>
    </row>
    <row r="82" spans="1:12" ht="12.75" customHeight="1" x14ac:dyDescent="0.25">
      <c r="A82" s="19">
        <v>73</v>
      </c>
      <c r="B82" s="65">
        <v>26</v>
      </c>
      <c r="C82" s="64">
        <v>1085</v>
      </c>
      <c r="D82" s="64">
        <v>936</v>
      </c>
      <c r="E82" s="24">
        <v>0.58879999999999999</v>
      </c>
      <c r="F82" s="21">
        <f t="shared" si="9"/>
        <v>2.5729836714497772E-2</v>
      </c>
      <c r="G82" s="21">
        <f t="shared" si="7"/>
        <v>2.5460462252318666E-2</v>
      </c>
      <c r="H82" s="16">
        <f t="shared" si="13"/>
        <v>81814.350429239188</v>
      </c>
      <c r="I82" s="16">
        <f t="shared" si="10"/>
        <v>2083.0311808016158</v>
      </c>
      <c r="J82" s="16">
        <f t="shared" si="8"/>
        <v>80957.808007693573</v>
      </c>
      <c r="K82" s="16">
        <f t="shared" si="11"/>
        <v>1205042.2679840534</v>
      </c>
      <c r="L82" s="23">
        <f t="shared" si="12"/>
        <v>14.728984116622525</v>
      </c>
    </row>
    <row r="83" spans="1:12" ht="12.75" customHeight="1" x14ac:dyDescent="0.25">
      <c r="A83" s="19">
        <v>74</v>
      </c>
      <c r="B83" s="65">
        <v>28</v>
      </c>
      <c r="C83" s="64">
        <v>1175</v>
      </c>
      <c r="D83" s="64">
        <v>1054</v>
      </c>
      <c r="E83" s="24">
        <v>0.48720000000000002</v>
      </c>
      <c r="F83" s="21">
        <f t="shared" si="9"/>
        <v>2.512337371018394E-2</v>
      </c>
      <c r="G83" s="21">
        <f t="shared" si="7"/>
        <v>2.4803819504731508E-2</v>
      </c>
      <c r="H83" s="16">
        <f t="shared" si="13"/>
        <v>79731.319248437576</v>
      </c>
      <c r="I83" s="16">
        <f t="shared" si="10"/>
        <v>1977.6412515123707</v>
      </c>
      <c r="J83" s="16">
        <f t="shared" si="8"/>
        <v>78717.184814662032</v>
      </c>
      <c r="K83" s="16">
        <f t="shared" si="11"/>
        <v>1124084.4599763597</v>
      </c>
      <c r="L83" s="23">
        <f t="shared" si="12"/>
        <v>14.098405376609737</v>
      </c>
    </row>
    <row r="84" spans="1:12" ht="12.75" customHeight="1" x14ac:dyDescent="0.25">
      <c r="A84" s="19">
        <v>75</v>
      </c>
      <c r="B84" s="65">
        <v>24</v>
      </c>
      <c r="C84" s="64">
        <v>1055</v>
      </c>
      <c r="D84" s="64">
        <v>1143</v>
      </c>
      <c r="E84" s="24">
        <v>0.53690000000000004</v>
      </c>
      <c r="F84" s="21">
        <f t="shared" si="9"/>
        <v>2.1838034576888082E-2</v>
      </c>
      <c r="G84" s="21">
        <f t="shared" si="7"/>
        <v>2.1619393460709995E-2</v>
      </c>
      <c r="H84" s="16">
        <f t="shared" si="13"/>
        <v>77753.677996925209</v>
      </c>
      <c r="I84" s="16">
        <f t="shared" si="10"/>
        <v>1680.9873576328755</v>
      </c>
      <c r="J84" s="16">
        <f t="shared" si="8"/>
        <v>76975.212751605417</v>
      </c>
      <c r="K84" s="16">
        <f t="shared" si="11"/>
        <v>1045367.2751616978</v>
      </c>
      <c r="L84" s="23">
        <f t="shared" si="12"/>
        <v>13.444602263098565</v>
      </c>
    </row>
    <row r="85" spans="1:12" ht="12.75" customHeight="1" x14ac:dyDescent="0.25">
      <c r="A85" s="19">
        <v>76</v>
      </c>
      <c r="B85" s="65">
        <v>23</v>
      </c>
      <c r="C85" s="64">
        <v>918</v>
      </c>
      <c r="D85" s="64">
        <v>1034</v>
      </c>
      <c r="E85" s="24">
        <v>0.54249999999999998</v>
      </c>
      <c r="F85" s="21">
        <f t="shared" si="9"/>
        <v>2.3565573770491802E-2</v>
      </c>
      <c r="G85" s="21">
        <f t="shared" si="7"/>
        <v>2.331421736453046E-2</v>
      </c>
      <c r="H85" s="16">
        <f t="shared" si="13"/>
        <v>76072.690639292327</v>
      </c>
      <c r="I85" s="16">
        <f t="shared" si="10"/>
        <v>1773.575245069143</v>
      </c>
      <c r="J85" s="16">
        <f t="shared" si="8"/>
        <v>75261.279964673202</v>
      </c>
      <c r="K85" s="16">
        <f t="shared" si="11"/>
        <v>968392.06241009233</v>
      </c>
      <c r="L85" s="23">
        <f t="shared" si="12"/>
        <v>12.729825306190865</v>
      </c>
    </row>
    <row r="86" spans="1:12" ht="12.75" customHeight="1" x14ac:dyDescent="0.25">
      <c r="A86" s="19">
        <v>77</v>
      </c>
      <c r="B86" s="65">
        <v>22</v>
      </c>
      <c r="C86" s="64">
        <v>989</v>
      </c>
      <c r="D86" s="64">
        <v>892</v>
      </c>
      <c r="E86" s="24">
        <v>0.5585</v>
      </c>
      <c r="F86" s="21">
        <f t="shared" si="9"/>
        <v>2.3391812865497075E-2</v>
      </c>
      <c r="G86" s="21">
        <f t="shared" si="7"/>
        <v>2.3152703656969541E-2</v>
      </c>
      <c r="H86" s="16">
        <f t="shared" si="13"/>
        <v>74299.11539422319</v>
      </c>
      <c r="I86" s="16">
        <f t="shared" si="10"/>
        <v>1720.2254006974333</v>
      </c>
      <c r="J86" s="16">
        <f t="shared" si="8"/>
        <v>73539.635879815265</v>
      </c>
      <c r="K86" s="16">
        <f t="shared" si="11"/>
        <v>893130.78244541911</v>
      </c>
      <c r="L86" s="23">
        <f t="shared" si="12"/>
        <v>12.020745842081192</v>
      </c>
    </row>
    <row r="87" spans="1:12" ht="12.75" customHeight="1" x14ac:dyDescent="0.25">
      <c r="A87" s="19">
        <v>78</v>
      </c>
      <c r="B87" s="65">
        <v>29</v>
      </c>
      <c r="C87" s="64">
        <v>854</v>
      </c>
      <c r="D87" s="64">
        <v>966</v>
      </c>
      <c r="E87" s="24">
        <v>0.56230000000000002</v>
      </c>
      <c r="F87" s="21">
        <f t="shared" si="9"/>
        <v>3.1868131868131866E-2</v>
      </c>
      <c r="G87" s="21">
        <f t="shared" si="7"/>
        <v>3.1429728599958399E-2</v>
      </c>
      <c r="H87" s="16">
        <f t="shared" si="13"/>
        <v>72578.88999352575</v>
      </c>
      <c r="I87" s="16">
        <f t="shared" si="10"/>
        <v>2281.1348145827506</v>
      </c>
      <c r="J87" s="16">
        <f t="shared" si="8"/>
        <v>71580.437285182881</v>
      </c>
      <c r="K87" s="16">
        <f t="shared" si="11"/>
        <v>819591.14656560391</v>
      </c>
      <c r="L87" s="23">
        <f t="shared" si="12"/>
        <v>11.292417762778046</v>
      </c>
    </row>
    <row r="88" spans="1:12" ht="12.75" customHeight="1" x14ac:dyDescent="0.25">
      <c r="A88" s="19">
        <v>79</v>
      </c>
      <c r="B88" s="65">
        <v>31</v>
      </c>
      <c r="C88" s="64">
        <v>864</v>
      </c>
      <c r="D88" s="64">
        <v>831</v>
      </c>
      <c r="E88" s="24">
        <v>0.54330000000000001</v>
      </c>
      <c r="F88" s="21">
        <f t="shared" si="9"/>
        <v>3.6578171091445427E-2</v>
      </c>
      <c r="G88" s="21">
        <f t="shared" si="7"/>
        <v>3.5977163553462123E-2</v>
      </c>
      <c r="H88" s="16">
        <f t="shared" si="13"/>
        <v>70297.755178943</v>
      </c>
      <c r="I88" s="16">
        <f t="shared" si="10"/>
        <v>2529.1138355140711</v>
      </c>
      <c r="J88" s="16">
        <f t="shared" si="8"/>
        <v>69142.708890263719</v>
      </c>
      <c r="K88" s="16">
        <f t="shared" si="11"/>
        <v>748010.70928042103</v>
      </c>
      <c r="L88" s="23">
        <f t="shared" si="12"/>
        <v>10.640605910905107</v>
      </c>
    </row>
    <row r="89" spans="1:12" ht="12.75" customHeight="1" x14ac:dyDescent="0.25">
      <c r="A89" s="19">
        <v>80</v>
      </c>
      <c r="B89" s="65">
        <v>20</v>
      </c>
      <c r="C89" s="64">
        <v>691</v>
      </c>
      <c r="D89" s="64">
        <v>830</v>
      </c>
      <c r="E89" s="24">
        <v>0.5242</v>
      </c>
      <c r="F89" s="21">
        <f t="shared" si="9"/>
        <v>2.6298487836949377E-2</v>
      </c>
      <c r="G89" s="21">
        <f t="shared" si="7"/>
        <v>2.5973486265220468E-2</v>
      </c>
      <c r="H89" s="16">
        <f t="shared" si="13"/>
        <v>67768.641343428928</v>
      </c>
      <c r="I89" s="16">
        <f t="shared" si="10"/>
        <v>1760.1878751462032</v>
      </c>
      <c r="J89" s="16">
        <f t="shared" si="8"/>
        <v>66931.143952434359</v>
      </c>
      <c r="K89" s="16">
        <f t="shared" si="11"/>
        <v>678868.00039015734</v>
      </c>
      <c r="L89" s="23">
        <f t="shared" si="12"/>
        <v>10.017435600484893</v>
      </c>
    </row>
    <row r="90" spans="1:12" ht="12.75" customHeight="1" x14ac:dyDescent="0.25">
      <c r="A90" s="19">
        <v>81</v>
      </c>
      <c r="B90" s="65">
        <v>30</v>
      </c>
      <c r="C90" s="64">
        <v>566</v>
      </c>
      <c r="D90" s="64">
        <v>661</v>
      </c>
      <c r="E90" s="24">
        <v>0.48970000000000002</v>
      </c>
      <c r="F90" s="21">
        <f t="shared" si="9"/>
        <v>4.8899755501222497E-2</v>
      </c>
      <c r="G90" s="21">
        <f t="shared" si="7"/>
        <v>4.7709240802851112E-2</v>
      </c>
      <c r="H90" s="16">
        <f t="shared" si="13"/>
        <v>66008.453468282722</v>
      </c>
      <c r="I90" s="16">
        <f t="shared" si="10"/>
        <v>3149.213201542093</v>
      </c>
      <c r="J90" s="16">
        <f t="shared" si="8"/>
        <v>64401.409971535788</v>
      </c>
      <c r="K90" s="16">
        <f t="shared" si="11"/>
        <v>611936.85643772304</v>
      </c>
      <c r="L90" s="23">
        <f t="shared" si="12"/>
        <v>9.2705831493501165</v>
      </c>
    </row>
    <row r="91" spans="1:12" ht="12.75" customHeight="1" x14ac:dyDescent="0.25">
      <c r="A91" s="19">
        <v>82</v>
      </c>
      <c r="B91" s="65">
        <v>32</v>
      </c>
      <c r="C91" s="64">
        <v>707</v>
      </c>
      <c r="D91" s="64">
        <v>540</v>
      </c>
      <c r="E91" s="24">
        <v>0.48060000000000003</v>
      </c>
      <c r="F91" s="21">
        <f t="shared" si="9"/>
        <v>5.1323175621491579E-2</v>
      </c>
      <c r="G91" s="21">
        <f t="shared" si="7"/>
        <v>4.999056428099196E-2</v>
      </c>
      <c r="H91" s="16">
        <f t="shared" si="13"/>
        <v>62859.240266740628</v>
      </c>
      <c r="I91" s="16">
        <f t="shared" si="10"/>
        <v>3142.3688912088155</v>
      </c>
      <c r="J91" s="16">
        <f t="shared" si="8"/>
        <v>61227.093864646769</v>
      </c>
      <c r="K91" s="16">
        <f t="shared" si="11"/>
        <v>547535.44646618725</v>
      </c>
      <c r="L91" s="23">
        <f t="shared" si="12"/>
        <v>8.7105005428437074</v>
      </c>
    </row>
    <row r="92" spans="1:12" ht="12.75" customHeight="1" x14ac:dyDescent="0.25">
      <c r="A92" s="19">
        <v>83</v>
      </c>
      <c r="B92" s="65">
        <v>33</v>
      </c>
      <c r="C92" s="64">
        <v>350</v>
      </c>
      <c r="D92" s="64">
        <v>667</v>
      </c>
      <c r="E92" s="24">
        <v>0.48670000000000002</v>
      </c>
      <c r="F92" s="21">
        <f t="shared" si="9"/>
        <v>6.4896755162241887E-2</v>
      </c>
      <c r="G92" s="21">
        <f t="shared" si="7"/>
        <v>6.28046381796247E-2</v>
      </c>
      <c r="H92" s="16">
        <f t="shared" si="13"/>
        <v>59716.871375531809</v>
      </c>
      <c r="I92" s="16">
        <f t="shared" si="10"/>
        <v>3750.4964999594627</v>
      </c>
      <c r="J92" s="16">
        <f t="shared" si="8"/>
        <v>57791.741522102624</v>
      </c>
      <c r="K92" s="16">
        <f t="shared" si="11"/>
        <v>486308.35260154051</v>
      </c>
      <c r="L92" s="23">
        <f t="shared" si="12"/>
        <v>8.1435671594945429</v>
      </c>
    </row>
    <row r="93" spans="1:12" ht="12.75" customHeight="1" x14ac:dyDescent="0.25">
      <c r="A93" s="19">
        <v>84</v>
      </c>
      <c r="B93" s="65">
        <v>28</v>
      </c>
      <c r="C93" s="64">
        <v>380</v>
      </c>
      <c r="D93" s="64">
        <v>321</v>
      </c>
      <c r="E93" s="24">
        <v>0.38540000000000002</v>
      </c>
      <c r="F93" s="21">
        <f t="shared" si="9"/>
        <v>7.9885877318116971E-2</v>
      </c>
      <c r="G93" s="21">
        <f t="shared" si="7"/>
        <v>7.6147212141781745E-2</v>
      </c>
      <c r="H93" s="16">
        <f t="shared" si="13"/>
        <v>55966.37487557235</v>
      </c>
      <c r="I93" s="16">
        <f t="shared" si="10"/>
        <v>4261.6834204566912</v>
      </c>
      <c r="J93" s="16">
        <f t="shared" si="8"/>
        <v>53347.144245359668</v>
      </c>
      <c r="K93" s="16">
        <f t="shared" si="11"/>
        <v>428516.61107943789</v>
      </c>
      <c r="L93" s="23">
        <f t="shared" si="12"/>
        <v>7.6566797837476619</v>
      </c>
    </row>
    <row r="94" spans="1:12" ht="12.75" customHeight="1" x14ac:dyDescent="0.25">
      <c r="A94" s="19">
        <v>85</v>
      </c>
      <c r="B94" s="65">
        <v>23</v>
      </c>
      <c r="C94" s="64">
        <v>395</v>
      </c>
      <c r="D94" s="64">
        <v>350</v>
      </c>
      <c r="E94" s="24">
        <v>0.4511</v>
      </c>
      <c r="F94" s="21">
        <f t="shared" si="9"/>
        <v>6.174496644295302E-2</v>
      </c>
      <c r="G94" s="21">
        <f t="shared" si="7"/>
        <v>5.9720916368127E-2</v>
      </c>
      <c r="H94" s="16">
        <f t="shared" si="13"/>
        <v>51704.691455115659</v>
      </c>
      <c r="I94" s="16">
        <f t="shared" si="10"/>
        <v>3087.8515542307728</v>
      </c>
      <c r="J94" s="16">
        <f t="shared" si="8"/>
        <v>50009.769736998387</v>
      </c>
      <c r="K94" s="16">
        <f t="shared" si="11"/>
        <v>375169.46683407819</v>
      </c>
      <c r="L94" s="23">
        <f t="shared" si="12"/>
        <v>7.2560043639320266</v>
      </c>
    </row>
    <row r="95" spans="1:12" ht="12.75" customHeight="1" x14ac:dyDescent="0.25">
      <c r="A95" s="19">
        <v>86</v>
      </c>
      <c r="B95" s="65">
        <v>30</v>
      </c>
      <c r="C95" s="64">
        <v>353</v>
      </c>
      <c r="D95" s="64">
        <v>370</v>
      </c>
      <c r="E95" s="24">
        <v>0.47689999999999999</v>
      </c>
      <c r="F95" s="21">
        <f t="shared" si="9"/>
        <v>8.2987551867219914E-2</v>
      </c>
      <c r="G95" s="21">
        <f t="shared" si="7"/>
        <v>7.9534880021633489E-2</v>
      </c>
      <c r="H95" s="16">
        <f t="shared" si="13"/>
        <v>48616.839900884886</v>
      </c>
      <c r="I95" s="16">
        <f t="shared" si="10"/>
        <v>3866.7345285478432</v>
      </c>
      <c r="J95" s="16">
        <f t="shared" si="8"/>
        <v>46594.151069001506</v>
      </c>
      <c r="K95" s="16">
        <f t="shared" si="11"/>
        <v>325159.69709707983</v>
      </c>
      <c r="L95" s="23">
        <f t="shared" si="12"/>
        <v>6.6882112815226709</v>
      </c>
    </row>
    <row r="96" spans="1:12" ht="12.75" customHeight="1" x14ac:dyDescent="0.25">
      <c r="A96" s="19">
        <v>87</v>
      </c>
      <c r="B96" s="65">
        <v>25</v>
      </c>
      <c r="C96" s="64">
        <v>277</v>
      </c>
      <c r="D96" s="64">
        <v>326</v>
      </c>
      <c r="E96" s="24">
        <v>0.49830000000000002</v>
      </c>
      <c r="F96" s="21">
        <f t="shared" si="9"/>
        <v>8.2918739635157543E-2</v>
      </c>
      <c r="G96" s="21">
        <f t="shared" si="7"/>
        <v>7.9607059554041251E-2</v>
      </c>
      <c r="H96" s="16">
        <f t="shared" si="13"/>
        <v>44750.105372337042</v>
      </c>
      <c r="I96" s="16">
        <f t="shared" si="10"/>
        <v>3562.4243034252563</v>
      </c>
      <c r="J96" s="16">
        <f t="shared" si="8"/>
        <v>42962.837099308592</v>
      </c>
      <c r="K96" s="16">
        <f t="shared" si="11"/>
        <v>278565.5460280783</v>
      </c>
      <c r="L96" s="23">
        <f t="shared" si="12"/>
        <v>6.2249137451255665</v>
      </c>
    </row>
    <row r="97" spans="1:12" ht="12.75" customHeight="1" x14ac:dyDescent="0.25">
      <c r="A97" s="19">
        <v>88</v>
      </c>
      <c r="B97" s="65">
        <v>23</v>
      </c>
      <c r="C97" s="64">
        <v>196</v>
      </c>
      <c r="D97" s="64">
        <v>260</v>
      </c>
      <c r="E97" s="24">
        <v>0.50180000000000002</v>
      </c>
      <c r="F97" s="21">
        <f t="shared" si="9"/>
        <v>0.10087719298245613</v>
      </c>
      <c r="G97" s="21">
        <f t="shared" si="7"/>
        <v>9.6050006138848204E-2</v>
      </c>
      <c r="H97" s="16">
        <f t="shared" si="13"/>
        <v>41187.681068911785</v>
      </c>
      <c r="I97" s="16">
        <f t="shared" si="10"/>
        <v>3956.0770195138989</v>
      </c>
      <c r="J97" s="16">
        <f t="shared" si="8"/>
        <v>39216.763497789965</v>
      </c>
      <c r="K97" s="16">
        <f t="shared" si="11"/>
        <v>235602.70892876969</v>
      </c>
      <c r="L97" s="23">
        <f t="shared" si="12"/>
        <v>5.7202227174328879</v>
      </c>
    </row>
    <row r="98" spans="1:12" ht="12.75" customHeight="1" x14ac:dyDescent="0.25">
      <c r="A98" s="19">
        <v>89</v>
      </c>
      <c r="B98" s="65">
        <v>25</v>
      </c>
      <c r="C98" s="64">
        <v>194</v>
      </c>
      <c r="D98" s="64">
        <v>176</v>
      </c>
      <c r="E98" s="24">
        <v>0.42620000000000002</v>
      </c>
      <c r="F98" s="21">
        <f t="shared" si="9"/>
        <v>0.13513513513513514</v>
      </c>
      <c r="G98" s="21">
        <f t="shared" si="7"/>
        <v>0.12541072010835488</v>
      </c>
      <c r="H98" s="16">
        <f t="shared" si="13"/>
        <v>37231.604049397887</v>
      </c>
      <c r="I98" s="16">
        <f t="shared" si="10"/>
        <v>4669.2422746241309</v>
      </c>
      <c r="J98" s="16">
        <f t="shared" si="8"/>
        <v>34552.39283221856</v>
      </c>
      <c r="K98" s="16">
        <f>K99+J98</f>
        <v>196385.94543097971</v>
      </c>
      <c r="L98" s="23">
        <f t="shared" si="12"/>
        <v>5.274710838953383</v>
      </c>
    </row>
    <row r="99" spans="1:12" ht="12.75" customHeight="1" x14ac:dyDescent="0.25">
      <c r="A99" s="19">
        <v>90</v>
      </c>
      <c r="B99" s="65">
        <v>18</v>
      </c>
      <c r="C99" s="64">
        <v>152</v>
      </c>
      <c r="D99" s="64">
        <v>170</v>
      </c>
      <c r="E99" s="24">
        <v>0.57199999999999995</v>
      </c>
      <c r="F99" s="25">
        <f t="shared" si="9"/>
        <v>0.11180124223602485</v>
      </c>
      <c r="G99" s="25">
        <f t="shared" si="7"/>
        <v>0.10669575113808802</v>
      </c>
      <c r="H99" s="26">
        <f t="shared" si="13"/>
        <v>32562.361774773755</v>
      </c>
      <c r="I99" s="26">
        <f t="shared" si="10"/>
        <v>3474.2656483896508</v>
      </c>
      <c r="J99" s="26">
        <f t="shared" si="8"/>
        <v>31075.376077262987</v>
      </c>
      <c r="K99" s="26">
        <f t="shared" ref="K99:K108" si="14">K100+J99</f>
        <v>161833.55259876116</v>
      </c>
      <c r="L99" s="27">
        <f t="shared" si="12"/>
        <v>4.9699574532746125</v>
      </c>
    </row>
    <row r="100" spans="1:12" ht="12.75" customHeight="1" x14ac:dyDescent="0.25">
      <c r="A100" s="19">
        <v>91</v>
      </c>
      <c r="B100" s="65">
        <v>20</v>
      </c>
      <c r="C100" s="64">
        <v>119</v>
      </c>
      <c r="D100" s="64">
        <v>126</v>
      </c>
      <c r="E100" s="24">
        <v>0.38929999999999998</v>
      </c>
      <c r="F100" s="25">
        <f t="shared" si="9"/>
        <v>0.16326530612244897</v>
      </c>
      <c r="G100" s="25">
        <f t="shared" si="7"/>
        <v>0.14846266906186437</v>
      </c>
      <c r="H100" s="26">
        <f t="shared" si="13"/>
        <v>29088.096126384105</v>
      </c>
      <c r="I100" s="26">
        <f t="shared" si="10"/>
        <v>4318.496388851062</v>
      </c>
      <c r="J100" s="26">
        <f t="shared" si="8"/>
        <v>26450.790381712763</v>
      </c>
      <c r="K100" s="26">
        <f t="shared" si="14"/>
        <v>130758.17652149817</v>
      </c>
      <c r="L100" s="27">
        <f t="shared" si="12"/>
        <v>4.4952469887809228</v>
      </c>
    </row>
    <row r="101" spans="1:12" ht="12.75" customHeight="1" x14ac:dyDescent="0.25">
      <c r="A101" s="19">
        <v>92</v>
      </c>
      <c r="B101" s="65">
        <v>9</v>
      </c>
      <c r="C101" s="64">
        <v>78</v>
      </c>
      <c r="D101" s="64">
        <v>107</v>
      </c>
      <c r="E101" s="24">
        <v>0.4143</v>
      </c>
      <c r="F101" s="25">
        <f t="shared" si="9"/>
        <v>9.7297297297297303E-2</v>
      </c>
      <c r="G101" s="25">
        <f t="shared" si="7"/>
        <v>9.2051552960838209E-2</v>
      </c>
      <c r="H101" s="26">
        <f t="shared" si="13"/>
        <v>24769.599737533044</v>
      </c>
      <c r="I101" s="26">
        <f t="shared" si="10"/>
        <v>2280.0801220582871</v>
      </c>
      <c r="J101" s="26">
        <f t="shared" si="8"/>
        <v>23434.156810043507</v>
      </c>
      <c r="K101" s="26">
        <f t="shared" si="14"/>
        <v>104307.38613978541</v>
      </c>
      <c r="L101" s="27">
        <f t="shared" si="12"/>
        <v>4.2111050337938973</v>
      </c>
    </row>
    <row r="102" spans="1:12" ht="12.75" customHeight="1" x14ac:dyDescent="0.25">
      <c r="A102" s="19">
        <v>93</v>
      </c>
      <c r="B102" s="65">
        <v>9</v>
      </c>
      <c r="C102" s="64">
        <v>58</v>
      </c>
      <c r="D102" s="64">
        <v>64</v>
      </c>
      <c r="E102" s="24">
        <v>0.44540000000000002</v>
      </c>
      <c r="F102" s="25">
        <f t="shared" si="9"/>
        <v>0.14754098360655737</v>
      </c>
      <c r="G102" s="25">
        <f t="shared" si="7"/>
        <v>0.13638140727428119</v>
      </c>
      <c r="H102" s="26">
        <f t="shared" si="13"/>
        <v>22489.519615474757</v>
      </c>
      <c r="I102" s="26">
        <f t="shared" si="10"/>
        <v>3067.1523340809986</v>
      </c>
      <c r="J102" s="26">
        <f t="shared" si="8"/>
        <v>20788.476930993435</v>
      </c>
      <c r="K102" s="26">
        <f t="shared" si="14"/>
        <v>80873.229329741895</v>
      </c>
      <c r="L102" s="27">
        <f t="shared" si="12"/>
        <v>3.5960407653213737</v>
      </c>
    </row>
    <row r="103" spans="1:12" ht="12.75" customHeight="1" x14ac:dyDescent="0.25">
      <c r="A103" s="19">
        <v>94</v>
      </c>
      <c r="B103" s="65">
        <v>9</v>
      </c>
      <c r="C103" s="64">
        <v>33</v>
      </c>
      <c r="D103" s="64">
        <v>45</v>
      </c>
      <c r="E103" s="24">
        <v>0.39910000000000001</v>
      </c>
      <c r="F103" s="25">
        <f t="shared" si="9"/>
        <v>0.23076923076923078</v>
      </c>
      <c r="G103" s="25">
        <f t="shared" si="7"/>
        <v>0.20266572990062626</v>
      </c>
      <c r="H103" s="26">
        <f t="shared" si="13"/>
        <v>19422.367281393759</v>
      </c>
      <c r="I103" s="26">
        <f t="shared" si="10"/>
        <v>3936.2482414817082</v>
      </c>
      <c r="J103" s="26">
        <f t="shared" si="8"/>
        <v>17057.075713087401</v>
      </c>
      <c r="K103" s="26">
        <f t="shared" si="14"/>
        <v>60084.75239874846</v>
      </c>
      <c r="L103" s="27">
        <f t="shared" si="12"/>
        <v>3.0935854279878878</v>
      </c>
    </row>
    <row r="104" spans="1:12" ht="12.75" customHeight="1" x14ac:dyDescent="0.25">
      <c r="A104" s="19">
        <v>95</v>
      </c>
      <c r="B104" s="65">
        <v>9</v>
      </c>
      <c r="C104" s="64">
        <v>36</v>
      </c>
      <c r="D104" s="64">
        <v>26</v>
      </c>
      <c r="E104" s="24">
        <v>0.59030000000000005</v>
      </c>
      <c r="F104" s="25">
        <f t="shared" si="9"/>
        <v>0.29032258064516131</v>
      </c>
      <c r="G104" s="25">
        <f t="shared" si="7"/>
        <v>0.25946095545055398</v>
      </c>
      <c r="H104" s="26">
        <f t="shared" si="13"/>
        <v>15486.119039912051</v>
      </c>
      <c r="I104" s="26">
        <f t="shared" si="10"/>
        <v>4018.0432423165967</v>
      </c>
      <c r="J104" s="26">
        <f t="shared" si="8"/>
        <v>13839.926723534942</v>
      </c>
      <c r="K104" s="26">
        <f t="shared" si="14"/>
        <v>43027.676685661063</v>
      </c>
      <c r="L104" s="27">
        <f t="shared" si="12"/>
        <v>2.7784673858419096</v>
      </c>
    </row>
    <row r="105" spans="1:12" ht="12.75" customHeight="1" x14ac:dyDescent="0.25">
      <c r="A105" s="19">
        <v>96</v>
      </c>
      <c r="B105" s="65">
        <v>4</v>
      </c>
      <c r="C105" s="64">
        <v>16</v>
      </c>
      <c r="D105" s="64">
        <v>29</v>
      </c>
      <c r="E105" s="24">
        <v>0.66710000000000003</v>
      </c>
      <c r="F105" s="25">
        <f t="shared" si="9"/>
        <v>0.17777777777777778</v>
      </c>
      <c r="G105" s="25">
        <f t="shared" si="7"/>
        <v>0.16784437469578206</v>
      </c>
      <c r="H105" s="26">
        <f t="shared" si="13"/>
        <v>11468.075797595455</v>
      </c>
      <c r="I105" s="26">
        <f t="shared" si="10"/>
        <v>1924.8520112112412</v>
      </c>
      <c r="J105" s="26">
        <f t="shared" si="8"/>
        <v>10827.292563063233</v>
      </c>
      <c r="K105" s="26">
        <f t="shared" si="14"/>
        <v>29187.749962126123</v>
      </c>
      <c r="L105" s="27">
        <f t="shared" si="12"/>
        <v>2.545130541275809</v>
      </c>
    </row>
    <row r="106" spans="1:12" ht="12.75" customHeight="1" x14ac:dyDescent="0.25">
      <c r="A106" s="19">
        <v>97</v>
      </c>
      <c r="B106" s="65">
        <v>5</v>
      </c>
      <c r="C106" s="64">
        <v>9</v>
      </c>
      <c r="D106" s="64">
        <v>13</v>
      </c>
      <c r="E106" s="24">
        <v>0.48330000000000001</v>
      </c>
      <c r="F106" s="25">
        <f t="shared" si="9"/>
        <v>0.45454545454545453</v>
      </c>
      <c r="G106" s="25">
        <f t="shared" si="7"/>
        <v>0.36809364302278502</v>
      </c>
      <c r="H106" s="26">
        <f t="shared" si="13"/>
        <v>9543.2237863842129</v>
      </c>
      <c r="I106" s="26">
        <f t="shared" si="10"/>
        <v>3512.8000097118611</v>
      </c>
      <c r="J106" s="26">
        <f t="shared" si="8"/>
        <v>7728.160021366094</v>
      </c>
      <c r="K106" s="26">
        <f t="shared" si="14"/>
        <v>18360.457399062892</v>
      </c>
      <c r="L106" s="27">
        <f t="shared" si="12"/>
        <v>1.9239261082045105</v>
      </c>
    </row>
    <row r="107" spans="1:12" ht="12.75" customHeight="1" x14ac:dyDescent="0.25">
      <c r="A107" s="19">
        <v>98</v>
      </c>
      <c r="B107" s="65">
        <v>0</v>
      </c>
      <c r="C107" s="64">
        <v>6</v>
      </c>
      <c r="D107" s="64">
        <v>6</v>
      </c>
      <c r="E107" s="24">
        <v>0</v>
      </c>
      <c r="F107" s="25">
        <f t="shared" si="9"/>
        <v>0</v>
      </c>
      <c r="G107" s="25">
        <f t="shared" si="7"/>
        <v>0</v>
      </c>
      <c r="H107" s="26">
        <f t="shared" si="13"/>
        <v>6030.4237766723518</v>
      </c>
      <c r="I107" s="26">
        <f t="shared" si="10"/>
        <v>0</v>
      </c>
      <c r="J107" s="26">
        <f t="shared" si="8"/>
        <v>6030.4237766723518</v>
      </c>
      <c r="K107" s="26">
        <f t="shared" si="14"/>
        <v>10632.297377696799</v>
      </c>
      <c r="L107" s="27">
        <f t="shared" si="12"/>
        <v>1.76310948806384</v>
      </c>
    </row>
    <row r="108" spans="1:12" ht="12.75" customHeight="1" x14ac:dyDescent="0.25">
      <c r="A108" s="19">
        <v>99</v>
      </c>
      <c r="B108" s="65">
        <v>4</v>
      </c>
      <c r="C108" s="64">
        <v>7</v>
      </c>
      <c r="D108" s="64">
        <v>4</v>
      </c>
      <c r="E108" s="24">
        <v>0.40339999999999998</v>
      </c>
      <c r="F108" s="25">
        <f t="shared" si="9"/>
        <v>0.72727272727272729</v>
      </c>
      <c r="G108" s="25">
        <f t="shared" si="7"/>
        <v>0.50720227226617975</v>
      </c>
      <c r="H108" s="26">
        <f t="shared" si="13"/>
        <v>6030.4237766723518</v>
      </c>
      <c r="I108" s="26">
        <f t="shared" si="10"/>
        <v>3058.644642256214</v>
      </c>
      <c r="J108" s="26">
        <f t="shared" si="8"/>
        <v>4205.6363831022945</v>
      </c>
      <c r="K108" s="26">
        <f t="shared" si="14"/>
        <v>4601.8736010244465</v>
      </c>
      <c r="L108" s="27">
        <f t="shared" si="12"/>
        <v>0.76310948806383994</v>
      </c>
    </row>
    <row r="109" spans="1:12" ht="12.75" customHeight="1" x14ac:dyDescent="0.25">
      <c r="A109" s="19" t="s">
        <v>24</v>
      </c>
      <c r="B109" s="11">
        <v>1</v>
      </c>
      <c r="C109" s="61">
        <v>6</v>
      </c>
      <c r="D109" s="61">
        <v>9</v>
      </c>
      <c r="E109" s="24">
        <v>0.1699</v>
      </c>
      <c r="F109" s="25">
        <f>B109/((C109+D109)/2)</f>
        <v>0.13333333333333333</v>
      </c>
      <c r="G109" s="25">
        <v>1</v>
      </c>
      <c r="H109" s="26">
        <f>H108-I108</f>
        <v>2971.7791344161378</v>
      </c>
      <c r="I109" s="26">
        <f>H109*G109</f>
        <v>2971.7791344161378</v>
      </c>
      <c r="J109" s="26">
        <f>H109*F109</f>
        <v>396.23721792215173</v>
      </c>
      <c r="K109" s="26">
        <f>J109</f>
        <v>396.23721792215173</v>
      </c>
      <c r="L109" s="27">
        <f>K109/H109</f>
        <v>0.13333333333333333</v>
      </c>
    </row>
    <row r="110" spans="1:12" x14ac:dyDescent="0.25">
      <c r="A110" s="28"/>
      <c r="B110" s="28"/>
      <c r="C110" s="28"/>
      <c r="D110" s="28"/>
      <c r="E110" s="81"/>
      <c r="F110" s="29"/>
      <c r="G110" s="29"/>
      <c r="H110" s="28"/>
      <c r="I110" s="28"/>
      <c r="J110" s="28"/>
      <c r="K110" s="28"/>
      <c r="L110" s="29"/>
    </row>
    <row r="111" spans="1:12" x14ac:dyDescent="0.25">
      <c r="A111" s="16"/>
      <c r="B111" s="16"/>
      <c r="C111" s="16"/>
      <c r="D111" s="16"/>
      <c r="E111" s="80"/>
      <c r="F111" s="17"/>
      <c r="G111" s="17"/>
      <c r="H111" s="16"/>
      <c r="I111" s="16"/>
      <c r="J111" s="16"/>
      <c r="K111" s="16"/>
      <c r="L111" s="17"/>
    </row>
    <row r="112" spans="1:12" x14ac:dyDescent="0.25">
      <c r="A112" s="34" t="s">
        <v>25</v>
      </c>
      <c r="B112" s="16"/>
      <c r="C112" s="16"/>
      <c r="D112" s="16"/>
      <c r="E112" s="80"/>
      <c r="F112" s="32"/>
      <c r="G112" s="32"/>
      <c r="H112" s="31"/>
      <c r="I112" s="31"/>
      <c r="J112" s="31"/>
      <c r="K112" s="31"/>
      <c r="L112" s="32"/>
    </row>
    <row r="113" spans="1:12" x14ac:dyDescent="0.25">
      <c r="A113" s="36" t="s">
        <v>12</v>
      </c>
      <c r="B113" s="12"/>
      <c r="C113" s="12"/>
      <c r="D113" s="12"/>
      <c r="E113" s="15"/>
      <c r="F113" s="33"/>
      <c r="G113" s="33"/>
      <c r="H113" s="35"/>
      <c r="I113" s="35"/>
      <c r="J113" s="35"/>
      <c r="K113" s="35"/>
      <c r="L113" s="32"/>
    </row>
    <row r="114" spans="1:12" x14ac:dyDescent="0.25">
      <c r="A114" s="34" t="s">
        <v>13</v>
      </c>
      <c r="B114" s="57"/>
      <c r="C114" s="57"/>
      <c r="D114" s="57"/>
      <c r="E114" s="82"/>
      <c r="F114" s="38"/>
      <c r="G114" s="38"/>
      <c r="H114" s="37"/>
      <c r="I114" s="37"/>
      <c r="J114" s="37"/>
      <c r="K114" s="37"/>
      <c r="L114" s="32"/>
    </row>
    <row r="115" spans="1:12" x14ac:dyDescent="0.25">
      <c r="A115" s="34" t="s">
        <v>14</v>
      </c>
      <c r="B115" s="57"/>
      <c r="C115" s="57"/>
      <c r="D115" s="57"/>
      <c r="E115" s="82"/>
      <c r="F115" s="38"/>
      <c r="G115" s="38"/>
      <c r="H115" s="37"/>
      <c r="I115" s="37"/>
      <c r="J115" s="37"/>
      <c r="K115" s="37"/>
      <c r="L115" s="32"/>
    </row>
    <row r="116" spans="1:12" x14ac:dyDescent="0.25">
      <c r="A116" s="34" t="s">
        <v>15</v>
      </c>
      <c r="B116" s="57"/>
      <c r="C116" s="57"/>
      <c r="D116" s="57"/>
      <c r="E116" s="82"/>
      <c r="F116" s="38"/>
      <c r="G116" s="38"/>
      <c r="H116" s="37"/>
      <c r="I116" s="37"/>
      <c r="J116" s="37"/>
      <c r="K116" s="37"/>
      <c r="L116" s="32"/>
    </row>
    <row r="117" spans="1:12" x14ac:dyDescent="0.25">
      <c r="A117" s="34" t="s">
        <v>16</v>
      </c>
      <c r="B117" s="57"/>
      <c r="C117" s="57"/>
      <c r="D117" s="57"/>
      <c r="E117" s="82"/>
      <c r="F117" s="38"/>
      <c r="G117" s="38"/>
      <c r="H117" s="37"/>
      <c r="I117" s="37"/>
      <c r="J117" s="37"/>
      <c r="K117" s="37"/>
      <c r="L117" s="32"/>
    </row>
    <row r="118" spans="1:12" x14ac:dyDescent="0.25">
      <c r="A118" s="34" t="s">
        <v>17</v>
      </c>
      <c r="B118" s="57"/>
      <c r="C118" s="57"/>
      <c r="D118" s="57"/>
      <c r="E118" s="82"/>
      <c r="F118" s="38"/>
      <c r="G118" s="38"/>
      <c r="H118" s="37"/>
      <c r="I118" s="37"/>
      <c r="J118" s="37"/>
      <c r="K118" s="37"/>
      <c r="L118" s="32"/>
    </row>
    <row r="119" spans="1:12" x14ac:dyDescent="0.25">
      <c r="A119" s="34" t="s">
        <v>18</v>
      </c>
      <c r="B119" s="57"/>
      <c r="C119" s="57"/>
      <c r="D119" s="57"/>
      <c r="E119" s="82"/>
      <c r="F119" s="38"/>
      <c r="G119" s="38"/>
      <c r="H119" s="37"/>
      <c r="I119" s="37"/>
      <c r="J119" s="37"/>
      <c r="K119" s="37"/>
      <c r="L119" s="32"/>
    </row>
    <row r="120" spans="1:12" x14ac:dyDescent="0.25">
      <c r="A120" s="34" t="s">
        <v>19</v>
      </c>
      <c r="B120" s="57"/>
      <c r="C120" s="57"/>
      <c r="D120" s="57"/>
      <c r="E120" s="82"/>
      <c r="F120" s="38"/>
      <c r="G120" s="38"/>
      <c r="H120" s="37"/>
      <c r="I120" s="37"/>
      <c r="J120" s="37"/>
      <c r="K120" s="37"/>
      <c r="L120" s="32"/>
    </row>
    <row r="121" spans="1:12" x14ac:dyDescent="0.25">
      <c r="A121" s="34" t="s">
        <v>20</v>
      </c>
      <c r="B121" s="57"/>
      <c r="C121" s="57"/>
      <c r="D121" s="57"/>
      <c r="E121" s="82"/>
      <c r="F121" s="38"/>
      <c r="G121" s="38"/>
      <c r="H121" s="37"/>
      <c r="I121" s="37"/>
      <c r="J121" s="37"/>
      <c r="K121" s="37"/>
      <c r="L121" s="32"/>
    </row>
    <row r="122" spans="1:12" x14ac:dyDescent="0.25">
      <c r="A122" s="34" t="s">
        <v>21</v>
      </c>
      <c r="B122" s="57"/>
      <c r="C122" s="57"/>
      <c r="D122" s="57"/>
      <c r="E122" s="82"/>
      <c r="F122" s="38"/>
      <c r="G122" s="38"/>
      <c r="H122" s="37"/>
      <c r="I122" s="37"/>
      <c r="J122" s="37"/>
      <c r="K122" s="37"/>
      <c r="L122" s="32"/>
    </row>
    <row r="123" spans="1:12" x14ac:dyDescent="0.25">
      <c r="A123" s="34" t="s">
        <v>22</v>
      </c>
      <c r="B123" s="57"/>
      <c r="C123" s="57"/>
      <c r="D123" s="57"/>
      <c r="E123" s="82"/>
      <c r="F123" s="38"/>
      <c r="G123" s="38"/>
      <c r="H123" s="37"/>
      <c r="I123" s="37"/>
      <c r="J123" s="37"/>
      <c r="K123" s="37"/>
      <c r="L123" s="32"/>
    </row>
    <row r="124" spans="1:12" x14ac:dyDescent="0.25">
      <c r="A124" s="31"/>
      <c r="B124" s="57"/>
      <c r="C124" s="57"/>
      <c r="D124" s="57"/>
      <c r="E124" s="82"/>
      <c r="F124" s="38"/>
      <c r="G124" s="38"/>
      <c r="H124" s="37"/>
      <c r="I124" s="37"/>
      <c r="J124" s="37"/>
      <c r="K124" s="37"/>
      <c r="L124" s="32"/>
    </row>
    <row r="125" spans="1:12" x14ac:dyDescent="0.25">
      <c r="A125" s="8" t="s">
        <v>49</v>
      </c>
      <c r="B125" s="16"/>
      <c r="C125" s="16"/>
      <c r="D125" s="16"/>
      <c r="E125" s="80"/>
      <c r="F125" s="32"/>
      <c r="G125" s="32"/>
      <c r="H125" s="31"/>
      <c r="I125" s="31"/>
      <c r="J125" s="31"/>
      <c r="K125" s="31"/>
      <c r="L125" s="32"/>
    </row>
  </sheetData>
  <mergeCells count="1">
    <mergeCell ref="C6:D6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25"/>
  <sheetViews>
    <sheetView workbookViewId="0"/>
  </sheetViews>
  <sheetFormatPr baseColWidth="10" defaultColWidth="10.85546875" defaultRowHeight="15" x14ac:dyDescent="0.25"/>
  <cols>
    <col min="1" max="1" width="8.5703125" style="1" customWidth="1"/>
    <col min="2" max="4" width="12.7109375" style="1" customWidth="1"/>
    <col min="5" max="12" width="10.85546875" style="1" customWidth="1"/>
    <col min="13" max="16384" width="10.85546875" style="1"/>
  </cols>
  <sheetData>
    <row r="1" spans="1:12" ht="12.75" customHeight="1" x14ac:dyDescent="0.25">
      <c r="A1" s="12"/>
      <c r="B1" s="12"/>
      <c r="C1" s="12"/>
      <c r="D1" s="12"/>
      <c r="E1" s="13"/>
      <c r="F1" s="13"/>
      <c r="G1" s="13"/>
      <c r="H1" s="12"/>
      <c r="I1" s="12"/>
      <c r="J1" s="12"/>
      <c r="K1" s="12"/>
      <c r="L1" s="13"/>
    </row>
    <row r="2" spans="1:12" ht="12.75" customHeight="1" x14ac:dyDescent="0.25">
      <c r="A2" s="12"/>
      <c r="B2" s="12"/>
      <c r="C2" s="12"/>
      <c r="D2" s="12"/>
      <c r="E2" s="13"/>
      <c r="F2" s="13"/>
      <c r="G2" s="3"/>
      <c r="H2" s="14"/>
      <c r="I2" s="14"/>
      <c r="J2" s="14"/>
      <c r="K2" s="14"/>
      <c r="L2" s="15"/>
    </row>
    <row r="3" spans="1:12" ht="12.75" customHeight="1" x14ac:dyDescent="0.25">
      <c r="A3" s="12"/>
      <c r="B3" s="12"/>
      <c r="C3" s="12"/>
      <c r="D3" s="12"/>
      <c r="E3" s="13"/>
      <c r="F3" s="13"/>
      <c r="G3" s="13"/>
      <c r="H3" s="12"/>
      <c r="I3" s="12"/>
      <c r="J3" s="12"/>
      <c r="K3" s="12"/>
      <c r="L3" s="13"/>
    </row>
    <row r="4" spans="1:12" ht="15.75" customHeight="1" x14ac:dyDescent="0.25">
      <c r="A4" s="10" t="s">
        <v>51</v>
      </c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</row>
    <row r="5" spans="1:12" ht="12.75" customHeight="1" x14ac:dyDescent="0.25">
      <c r="A5" s="16"/>
      <c r="B5" s="12"/>
      <c r="C5" s="12"/>
      <c r="D5" s="12"/>
      <c r="E5" s="13"/>
      <c r="F5" s="13"/>
      <c r="G5" s="13"/>
      <c r="H5" s="12"/>
      <c r="I5" s="12"/>
      <c r="J5" s="12"/>
      <c r="K5" s="12"/>
      <c r="L5" s="13"/>
    </row>
    <row r="6" spans="1:12" ht="106.5" customHeight="1" x14ac:dyDescent="0.25">
      <c r="A6" s="67" t="s">
        <v>0</v>
      </c>
      <c r="B6" s="68" t="s">
        <v>36</v>
      </c>
      <c r="C6" s="84" t="s">
        <v>52</v>
      </c>
      <c r="D6" s="84"/>
      <c r="E6" s="69" t="s">
        <v>38</v>
      </c>
      <c r="F6" s="69" t="s">
        <v>39</v>
      </c>
      <c r="G6" s="69" t="s">
        <v>40</v>
      </c>
      <c r="H6" s="68" t="s">
        <v>41</v>
      </c>
      <c r="I6" s="68" t="s">
        <v>42</v>
      </c>
      <c r="J6" s="68" t="s">
        <v>43</v>
      </c>
      <c r="K6" s="68" t="s">
        <v>44</v>
      </c>
      <c r="L6" s="69" t="s">
        <v>45</v>
      </c>
    </row>
    <row r="7" spans="1:12" ht="14.25" customHeight="1" x14ac:dyDescent="0.25">
      <c r="A7" s="70"/>
      <c r="B7" s="71"/>
      <c r="C7" s="72">
        <v>44562</v>
      </c>
      <c r="D7" s="73">
        <v>44927</v>
      </c>
      <c r="E7" s="74" t="s">
        <v>3</v>
      </c>
      <c r="F7" s="74" t="s">
        <v>4</v>
      </c>
      <c r="G7" s="74" t="s">
        <v>5</v>
      </c>
      <c r="H7" s="67" t="s">
        <v>6</v>
      </c>
      <c r="I7" s="67" t="s">
        <v>7</v>
      </c>
      <c r="J7" s="67" t="s">
        <v>8</v>
      </c>
      <c r="K7" s="67" t="s">
        <v>9</v>
      </c>
      <c r="L7" s="74" t="s">
        <v>10</v>
      </c>
    </row>
    <row r="8" spans="1:12" ht="12.75" customHeight="1" x14ac:dyDescent="0.25">
      <c r="A8" s="16"/>
      <c r="B8" s="16"/>
      <c r="C8" s="16"/>
      <c r="D8" s="16"/>
      <c r="E8" s="17"/>
      <c r="F8" s="17"/>
      <c r="G8" s="17"/>
      <c r="H8" s="16"/>
      <c r="I8" s="16"/>
      <c r="J8" s="16"/>
      <c r="K8" s="16"/>
      <c r="L8" s="18"/>
    </row>
    <row r="9" spans="1:12" ht="12.75" customHeight="1" x14ac:dyDescent="0.25">
      <c r="A9" s="19">
        <v>0</v>
      </c>
      <c r="B9" s="65">
        <v>2</v>
      </c>
      <c r="C9" s="64">
        <v>602</v>
      </c>
      <c r="D9" s="64">
        <v>630</v>
      </c>
      <c r="E9" s="20">
        <v>1.4E-3</v>
      </c>
      <c r="F9" s="21">
        <f>B9/((C9+D9)/2)</f>
        <v>3.246753246753247E-3</v>
      </c>
      <c r="G9" s="21">
        <f t="shared" ref="G9:G72" si="0">F9/((1+(1-E9)*F9))</f>
        <v>3.2362606173620204E-3</v>
      </c>
      <c r="H9" s="16">
        <v>100000</v>
      </c>
      <c r="I9" s="16">
        <f>H9*G9</f>
        <v>323.62606173620202</v>
      </c>
      <c r="J9" s="16">
        <f t="shared" ref="J9:J72" si="1">H10+I9*E9</f>
        <v>99676.827014750234</v>
      </c>
      <c r="K9" s="16">
        <f>K10+J9</f>
        <v>8203054.4403772326</v>
      </c>
      <c r="L9" s="22">
        <f>K9/H9</f>
        <v>82.030544403772325</v>
      </c>
    </row>
    <row r="10" spans="1:12" ht="12.75" customHeight="1" x14ac:dyDescent="0.25">
      <c r="A10" s="19">
        <v>1</v>
      </c>
      <c r="B10" s="65">
        <v>0</v>
      </c>
      <c r="C10" s="64">
        <v>676</v>
      </c>
      <c r="D10" s="64">
        <v>621</v>
      </c>
      <c r="E10" s="20">
        <v>0</v>
      </c>
      <c r="F10" s="21">
        <f t="shared" ref="F10:F73" si="2">B10/((C10+D10)/2)</f>
        <v>0</v>
      </c>
      <c r="G10" s="21">
        <f t="shared" si="0"/>
        <v>0</v>
      </c>
      <c r="H10" s="16">
        <f>H9-I9</f>
        <v>99676.373938263801</v>
      </c>
      <c r="I10" s="16">
        <f t="shared" ref="I10:I73" si="3">H10*G10</f>
        <v>0</v>
      </c>
      <c r="J10" s="16">
        <f t="shared" si="1"/>
        <v>99676.373938263801</v>
      </c>
      <c r="K10" s="16">
        <f t="shared" ref="K10:K73" si="4">K11+J10</f>
        <v>8103377.6133624827</v>
      </c>
      <c r="L10" s="23">
        <f t="shared" ref="L10:L73" si="5">K10/H10</f>
        <v>81.29687400528276</v>
      </c>
    </row>
    <row r="11" spans="1:12" ht="12.75" customHeight="1" x14ac:dyDescent="0.25">
      <c r="A11" s="19">
        <v>2</v>
      </c>
      <c r="B11" s="66">
        <v>0</v>
      </c>
      <c r="C11" s="64">
        <v>692</v>
      </c>
      <c r="D11" s="64">
        <v>671</v>
      </c>
      <c r="E11" s="20">
        <v>0</v>
      </c>
      <c r="F11" s="21">
        <f t="shared" si="2"/>
        <v>0</v>
      </c>
      <c r="G11" s="21">
        <f t="shared" si="0"/>
        <v>0</v>
      </c>
      <c r="H11" s="16">
        <f t="shared" ref="H11:H74" si="6">H10-I10</f>
        <v>99676.373938263801</v>
      </c>
      <c r="I11" s="16">
        <f t="shared" si="3"/>
        <v>0</v>
      </c>
      <c r="J11" s="16">
        <f t="shared" si="1"/>
        <v>99676.373938263801</v>
      </c>
      <c r="K11" s="16">
        <f t="shared" si="4"/>
        <v>8003701.2394242194</v>
      </c>
      <c r="L11" s="23">
        <f t="shared" si="5"/>
        <v>80.296874005282774</v>
      </c>
    </row>
    <row r="12" spans="1:12" ht="12.75" customHeight="1" x14ac:dyDescent="0.25">
      <c r="A12" s="19">
        <v>3</v>
      </c>
      <c r="B12" s="66">
        <v>1</v>
      </c>
      <c r="C12" s="64">
        <v>738</v>
      </c>
      <c r="D12" s="64">
        <v>709</v>
      </c>
      <c r="E12" s="20">
        <v>0.2356</v>
      </c>
      <c r="F12" s="21">
        <f t="shared" si="2"/>
        <v>1.38217000691085E-3</v>
      </c>
      <c r="G12" s="21">
        <f t="shared" si="0"/>
        <v>1.3807112430211951E-3</v>
      </c>
      <c r="H12" s="16">
        <f t="shared" si="6"/>
        <v>99676.373938263801</v>
      </c>
      <c r="I12" s="16">
        <f t="shared" si="3"/>
        <v>137.62429016014568</v>
      </c>
      <c r="J12" s="16">
        <f t="shared" si="1"/>
        <v>99571.173930865378</v>
      </c>
      <c r="K12" s="16">
        <f t="shared" si="4"/>
        <v>7904024.865485956</v>
      </c>
      <c r="L12" s="23">
        <f t="shared" si="5"/>
        <v>79.296874005282774</v>
      </c>
    </row>
    <row r="13" spans="1:12" ht="12.75" customHeight="1" x14ac:dyDescent="0.25">
      <c r="A13" s="19">
        <v>4</v>
      </c>
      <c r="B13" s="66">
        <v>0</v>
      </c>
      <c r="C13" s="64">
        <v>767</v>
      </c>
      <c r="D13" s="64">
        <v>764</v>
      </c>
      <c r="E13" s="20">
        <v>0</v>
      </c>
      <c r="F13" s="21">
        <f t="shared" si="2"/>
        <v>0</v>
      </c>
      <c r="G13" s="21">
        <f t="shared" si="0"/>
        <v>0</v>
      </c>
      <c r="H13" s="16">
        <f t="shared" si="6"/>
        <v>99538.749648103651</v>
      </c>
      <c r="I13" s="16">
        <f t="shared" si="3"/>
        <v>0</v>
      </c>
      <c r="J13" s="16">
        <f t="shared" si="1"/>
        <v>99538.749648103651</v>
      </c>
      <c r="K13" s="16">
        <f t="shared" si="4"/>
        <v>7804453.6915550902</v>
      </c>
      <c r="L13" s="23">
        <f t="shared" si="5"/>
        <v>78.406185723107242</v>
      </c>
    </row>
    <row r="14" spans="1:12" ht="12.75" customHeight="1" x14ac:dyDescent="0.25">
      <c r="A14" s="19">
        <v>5</v>
      </c>
      <c r="B14" s="66">
        <v>0</v>
      </c>
      <c r="C14" s="64">
        <v>904</v>
      </c>
      <c r="D14" s="64">
        <v>776</v>
      </c>
      <c r="E14" s="20">
        <v>0</v>
      </c>
      <c r="F14" s="21">
        <f t="shared" si="2"/>
        <v>0</v>
      </c>
      <c r="G14" s="21">
        <f t="shared" si="0"/>
        <v>0</v>
      </c>
      <c r="H14" s="16">
        <f t="shared" si="6"/>
        <v>99538.749648103651</v>
      </c>
      <c r="I14" s="16">
        <f t="shared" si="3"/>
        <v>0</v>
      </c>
      <c r="J14" s="16">
        <f t="shared" si="1"/>
        <v>99538.749648103651</v>
      </c>
      <c r="K14" s="16">
        <f t="shared" si="4"/>
        <v>7704914.9419069868</v>
      </c>
      <c r="L14" s="23">
        <f t="shared" si="5"/>
        <v>77.406185723107242</v>
      </c>
    </row>
    <row r="15" spans="1:12" ht="12.75" customHeight="1" x14ac:dyDescent="0.25">
      <c r="A15" s="19">
        <v>6</v>
      </c>
      <c r="B15" s="66">
        <v>0</v>
      </c>
      <c r="C15" s="64">
        <v>940</v>
      </c>
      <c r="D15" s="64">
        <v>925</v>
      </c>
      <c r="E15" s="20">
        <v>0</v>
      </c>
      <c r="F15" s="21">
        <f t="shared" si="2"/>
        <v>0</v>
      </c>
      <c r="G15" s="21">
        <f t="shared" si="0"/>
        <v>0</v>
      </c>
      <c r="H15" s="16">
        <f t="shared" si="6"/>
        <v>99538.749648103651</v>
      </c>
      <c r="I15" s="16">
        <f t="shared" si="3"/>
        <v>0</v>
      </c>
      <c r="J15" s="16">
        <f t="shared" si="1"/>
        <v>99538.749648103651</v>
      </c>
      <c r="K15" s="16">
        <f t="shared" si="4"/>
        <v>7605376.1922588833</v>
      </c>
      <c r="L15" s="23">
        <f t="shared" si="5"/>
        <v>76.406185723107242</v>
      </c>
    </row>
    <row r="16" spans="1:12" ht="12.75" customHeight="1" x14ac:dyDescent="0.25">
      <c r="A16" s="19">
        <v>7</v>
      </c>
      <c r="B16" s="66">
        <v>0</v>
      </c>
      <c r="C16" s="64">
        <v>921</v>
      </c>
      <c r="D16" s="64">
        <v>960</v>
      </c>
      <c r="E16" s="20">
        <v>0</v>
      </c>
      <c r="F16" s="21">
        <f t="shared" si="2"/>
        <v>0</v>
      </c>
      <c r="G16" s="21">
        <f t="shared" si="0"/>
        <v>0</v>
      </c>
      <c r="H16" s="16">
        <f t="shared" si="6"/>
        <v>99538.749648103651</v>
      </c>
      <c r="I16" s="16">
        <f t="shared" si="3"/>
        <v>0</v>
      </c>
      <c r="J16" s="16">
        <f t="shared" si="1"/>
        <v>99538.749648103651</v>
      </c>
      <c r="K16" s="16">
        <f t="shared" si="4"/>
        <v>7505837.4426107798</v>
      </c>
      <c r="L16" s="23">
        <f t="shared" si="5"/>
        <v>75.406185723107242</v>
      </c>
    </row>
    <row r="17" spans="1:12" ht="12.75" customHeight="1" x14ac:dyDescent="0.25">
      <c r="A17" s="19">
        <v>8</v>
      </c>
      <c r="B17" s="66">
        <v>0</v>
      </c>
      <c r="C17" s="64">
        <v>958</v>
      </c>
      <c r="D17" s="64">
        <v>943</v>
      </c>
      <c r="E17" s="20">
        <v>0</v>
      </c>
      <c r="F17" s="21">
        <f t="shared" si="2"/>
        <v>0</v>
      </c>
      <c r="G17" s="21">
        <f t="shared" si="0"/>
        <v>0</v>
      </c>
      <c r="H17" s="16">
        <f t="shared" si="6"/>
        <v>99538.749648103651</v>
      </c>
      <c r="I17" s="16">
        <f t="shared" si="3"/>
        <v>0</v>
      </c>
      <c r="J17" s="16">
        <f t="shared" si="1"/>
        <v>99538.749648103651</v>
      </c>
      <c r="K17" s="16">
        <f t="shared" si="4"/>
        <v>7406298.6929626763</v>
      </c>
      <c r="L17" s="23">
        <f t="shared" si="5"/>
        <v>74.406185723107242</v>
      </c>
    </row>
    <row r="18" spans="1:12" ht="12.75" customHeight="1" x14ac:dyDescent="0.25">
      <c r="A18" s="19">
        <v>9</v>
      </c>
      <c r="B18" s="65">
        <v>1</v>
      </c>
      <c r="C18" s="64">
        <v>951</v>
      </c>
      <c r="D18" s="64">
        <v>998</v>
      </c>
      <c r="E18" s="20">
        <v>0.51780000000000004</v>
      </c>
      <c r="F18" s="21">
        <f t="shared" si="2"/>
        <v>1.026167265264238E-3</v>
      </c>
      <c r="G18" s="21">
        <f t="shared" si="0"/>
        <v>1.0256597505062144E-3</v>
      </c>
      <c r="H18" s="16">
        <f t="shared" si="6"/>
        <v>99538.749648103651</v>
      </c>
      <c r="I18" s="16">
        <f t="shared" si="3"/>
        <v>102.09288912977453</v>
      </c>
      <c r="J18" s="16">
        <f t="shared" si="1"/>
        <v>99489.520456965271</v>
      </c>
      <c r="K18" s="16">
        <f t="shared" si="4"/>
        <v>7306759.9433145728</v>
      </c>
      <c r="L18" s="23">
        <f t="shared" si="5"/>
        <v>73.406185723107242</v>
      </c>
    </row>
    <row r="19" spans="1:12" ht="12.75" customHeight="1" x14ac:dyDescent="0.25">
      <c r="A19" s="19">
        <v>10</v>
      </c>
      <c r="B19" s="65">
        <v>1</v>
      </c>
      <c r="C19" s="64">
        <v>1044</v>
      </c>
      <c r="D19" s="64">
        <v>971</v>
      </c>
      <c r="E19" s="20">
        <v>0.5534</v>
      </c>
      <c r="F19" s="21">
        <f t="shared" si="2"/>
        <v>9.9255583126550868E-4</v>
      </c>
      <c r="G19" s="21">
        <f t="shared" si="0"/>
        <v>9.9211605059236268E-4</v>
      </c>
      <c r="H19" s="16">
        <f t="shared" si="6"/>
        <v>99436.65675897387</v>
      </c>
      <c r="I19" s="16">
        <f t="shared" si="3"/>
        <v>98.652703187821515</v>
      </c>
      <c r="J19" s="16">
        <f t="shared" si="1"/>
        <v>99392.598461730187</v>
      </c>
      <c r="K19" s="16">
        <f t="shared" si="4"/>
        <v>7207270.4228576077</v>
      </c>
      <c r="L19" s="23">
        <f t="shared" si="5"/>
        <v>72.481021162320729</v>
      </c>
    </row>
    <row r="20" spans="1:12" ht="12.75" customHeight="1" x14ac:dyDescent="0.25">
      <c r="A20" s="19">
        <v>11</v>
      </c>
      <c r="B20" s="65">
        <v>0</v>
      </c>
      <c r="C20" s="64">
        <v>1059</v>
      </c>
      <c r="D20" s="64">
        <v>1065</v>
      </c>
      <c r="E20" s="20">
        <v>0</v>
      </c>
      <c r="F20" s="21">
        <f t="shared" si="2"/>
        <v>0</v>
      </c>
      <c r="G20" s="21">
        <f t="shared" si="0"/>
        <v>0</v>
      </c>
      <c r="H20" s="16">
        <f t="shared" si="6"/>
        <v>99338.004055786048</v>
      </c>
      <c r="I20" s="16">
        <f t="shared" si="3"/>
        <v>0</v>
      </c>
      <c r="J20" s="16">
        <f t="shared" si="1"/>
        <v>99338.004055786048</v>
      </c>
      <c r="K20" s="16">
        <f t="shared" si="4"/>
        <v>7107877.8243958773</v>
      </c>
      <c r="L20" s="23">
        <f t="shared" si="5"/>
        <v>71.552452578010815</v>
      </c>
    </row>
    <row r="21" spans="1:12" ht="12.75" customHeight="1" x14ac:dyDescent="0.25">
      <c r="A21" s="19">
        <v>12</v>
      </c>
      <c r="B21" s="65">
        <v>0</v>
      </c>
      <c r="C21" s="64">
        <v>990</v>
      </c>
      <c r="D21" s="64">
        <v>1081</v>
      </c>
      <c r="E21" s="20">
        <v>0</v>
      </c>
      <c r="F21" s="21">
        <f t="shared" si="2"/>
        <v>0</v>
      </c>
      <c r="G21" s="21">
        <f t="shared" si="0"/>
        <v>0</v>
      </c>
      <c r="H21" s="16">
        <f t="shared" si="6"/>
        <v>99338.004055786048</v>
      </c>
      <c r="I21" s="16">
        <f t="shared" si="3"/>
        <v>0</v>
      </c>
      <c r="J21" s="16">
        <f t="shared" si="1"/>
        <v>99338.004055786048</v>
      </c>
      <c r="K21" s="16">
        <f t="shared" si="4"/>
        <v>7008539.8203400914</v>
      </c>
      <c r="L21" s="23">
        <f t="shared" si="5"/>
        <v>70.552452578010815</v>
      </c>
    </row>
    <row r="22" spans="1:12" ht="12.75" customHeight="1" x14ac:dyDescent="0.25">
      <c r="A22" s="19">
        <v>13</v>
      </c>
      <c r="B22" s="65">
        <v>0</v>
      </c>
      <c r="C22" s="64">
        <v>1054</v>
      </c>
      <c r="D22" s="64">
        <v>1035</v>
      </c>
      <c r="E22" s="20">
        <v>0</v>
      </c>
      <c r="F22" s="21">
        <f t="shared" si="2"/>
        <v>0</v>
      </c>
      <c r="G22" s="21">
        <f t="shared" si="0"/>
        <v>0</v>
      </c>
      <c r="H22" s="16">
        <f t="shared" si="6"/>
        <v>99338.004055786048</v>
      </c>
      <c r="I22" s="16">
        <f t="shared" si="3"/>
        <v>0</v>
      </c>
      <c r="J22" s="16">
        <f t="shared" si="1"/>
        <v>99338.004055786048</v>
      </c>
      <c r="K22" s="16">
        <f t="shared" si="4"/>
        <v>6909201.8162843054</v>
      </c>
      <c r="L22" s="23">
        <f t="shared" si="5"/>
        <v>69.552452578010815</v>
      </c>
    </row>
    <row r="23" spans="1:12" ht="12.75" customHeight="1" x14ac:dyDescent="0.25">
      <c r="A23" s="19">
        <v>14</v>
      </c>
      <c r="B23" s="65">
        <v>0</v>
      </c>
      <c r="C23" s="64">
        <v>1099</v>
      </c>
      <c r="D23" s="64">
        <v>1058</v>
      </c>
      <c r="E23" s="20">
        <v>0</v>
      </c>
      <c r="F23" s="21">
        <f t="shared" si="2"/>
        <v>0</v>
      </c>
      <c r="G23" s="21">
        <f t="shared" si="0"/>
        <v>0</v>
      </c>
      <c r="H23" s="16">
        <f t="shared" si="6"/>
        <v>99338.004055786048</v>
      </c>
      <c r="I23" s="16">
        <f t="shared" si="3"/>
        <v>0</v>
      </c>
      <c r="J23" s="16">
        <f t="shared" si="1"/>
        <v>99338.004055786048</v>
      </c>
      <c r="K23" s="16">
        <f t="shared" si="4"/>
        <v>6809863.8122285195</v>
      </c>
      <c r="L23" s="23">
        <f t="shared" si="5"/>
        <v>68.552452578010815</v>
      </c>
    </row>
    <row r="24" spans="1:12" ht="12.75" customHeight="1" x14ac:dyDescent="0.25">
      <c r="A24" s="19">
        <v>15</v>
      </c>
      <c r="B24" s="65">
        <v>1</v>
      </c>
      <c r="C24" s="64">
        <v>1074</v>
      </c>
      <c r="D24" s="64">
        <v>1124</v>
      </c>
      <c r="E24" s="20">
        <v>0.47670000000000001</v>
      </c>
      <c r="F24" s="21">
        <f t="shared" si="2"/>
        <v>9.099181073703367E-4</v>
      </c>
      <c r="G24" s="21">
        <f t="shared" si="0"/>
        <v>9.0948504683802513E-4</v>
      </c>
      <c r="H24" s="16">
        <f t="shared" si="6"/>
        <v>99338.004055786048</v>
      </c>
      <c r="I24" s="16">
        <f t="shared" si="3"/>
        <v>90.346429271472502</v>
      </c>
      <c r="J24" s="16">
        <f t="shared" si="1"/>
        <v>99290.725769348282</v>
      </c>
      <c r="K24" s="16">
        <f t="shared" si="4"/>
        <v>6710525.8081727335</v>
      </c>
      <c r="L24" s="23">
        <f t="shared" si="5"/>
        <v>67.552452578010815</v>
      </c>
    </row>
    <row r="25" spans="1:12" ht="12.75" customHeight="1" x14ac:dyDescent="0.25">
      <c r="A25" s="19">
        <v>16</v>
      </c>
      <c r="B25" s="65">
        <v>1</v>
      </c>
      <c r="C25" s="64">
        <v>938</v>
      </c>
      <c r="D25" s="64">
        <v>1097</v>
      </c>
      <c r="E25" s="20">
        <v>0.53969999999999996</v>
      </c>
      <c r="F25" s="21">
        <f t="shared" si="2"/>
        <v>9.8280098280098278E-4</v>
      </c>
      <c r="G25" s="21">
        <f t="shared" si="0"/>
        <v>9.8235658109653199E-4</v>
      </c>
      <c r="H25" s="16">
        <f t="shared" si="6"/>
        <v>99247.65762651457</v>
      </c>
      <c r="I25" s="16">
        <f t="shared" si="3"/>
        <v>97.496589627822004</v>
      </c>
      <c r="J25" s="16">
        <f t="shared" si="1"/>
        <v>99202.779946308889</v>
      </c>
      <c r="K25" s="16">
        <f t="shared" si="4"/>
        <v>6611235.0824033851</v>
      </c>
      <c r="L25" s="23">
        <f t="shared" si="5"/>
        <v>66.613512505076557</v>
      </c>
    </row>
    <row r="26" spans="1:12" ht="12.75" customHeight="1" x14ac:dyDescent="0.25">
      <c r="A26" s="19">
        <v>17</v>
      </c>
      <c r="B26" s="65">
        <v>1</v>
      </c>
      <c r="C26" s="64">
        <v>946</v>
      </c>
      <c r="D26" s="64">
        <v>969</v>
      </c>
      <c r="E26" s="20">
        <v>0.88770000000000004</v>
      </c>
      <c r="F26" s="21">
        <f t="shared" si="2"/>
        <v>1.0443864229765013E-3</v>
      </c>
      <c r="G26" s="21">
        <f t="shared" si="0"/>
        <v>1.044263946902102E-3</v>
      </c>
      <c r="H26" s="16">
        <f t="shared" si="6"/>
        <v>99150.161036886755</v>
      </c>
      <c r="I26" s="16">
        <f t="shared" si="3"/>
        <v>103.53893850035837</v>
      </c>
      <c r="J26" s="16">
        <f t="shared" si="1"/>
        <v>99138.533614093161</v>
      </c>
      <c r="K26" s="16">
        <f t="shared" si="4"/>
        <v>6512032.3024570765</v>
      </c>
      <c r="L26" s="23">
        <f t="shared" si="5"/>
        <v>65.678484375173227</v>
      </c>
    </row>
    <row r="27" spans="1:12" ht="12.75" customHeight="1" x14ac:dyDescent="0.25">
      <c r="A27" s="19">
        <v>18</v>
      </c>
      <c r="B27" s="65">
        <v>0</v>
      </c>
      <c r="C27" s="64">
        <v>1010</v>
      </c>
      <c r="D27" s="64">
        <v>994</v>
      </c>
      <c r="E27" s="20">
        <v>0</v>
      </c>
      <c r="F27" s="21">
        <f t="shared" si="2"/>
        <v>0</v>
      </c>
      <c r="G27" s="21">
        <f t="shared" si="0"/>
        <v>0</v>
      </c>
      <c r="H27" s="16">
        <f t="shared" si="6"/>
        <v>99046.62209838639</v>
      </c>
      <c r="I27" s="16">
        <f t="shared" si="3"/>
        <v>0</v>
      </c>
      <c r="J27" s="16">
        <f t="shared" si="1"/>
        <v>99046.62209838639</v>
      </c>
      <c r="K27" s="16">
        <f t="shared" si="4"/>
        <v>6412893.7688429831</v>
      </c>
      <c r="L27" s="23">
        <f t="shared" si="5"/>
        <v>64.746213782766233</v>
      </c>
    </row>
    <row r="28" spans="1:12" ht="12.75" customHeight="1" x14ac:dyDescent="0.25">
      <c r="A28" s="19">
        <v>19</v>
      </c>
      <c r="B28" s="65">
        <v>0</v>
      </c>
      <c r="C28" s="64">
        <v>954</v>
      </c>
      <c r="D28" s="64">
        <v>1074</v>
      </c>
      <c r="E28" s="20">
        <v>0</v>
      </c>
      <c r="F28" s="21">
        <f t="shared" si="2"/>
        <v>0</v>
      </c>
      <c r="G28" s="21">
        <f t="shared" si="0"/>
        <v>0</v>
      </c>
      <c r="H28" s="16">
        <f t="shared" si="6"/>
        <v>99046.62209838639</v>
      </c>
      <c r="I28" s="16">
        <f t="shared" si="3"/>
        <v>0</v>
      </c>
      <c r="J28" s="16">
        <f t="shared" si="1"/>
        <v>99046.62209838639</v>
      </c>
      <c r="K28" s="16">
        <f t="shared" si="4"/>
        <v>6313847.1467445968</v>
      </c>
      <c r="L28" s="23">
        <f t="shared" si="5"/>
        <v>63.746213782766233</v>
      </c>
    </row>
    <row r="29" spans="1:12" ht="12.75" customHeight="1" x14ac:dyDescent="0.25">
      <c r="A29" s="19">
        <v>20</v>
      </c>
      <c r="B29" s="65">
        <v>0</v>
      </c>
      <c r="C29" s="64">
        <v>941</v>
      </c>
      <c r="D29" s="64">
        <v>993</v>
      </c>
      <c r="E29" s="20">
        <v>0</v>
      </c>
      <c r="F29" s="21">
        <f t="shared" si="2"/>
        <v>0</v>
      </c>
      <c r="G29" s="21">
        <f t="shared" si="0"/>
        <v>0</v>
      </c>
      <c r="H29" s="16">
        <f t="shared" si="6"/>
        <v>99046.62209838639</v>
      </c>
      <c r="I29" s="16">
        <f t="shared" si="3"/>
        <v>0</v>
      </c>
      <c r="J29" s="16">
        <f t="shared" si="1"/>
        <v>99046.62209838639</v>
      </c>
      <c r="K29" s="16">
        <f t="shared" si="4"/>
        <v>6214800.5246462105</v>
      </c>
      <c r="L29" s="23">
        <f t="shared" si="5"/>
        <v>62.746213782766233</v>
      </c>
    </row>
    <row r="30" spans="1:12" ht="12.75" customHeight="1" x14ac:dyDescent="0.25">
      <c r="A30" s="19">
        <v>21</v>
      </c>
      <c r="B30" s="65">
        <v>0</v>
      </c>
      <c r="C30" s="64">
        <v>951</v>
      </c>
      <c r="D30" s="64">
        <v>970</v>
      </c>
      <c r="E30" s="20">
        <v>0</v>
      </c>
      <c r="F30" s="21">
        <f t="shared" si="2"/>
        <v>0</v>
      </c>
      <c r="G30" s="21">
        <f t="shared" si="0"/>
        <v>0</v>
      </c>
      <c r="H30" s="16">
        <f t="shared" si="6"/>
        <v>99046.62209838639</v>
      </c>
      <c r="I30" s="16">
        <f t="shared" si="3"/>
        <v>0</v>
      </c>
      <c r="J30" s="16">
        <f t="shared" si="1"/>
        <v>99046.62209838639</v>
      </c>
      <c r="K30" s="16">
        <f t="shared" si="4"/>
        <v>6115753.9025478242</v>
      </c>
      <c r="L30" s="23">
        <f t="shared" si="5"/>
        <v>61.746213782766233</v>
      </c>
    </row>
    <row r="31" spans="1:12" ht="12.75" customHeight="1" x14ac:dyDescent="0.25">
      <c r="A31" s="19">
        <v>22</v>
      </c>
      <c r="B31" s="65">
        <v>0</v>
      </c>
      <c r="C31" s="64">
        <v>897</v>
      </c>
      <c r="D31" s="64">
        <v>1002</v>
      </c>
      <c r="E31" s="20">
        <v>0</v>
      </c>
      <c r="F31" s="21">
        <f t="shared" si="2"/>
        <v>0</v>
      </c>
      <c r="G31" s="21">
        <f t="shared" si="0"/>
        <v>0</v>
      </c>
      <c r="H31" s="16">
        <f t="shared" si="6"/>
        <v>99046.62209838639</v>
      </c>
      <c r="I31" s="16">
        <f t="shared" si="3"/>
        <v>0</v>
      </c>
      <c r="J31" s="16">
        <f t="shared" si="1"/>
        <v>99046.62209838639</v>
      </c>
      <c r="K31" s="16">
        <f t="shared" si="4"/>
        <v>6016707.2804494379</v>
      </c>
      <c r="L31" s="23">
        <f t="shared" si="5"/>
        <v>60.746213782766233</v>
      </c>
    </row>
    <row r="32" spans="1:12" ht="12.75" customHeight="1" x14ac:dyDescent="0.25">
      <c r="A32" s="19">
        <v>23</v>
      </c>
      <c r="B32" s="65">
        <v>1</v>
      </c>
      <c r="C32" s="64">
        <v>824</v>
      </c>
      <c r="D32" s="64">
        <v>975</v>
      </c>
      <c r="E32" s="20">
        <v>1.37E-2</v>
      </c>
      <c r="F32" s="21">
        <f t="shared" si="2"/>
        <v>1.1117287381878821E-3</v>
      </c>
      <c r="G32" s="21">
        <f t="shared" si="0"/>
        <v>1.1105110649656746E-3</v>
      </c>
      <c r="H32" s="16">
        <f t="shared" si="6"/>
        <v>99046.62209838639</v>
      </c>
      <c r="I32" s="16">
        <f t="shared" si="3"/>
        <v>109.99236978773179</v>
      </c>
      <c r="J32" s="16">
        <f t="shared" si="1"/>
        <v>98938.136624064748</v>
      </c>
      <c r="K32" s="16">
        <f t="shared" si="4"/>
        <v>5917660.6583510516</v>
      </c>
      <c r="L32" s="23">
        <f t="shared" si="5"/>
        <v>59.746213782766233</v>
      </c>
    </row>
    <row r="33" spans="1:12" ht="12.75" customHeight="1" x14ac:dyDescent="0.25">
      <c r="A33" s="19">
        <v>24</v>
      </c>
      <c r="B33" s="65">
        <v>0</v>
      </c>
      <c r="C33" s="64">
        <v>853</v>
      </c>
      <c r="D33" s="64">
        <v>880</v>
      </c>
      <c r="E33" s="20">
        <v>0</v>
      </c>
      <c r="F33" s="21">
        <f t="shared" si="2"/>
        <v>0</v>
      </c>
      <c r="G33" s="21">
        <f t="shared" si="0"/>
        <v>0</v>
      </c>
      <c r="H33" s="16">
        <f t="shared" si="6"/>
        <v>98936.629728598651</v>
      </c>
      <c r="I33" s="16">
        <f t="shared" si="3"/>
        <v>0</v>
      </c>
      <c r="J33" s="16">
        <f t="shared" si="1"/>
        <v>98936.629728598651</v>
      </c>
      <c r="K33" s="16">
        <f t="shared" si="4"/>
        <v>5818722.5217269873</v>
      </c>
      <c r="L33" s="23">
        <f t="shared" si="5"/>
        <v>58.812621146372301</v>
      </c>
    </row>
    <row r="34" spans="1:12" ht="12.75" customHeight="1" x14ac:dyDescent="0.25">
      <c r="A34" s="19">
        <v>25</v>
      </c>
      <c r="B34" s="65">
        <v>0</v>
      </c>
      <c r="C34" s="64">
        <v>882</v>
      </c>
      <c r="D34" s="64">
        <v>936</v>
      </c>
      <c r="E34" s="20">
        <v>0</v>
      </c>
      <c r="F34" s="21">
        <f t="shared" si="2"/>
        <v>0</v>
      </c>
      <c r="G34" s="21">
        <f t="shared" si="0"/>
        <v>0</v>
      </c>
      <c r="H34" s="16">
        <f t="shared" si="6"/>
        <v>98936.629728598651</v>
      </c>
      <c r="I34" s="16">
        <f t="shared" si="3"/>
        <v>0</v>
      </c>
      <c r="J34" s="16">
        <f t="shared" si="1"/>
        <v>98936.629728598651</v>
      </c>
      <c r="K34" s="16">
        <f t="shared" si="4"/>
        <v>5719785.8919983888</v>
      </c>
      <c r="L34" s="23">
        <f t="shared" si="5"/>
        <v>57.812621146372301</v>
      </c>
    </row>
    <row r="35" spans="1:12" ht="12.75" customHeight="1" x14ac:dyDescent="0.25">
      <c r="A35" s="19">
        <v>26</v>
      </c>
      <c r="B35" s="65">
        <v>1</v>
      </c>
      <c r="C35" s="64">
        <v>914</v>
      </c>
      <c r="D35" s="64">
        <v>949</v>
      </c>
      <c r="E35" s="20">
        <v>0.43840000000000001</v>
      </c>
      <c r="F35" s="21">
        <f t="shared" si="2"/>
        <v>1.0735373054213634E-3</v>
      </c>
      <c r="G35" s="21">
        <f t="shared" si="0"/>
        <v>1.0728904613171489E-3</v>
      </c>
      <c r="H35" s="16">
        <f t="shared" si="6"/>
        <v>98936.629728598651</v>
      </c>
      <c r="I35" s="16">
        <f t="shared" si="3"/>
        <v>106.14816631068015</v>
      </c>
      <c r="J35" s="16">
        <f t="shared" si="1"/>
        <v>98877.016918398571</v>
      </c>
      <c r="K35" s="16">
        <f t="shared" si="4"/>
        <v>5620849.2622697903</v>
      </c>
      <c r="L35" s="23">
        <f t="shared" si="5"/>
        <v>56.812621146372301</v>
      </c>
    </row>
    <row r="36" spans="1:12" ht="12.75" customHeight="1" x14ac:dyDescent="0.25">
      <c r="A36" s="19">
        <v>27</v>
      </c>
      <c r="B36" s="65">
        <v>0</v>
      </c>
      <c r="C36" s="64">
        <v>934</v>
      </c>
      <c r="D36" s="64">
        <v>962</v>
      </c>
      <c r="E36" s="20">
        <v>0</v>
      </c>
      <c r="F36" s="21">
        <f t="shared" si="2"/>
        <v>0</v>
      </c>
      <c r="G36" s="21">
        <f t="shared" si="0"/>
        <v>0</v>
      </c>
      <c r="H36" s="16">
        <f t="shared" si="6"/>
        <v>98830.481562287969</v>
      </c>
      <c r="I36" s="16">
        <f t="shared" si="3"/>
        <v>0</v>
      </c>
      <c r="J36" s="16">
        <f t="shared" si="1"/>
        <v>98830.481562287969</v>
      </c>
      <c r="K36" s="16">
        <f t="shared" si="4"/>
        <v>5521972.2453513918</v>
      </c>
      <c r="L36" s="23">
        <f t="shared" si="5"/>
        <v>55.87316947222569</v>
      </c>
    </row>
    <row r="37" spans="1:12" ht="12.75" customHeight="1" x14ac:dyDescent="0.25">
      <c r="A37" s="19">
        <v>28</v>
      </c>
      <c r="B37" s="65">
        <v>1</v>
      </c>
      <c r="C37" s="64">
        <v>1018</v>
      </c>
      <c r="D37" s="64">
        <v>1023</v>
      </c>
      <c r="E37" s="20">
        <v>0.51780000000000004</v>
      </c>
      <c r="F37" s="21">
        <f t="shared" si="2"/>
        <v>9.7991180793728563E-4</v>
      </c>
      <c r="G37" s="21">
        <f t="shared" si="0"/>
        <v>9.7944900508549525E-4</v>
      </c>
      <c r="H37" s="16">
        <f t="shared" si="6"/>
        <v>98830.481562287969</v>
      </c>
      <c r="I37" s="16">
        <f t="shared" si="3"/>
        <v>96.79941683830333</v>
      </c>
      <c r="J37" s="16">
        <f t="shared" si="1"/>
        <v>98783.804883488541</v>
      </c>
      <c r="K37" s="16">
        <f t="shared" si="4"/>
        <v>5423141.7637891043</v>
      </c>
      <c r="L37" s="23">
        <f t="shared" si="5"/>
        <v>54.87316947222569</v>
      </c>
    </row>
    <row r="38" spans="1:12" ht="12.75" customHeight="1" x14ac:dyDescent="0.25">
      <c r="A38" s="19">
        <v>29</v>
      </c>
      <c r="B38" s="65">
        <v>0</v>
      </c>
      <c r="C38" s="64">
        <v>944</v>
      </c>
      <c r="D38" s="64">
        <v>1050</v>
      </c>
      <c r="E38" s="20">
        <v>0</v>
      </c>
      <c r="F38" s="21">
        <f t="shared" si="2"/>
        <v>0</v>
      </c>
      <c r="G38" s="21">
        <f t="shared" si="0"/>
        <v>0</v>
      </c>
      <c r="H38" s="16">
        <f t="shared" si="6"/>
        <v>98733.682145449668</v>
      </c>
      <c r="I38" s="16">
        <f t="shared" si="3"/>
        <v>0</v>
      </c>
      <c r="J38" s="16">
        <f t="shared" si="1"/>
        <v>98733.682145449668</v>
      </c>
      <c r="K38" s="16">
        <f t="shared" si="4"/>
        <v>5324357.9589056158</v>
      </c>
      <c r="L38" s="23">
        <f t="shared" si="5"/>
        <v>53.926459980111247</v>
      </c>
    </row>
    <row r="39" spans="1:12" ht="12.75" customHeight="1" x14ac:dyDescent="0.25">
      <c r="A39" s="19">
        <v>30</v>
      </c>
      <c r="B39" s="65">
        <v>0</v>
      </c>
      <c r="C39" s="64">
        <v>968</v>
      </c>
      <c r="D39" s="64">
        <v>972</v>
      </c>
      <c r="E39" s="20">
        <v>0</v>
      </c>
      <c r="F39" s="21">
        <f t="shared" si="2"/>
        <v>0</v>
      </c>
      <c r="G39" s="21">
        <f t="shared" si="0"/>
        <v>0</v>
      </c>
      <c r="H39" s="16">
        <f t="shared" si="6"/>
        <v>98733.682145449668</v>
      </c>
      <c r="I39" s="16">
        <f t="shared" si="3"/>
        <v>0</v>
      </c>
      <c r="J39" s="16">
        <f t="shared" si="1"/>
        <v>98733.682145449668</v>
      </c>
      <c r="K39" s="16">
        <f t="shared" si="4"/>
        <v>5225624.2767601665</v>
      </c>
      <c r="L39" s="23">
        <f t="shared" si="5"/>
        <v>52.926459980111247</v>
      </c>
    </row>
    <row r="40" spans="1:12" ht="12.75" customHeight="1" x14ac:dyDescent="0.25">
      <c r="A40" s="19">
        <v>31</v>
      </c>
      <c r="B40" s="65">
        <v>0</v>
      </c>
      <c r="C40" s="64">
        <v>974</v>
      </c>
      <c r="D40" s="64">
        <v>1037</v>
      </c>
      <c r="E40" s="20">
        <v>0</v>
      </c>
      <c r="F40" s="21">
        <f t="shared" si="2"/>
        <v>0</v>
      </c>
      <c r="G40" s="21">
        <f t="shared" si="0"/>
        <v>0</v>
      </c>
      <c r="H40" s="16">
        <f t="shared" si="6"/>
        <v>98733.682145449668</v>
      </c>
      <c r="I40" s="16">
        <f t="shared" si="3"/>
        <v>0</v>
      </c>
      <c r="J40" s="16">
        <f t="shared" si="1"/>
        <v>98733.682145449668</v>
      </c>
      <c r="K40" s="16">
        <f t="shared" si="4"/>
        <v>5126890.5946147172</v>
      </c>
      <c r="L40" s="23">
        <f t="shared" si="5"/>
        <v>51.926459980111254</v>
      </c>
    </row>
    <row r="41" spans="1:12" ht="12.75" customHeight="1" x14ac:dyDescent="0.25">
      <c r="A41" s="19">
        <v>32</v>
      </c>
      <c r="B41" s="65">
        <v>1</v>
      </c>
      <c r="C41" s="64">
        <v>1020</v>
      </c>
      <c r="D41" s="64">
        <v>1003</v>
      </c>
      <c r="E41" s="20">
        <v>5.21E-2</v>
      </c>
      <c r="F41" s="21">
        <f t="shared" si="2"/>
        <v>9.8863074641621345E-4</v>
      </c>
      <c r="G41" s="21">
        <f t="shared" si="0"/>
        <v>9.8770514512401086E-4</v>
      </c>
      <c r="H41" s="16">
        <f t="shared" si="6"/>
        <v>98733.682145449668</v>
      </c>
      <c r="I41" s="16">
        <f t="shared" si="3"/>
        <v>97.519765852099326</v>
      </c>
      <c r="J41" s="16">
        <f t="shared" si="1"/>
        <v>98641.243159398451</v>
      </c>
      <c r="K41" s="16">
        <f t="shared" si="4"/>
        <v>5028156.9124692678</v>
      </c>
      <c r="L41" s="23">
        <f t="shared" si="5"/>
        <v>50.926459980111254</v>
      </c>
    </row>
    <row r="42" spans="1:12" ht="12.75" customHeight="1" x14ac:dyDescent="0.25">
      <c r="A42" s="19">
        <v>33</v>
      </c>
      <c r="B42" s="65">
        <v>1</v>
      </c>
      <c r="C42" s="64">
        <v>1015</v>
      </c>
      <c r="D42" s="64">
        <v>1029</v>
      </c>
      <c r="E42" s="20">
        <v>0.56159999999999999</v>
      </c>
      <c r="F42" s="21">
        <f t="shared" si="2"/>
        <v>9.7847358121330719E-4</v>
      </c>
      <c r="G42" s="21">
        <f t="shared" si="0"/>
        <v>9.7805403239940901E-4</v>
      </c>
      <c r="H42" s="16">
        <f t="shared" si="6"/>
        <v>98636.162379597561</v>
      </c>
      <c r="I42" s="16">
        <f t="shared" si="3"/>
        <v>96.471496355768281</v>
      </c>
      <c r="J42" s="16">
        <f t="shared" si="1"/>
        <v>98593.869275595192</v>
      </c>
      <c r="K42" s="16">
        <f t="shared" si="4"/>
        <v>4929515.6693098694</v>
      </c>
      <c r="L42" s="23">
        <f t="shared" si="5"/>
        <v>49.976758527352409</v>
      </c>
    </row>
    <row r="43" spans="1:12" ht="12.75" customHeight="1" x14ac:dyDescent="0.25">
      <c r="A43" s="19">
        <v>34</v>
      </c>
      <c r="B43" s="65">
        <v>0</v>
      </c>
      <c r="C43" s="64">
        <v>1041</v>
      </c>
      <c r="D43" s="64">
        <v>1032</v>
      </c>
      <c r="E43" s="20">
        <v>0</v>
      </c>
      <c r="F43" s="21">
        <f t="shared" si="2"/>
        <v>0</v>
      </c>
      <c r="G43" s="21">
        <f t="shared" si="0"/>
        <v>0</v>
      </c>
      <c r="H43" s="16">
        <f t="shared" si="6"/>
        <v>98539.690883241798</v>
      </c>
      <c r="I43" s="16">
        <f t="shared" si="3"/>
        <v>0</v>
      </c>
      <c r="J43" s="16">
        <f t="shared" si="1"/>
        <v>98539.690883241798</v>
      </c>
      <c r="K43" s="16">
        <f t="shared" si="4"/>
        <v>4830921.8000342743</v>
      </c>
      <c r="L43" s="23">
        <f t="shared" si="5"/>
        <v>49.025136538720844</v>
      </c>
    </row>
    <row r="44" spans="1:12" ht="12.75" customHeight="1" x14ac:dyDescent="0.25">
      <c r="A44" s="19">
        <v>35</v>
      </c>
      <c r="B44" s="65">
        <v>2</v>
      </c>
      <c r="C44" s="64">
        <v>1051</v>
      </c>
      <c r="D44" s="64">
        <v>1054</v>
      </c>
      <c r="E44" s="20">
        <v>0.12330000000000001</v>
      </c>
      <c r="F44" s="21">
        <f t="shared" si="2"/>
        <v>1.9002375296912114E-3</v>
      </c>
      <c r="G44" s="21">
        <f t="shared" si="0"/>
        <v>1.8970771163744882E-3</v>
      </c>
      <c r="H44" s="16">
        <f t="shared" si="6"/>
        <v>98539.690883241798</v>
      </c>
      <c r="I44" s="16">
        <f t="shared" si="3"/>
        <v>186.9373926292138</v>
      </c>
      <c r="J44" s="16">
        <f t="shared" si="1"/>
        <v>98375.802871123757</v>
      </c>
      <c r="K44" s="16">
        <f t="shared" si="4"/>
        <v>4732382.1091510328</v>
      </c>
      <c r="L44" s="23">
        <f t="shared" si="5"/>
        <v>48.025136538720844</v>
      </c>
    </row>
    <row r="45" spans="1:12" ht="12.75" customHeight="1" x14ac:dyDescent="0.25">
      <c r="A45" s="19">
        <v>36</v>
      </c>
      <c r="B45" s="65">
        <v>1</v>
      </c>
      <c r="C45" s="64">
        <v>1122</v>
      </c>
      <c r="D45" s="64">
        <v>1081</v>
      </c>
      <c r="E45" s="20">
        <v>0.50680000000000003</v>
      </c>
      <c r="F45" s="21">
        <f t="shared" si="2"/>
        <v>9.0785292782569226E-4</v>
      </c>
      <c r="G45" s="21">
        <f t="shared" si="0"/>
        <v>9.0744661582303776E-4</v>
      </c>
      <c r="H45" s="16">
        <f t="shared" si="6"/>
        <v>98352.75349061258</v>
      </c>
      <c r="I45" s="16">
        <f t="shared" si="3"/>
        <v>89.249873311933854</v>
      </c>
      <c r="J45" s="16">
        <f t="shared" si="1"/>
        <v>98308.735453095142</v>
      </c>
      <c r="K45" s="16">
        <f t="shared" si="4"/>
        <v>4634006.3062799089</v>
      </c>
      <c r="L45" s="23">
        <f t="shared" si="5"/>
        <v>47.116182738312538</v>
      </c>
    </row>
    <row r="46" spans="1:12" ht="12.75" customHeight="1" x14ac:dyDescent="0.25">
      <c r="A46" s="19">
        <v>37</v>
      </c>
      <c r="B46" s="65">
        <v>1</v>
      </c>
      <c r="C46" s="64">
        <v>1116</v>
      </c>
      <c r="D46" s="64">
        <v>1106</v>
      </c>
      <c r="E46" s="20">
        <v>0.69320000000000004</v>
      </c>
      <c r="F46" s="21">
        <f t="shared" si="2"/>
        <v>9.0009000900090005E-4</v>
      </c>
      <c r="G46" s="21">
        <f t="shared" si="0"/>
        <v>8.9984151991151311E-4</v>
      </c>
      <c r="H46" s="16">
        <f t="shared" si="6"/>
        <v>98263.503617300652</v>
      </c>
      <c r="I46" s="16">
        <f t="shared" si="3"/>
        <v>88.42158044682229</v>
      </c>
      <c r="J46" s="16">
        <f t="shared" si="1"/>
        <v>98236.375876419566</v>
      </c>
      <c r="K46" s="16">
        <f t="shared" si="4"/>
        <v>4535697.5708268136</v>
      </c>
      <c r="L46" s="23">
        <f t="shared" si="5"/>
        <v>46.158516680736803</v>
      </c>
    </row>
    <row r="47" spans="1:12" ht="12.75" customHeight="1" x14ac:dyDescent="0.25">
      <c r="A47" s="19">
        <v>38</v>
      </c>
      <c r="B47" s="65">
        <v>0</v>
      </c>
      <c r="C47" s="64">
        <v>1200</v>
      </c>
      <c r="D47" s="64">
        <v>1151</v>
      </c>
      <c r="E47" s="20">
        <v>0</v>
      </c>
      <c r="F47" s="21">
        <f t="shared" si="2"/>
        <v>0</v>
      </c>
      <c r="G47" s="21">
        <f t="shared" si="0"/>
        <v>0</v>
      </c>
      <c r="H47" s="16">
        <f t="shared" si="6"/>
        <v>98175.082036853826</v>
      </c>
      <c r="I47" s="16">
        <f t="shared" si="3"/>
        <v>0</v>
      </c>
      <c r="J47" s="16">
        <f t="shared" si="1"/>
        <v>98175.082036853826</v>
      </c>
      <c r="K47" s="16">
        <f t="shared" si="4"/>
        <v>4437461.1949503943</v>
      </c>
      <c r="L47" s="23">
        <f t="shared" si="5"/>
        <v>45.199465107496636</v>
      </c>
    </row>
    <row r="48" spans="1:12" ht="12.75" customHeight="1" x14ac:dyDescent="0.25">
      <c r="A48" s="19">
        <v>39</v>
      </c>
      <c r="B48" s="65">
        <v>0</v>
      </c>
      <c r="C48" s="64">
        <v>1217</v>
      </c>
      <c r="D48" s="64">
        <v>1212</v>
      </c>
      <c r="E48" s="20">
        <v>0</v>
      </c>
      <c r="F48" s="21">
        <f t="shared" si="2"/>
        <v>0</v>
      </c>
      <c r="G48" s="21">
        <f t="shared" si="0"/>
        <v>0</v>
      </c>
      <c r="H48" s="16">
        <f t="shared" si="6"/>
        <v>98175.082036853826</v>
      </c>
      <c r="I48" s="16">
        <f t="shared" si="3"/>
        <v>0</v>
      </c>
      <c r="J48" s="16">
        <f t="shared" si="1"/>
        <v>98175.082036853826</v>
      </c>
      <c r="K48" s="16">
        <f t="shared" si="4"/>
        <v>4339286.1129135406</v>
      </c>
      <c r="L48" s="23">
        <f t="shared" si="5"/>
        <v>44.199465107496636</v>
      </c>
    </row>
    <row r="49" spans="1:12" ht="12.75" customHeight="1" x14ac:dyDescent="0.25">
      <c r="A49" s="19">
        <v>40</v>
      </c>
      <c r="B49" s="65">
        <v>1</v>
      </c>
      <c r="C49" s="64">
        <v>1362</v>
      </c>
      <c r="D49" s="64">
        <v>1266</v>
      </c>
      <c r="E49" s="20">
        <v>0.47670000000000001</v>
      </c>
      <c r="F49" s="21">
        <f t="shared" si="2"/>
        <v>7.6103500761035003E-4</v>
      </c>
      <c r="G49" s="21">
        <f t="shared" si="0"/>
        <v>7.6073204636235804E-4</v>
      </c>
      <c r="H49" s="16">
        <f t="shared" si="6"/>
        <v>98175.082036853826</v>
      </c>
      <c r="I49" s="16">
        <f t="shared" si="3"/>
        <v>74.684931059688182</v>
      </c>
      <c r="J49" s="16">
        <f t="shared" si="1"/>
        <v>98135.99941243029</v>
      </c>
      <c r="K49" s="16">
        <f t="shared" si="4"/>
        <v>4241111.0308766868</v>
      </c>
      <c r="L49" s="23">
        <f t="shared" si="5"/>
        <v>43.199465107496636</v>
      </c>
    </row>
    <row r="50" spans="1:12" ht="12.75" customHeight="1" x14ac:dyDescent="0.25">
      <c r="A50" s="19">
        <v>41</v>
      </c>
      <c r="B50" s="65">
        <v>1</v>
      </c>
      <c r="C50" s="64">
        <v>1452</v>
      </c>
      <c r="D50" s="64">
        <v>1368</v>
      </c>
      <c r="E50" s="20">
        <v>0.189</v>
      </c>
      <c r="F50" s="21">
        <f t="shared" si="2"/>
        <v>7.0921985815602842E-4</v>
      </c>
      <c r="G50" s="21">
        <f t="shared" si="0"/>
        <v>7.0881216548495871E-4</v>
      </c>
      <c r="H50" s="16">
        <f t="shared" si="6"/>
        <v>98100.397105794138</v>
      </c>
      <c r="I50" s="16">
        <f t="shared" si="3"/>
        <v>69.534754907492314</v>
      </c>
      <c r="J50" s="16">
        <f t="shared" si="1"/>
        <v>98044.004419564153</v>
      </c>
      <c r="K50" s="16">
        <f t="shared" si="4"/>
        <v>4142975.0314642563</v>
      </c>
      <c r="L50" s="23">
        <f t="shared" si="5"/>
        <v>42.231990427076042</v>
      </c>
    </row>
    <row r="51" spans="1:12" ht="12.75" customHeight="1" x14ac:dyDescent="0.25">
      <c r="A51" s="19">
        <v>42</v>
      </c>
      <c r="B51" s="65">
        <v>3</v>
      </c>
      <c r="C51" s="64">
        <v>1515</v>
      </c>
      <c r="D51" s="64">
        <v>1463</v>
      </c>
      <c r="E51" s="20">
        <v>0.46210000000000001</v>
      </c>
      <c r="F51" s="21">
        <f t="shared" si="2"/>
        <v>2.0147750167897917E-3</v>
      </c>
      <c r="G51" s="21">
        <f t="shared" si="0"/>
        <v>2.0125938732483135E-3</v>
      </c>
      <c r="H51" s="16">
        <f t="shared" si="6"/>
        <v>98030.862350886644</v>
      </c>
      <c r="I51" s="16">
        <f t="shared" si="3"/>
        <v>197.29631295664322</v>
      </c>
      <c r="J51" s="16">
        <f t="shared" si="1"/>
        <v>97924.736664147262</v>
      </c>
      <c r="K51" s="16">
        <f t="shared" si="4"/>
        <v>4044931.0270446921</v>
      </c>
      <c r="L51" s="23">
        <f t="shared" si="5"/>
        <v>41.261812148162825</v>
      </c>
    </row>
    <row r="52" spans="1:12" ht="12.75" customHeight="1" x14ac:dyDescent="0.25">
      <c r="A52" s="19">
        <v>43</v>
      </c>
      <c r="B52" s="65">
        <v>1</v>
      </c>
      <c r="C52" s="64">
        <v>1708</v>
      </c>
      <c r="D52" s="64">
        <v>1514</v>
      </c>
      <c r="E52" s="20">
        <v>0.67400000000000004</v>
      </c>
      <c r="F52" s="21">
        <f t="shared" si="2"/>
        <v>6.207324643078833E-4</v>
      </c>
      <c r="G52" s="21">
        <f t="shared" si="0"/>
        <v>6.2060687905489019E-4</v>
      </c>
      <c r="H52" s="16">
        <f t="shared" si="6"/>
        <v>97833.566037929995</v>
      </c>
      <c r="I52" s="16">
        <f t="shared" si="3"/>
        <v>60.71618408561023</v>
      </c>
      <c r="J52" s="16">
        <f t="shared" si="1"/>
        <v>97813.772561918086</v>
      </c>
      <c r="K52" s="16">
        <f t="shared" si="4"/>
        <v>3947006.290380545</v>
      </c>
      <c r="L52" s="23">
        <f t="shared" si="5"/>
        <v>40.344090992761053</v>
      </c>
    </row>
    <row r="53" spans="1:12" ht="12.75" customHeight="1" x14ac:dyDescent="0.25">
      <c r="A53" s="19">
        <v>44</v>
      </c>
      <c r="B53" s="65">
        <v>1</v>
      </c>
      <c r="C53" s="64">
        <v>1831</v>
      </c>
      <c r="D53" s="64">
        <v>1696</v>
      </c>
      <c r="E53" s="20">
        <v>0.68489999999999995</v>
      </c>
      <c r="F53" s="21">
        <f t="shared" si="2"/>
        <v>5.6705415367167564E-4</v>
      </c>
      <c r="G53" s="21">
        <f t="shared" si="0"/>
        <v>5.6695285123707119E-4</v>
      </c>
      <c r="H53" s="16">
        <f t="shared" si="6"/>
        <v>97772.849853844382</v>
      </c>
      <c r="I53" s="16">
        <f t="shared" si="3"/>
        <v>55.432595998211134</v>
      </c>
      <c r="J53" s="16">
        <f t="shared" si="1"/>
        <v>97755.383042845351</v>
      </c>
      <c r="K53" s="16">
        <f t="shared" si="4"/>
        <v>3849192.5178186269</v>
      </c>
      <c r="L53" s="23">
        <f t="shared" si="5"/>
        <v>39.368725812662589</v>
      </c>
    </row>
    <row r="54" spans="1:12" ht="12.75" customHeight="1" x14ac:dyDescent="0.25">
      <c r="A54" s="19">
        <v>45</v>
      </c>
      <c r="B54" s="65">
        <v>2</v>
      </c>
      <c r="C54" s="64">
        <v>1890</v>
      </c>
      <c r="D54" s="64">
        <v>1835</v>
      </c>
      <c r="E54" s="20">
        <v>0.38490000000000002</v>
      </c>
      <c r="F54" s="21">
        <f t="shared" si="2"/>
        <v>1.0738255033557046E-3</v>
      </c>
      <c r="G54" s="21">
        <f t="shared" si="0"/>
        <v>1.0731166989728449E-3</v>
      </c>
      <c r="H54" s="16">
        <f t="shared" si="6"/>
        <v>97717.417257846173</v>
      </c>
      <c r="I54" s="16">
        <f t="shared" si="3"/>
        <v>104.862192239892</v>
      </c>
      <c r="J54" s="16">
        <f t="shared" si="1"/>
        <v>97652.916523399414</v>
      </c>
      <c r="K54" s="16">
        <f t="shared" si="4"/>
        <v>3751437.1347757815</v>
      </c>
      <c r="L54" s="23">
        <f t="shared" si="5"/>
        <v>38.390670159413794</v>
      </c>
    </row>
    <row r="55" spans="1:12" ht="12.75" customHeight="1" x14ac:dyDescent="0.25">
      <c r="A55" s="19">
        <v>46</v>
      </c>
      <c r="B55" s="65">
        <v>6</v>
      </c>
      <c r="C55" s="64">
        <v>1906</v>
      </c>
      <c r="D55" s="64">
        <v>1883</v>
      </c>
      <c r="E55" s="20">
        <v>0.55889999999999995</v>
      </c>
      <c r="F55" s="21">
        <f t="shared" si="2"/>
        <v>3.1670625494853522E-3</v>
      </c>
      <c r="G55" s="21">
        <f t="shared" si="0"/>
        <v>3.1626443628552476E-3</v>
      </c>
      <c r="H55" s="16">
        <f t="shared" si="6"/>
        <v>97612.555065606284</v>
      </c>
      <c r="I55" s="16">
        <f t="shared" si="3"/>
        <v>308.71379702213716</v>
      </c>
      <c r="J55" s="16">
        <f t="shared" si="1"/>
        <v>97476.381409739814</v>
      </c>
      <c r="K55" s="16">
        <f t="shared" si="4"/>
        <v>3653784.2182523822</v>
      </c>
      <c r="L55" s="23">
        <f t="shared" si="5"/>
        <v>37.43149859971026</v>
      </c>
    </row>
    <row r="56" spans="1:12" ht="12.75" customHeight="1" x14ac:dyDescent="0.25">
      <c r="A56" s="19">
        <v>47</v>
      </c>
      <c r="B56" s="65">
        <v>2</v>
      </c>
      <c r="C56" s="64">
        <v>1801</v>
      </c>
      <c r="D56" s="64">
        <v>1896</v>
      </c>
      <c r="E56" s="20">
        <v>0.189</v>
      </c>
      <c r="F56" s="21">
        <f t="shared" si="2"/>
        <v>1.0819583446037328E-3</v>
      </c>
      <c r="G56" s="21">
        <f t="shared" si="0"/>
        <v>1.0810097928677135E-3</v>
      </c>
      <c r="H56" s="16">
        <f t="shared" si="6"/>
        <v>97303.841268584147</v>
      </c>
      <c r="I56" s="16">
        <f t="shared" si="3"/>
        <v>105.18640529498502</v>
      </c>
      <c r="J56" s="16">
        <f t="shared" si="1"/>
        <v>97218.535093889921</v>
      </c>
      <c r="K56" s="16">
        <f t="shared" si="4"/>
        <v>3556307.8368426426</v>
      </c>
      <c r="L56" s="23">
        <f t="shared" si="5"/>
        <v>36.54848349744281</v>
      </c>
    </row>
    <row r="57" spans="1:12" ht="12.75" customHeight="1" x14ac:dyDescent="0.25">
      <c r="A57" s="19">
        <v>48</v>
      </c>
      <c r="B57" s="65">
        <v>0</v>
      </c>
      <c r="C57" s="64">
        <v>1616</v>
      </c>
      <c r="D57" s="64">
        <v>1801</v>
      </c>
      <c r="E57" s="20">
        <v>0</v>
      </c>
      <c r="F57" s="21">
        <f t="shared" si="2"/>
        <v>0</v>
      </c>
      <c r="G57" s="21">
        <f t="shared" si="0"/>
        <v>0</v>
      </c>
      <c r="H57" s="16">
        <f t="shared" si="6"/>
        <v>97198.654863289164</v>
      </c>
      <c r="I57" s="16">
        <f t="shared" si="3"/>
        <v>0</v>
      </c>
      <c r="J57" s="16">
        <f t="shared" si="1"/>
        <v>97198.654863289164</v>
      </c>
      <c r="K57" s="16">
        <f t="shared" si="4"/>
        <v>3459089.3017487526</v>
      </c>
      <c r="L57" s="23">
        <f t="shared" si="5"/>
        <v>35.587830990192145</v>
      </c>
    </row>
    <row r="58" spans="1:12" ht="12.75" customHeight="1" x14ac:dyDescent="0.25">
      <c r="A58" s="19">
        <v>49</v>
      </c>
      <c r="B58" s="65">
        <v>2</v>
      </c>
      <c r="C58" s="64">
        <v>1540</v>
      </c>
      <c r="D58" s="64">
        <v>1612</v>
      </c>
      <c r="E58" s="20">
        <v>0.38900000000000001</v>
      </c>
      <c r="F58" s="21">
        <f t="shared" si="2"/>
        <v>1.2690355329949238E-3</v>
      </c>
      <c r="G58" s="21">
        <f t="shared" si="0"/>
        <v>1.2680523096938795E-3</v>
      </c>
      <c r="H58" s="16">
        <f t="shared" si="6"/>
        <v>97198.654863289164</v>
      </c>
      <c r="I58" s="16">
        <f t="shared" si="3"/>
        <v>123.25297879853206</v>
      </c>
      <c r="J58" s="16">
        <f t="shared" si="1"/>
        <v>97123.347293243263</v>
      </c>
      <c r="K58" s="16">
        <f t="shared" si="4"/>
        <v>3361890.6468854635</v>
      </c>
      <c r="L58" s="23">
        <f t="shared" si="5"/>
        <v>34.587830990192145</v>
      </c>
    </row>
    <row r="59" spans="1:12" ht="12.75" customHeight="1" x14ac:dyDescent="0.25">
      <c r="A59" s="19">
        <v>50</v>
      </c>
      <c r="B59" s="65">
        <v>6</v>
      </c>
      <c r="C59" s="64">
        <v>1586</v>
      </c>
      <c r="D59" s="64">
        <v>1560</v>
      </c>
      <c r="E59" s="20">
        <v>0.52100000000000002</v>
      </c>
      <c r="F59" s="21">
        <f t="shared" si="2"/>
        <v>3.8143674507310869E-3</v>
      </c>
      <c r="G59" s="21">
        <f t="shared" si="0"/>
        <v>3.8074109985950654E-3</v>
      </c>
      <c r="H59" s="16">
        <f t="shared" si="6"/>
        <v>97075.401884490639</v>
      </c>
      <c r="I59" s="16">
        <f t="shared" si="3"/>
        <v>369.60595282804582</v>
      </c>
      <c r="J59" s="16">
        <f t="shared" si="1"/>
        <v>96898.360633086006</v>
      </c>
      <c r="K59" s="16">
        <f t="shared" si="4"/>
        <v>3264767.2995922202</v>
      </c>
      <c r="L59" s="23">
        <f t="shared" si="5"/>
        <v>33.631251956875182</v>
      </c>
    </row>
    <row r="60" spans="1:12" ht="12.75" customHeight="1" x14ac:dyDescent="0.25">
      <c r="A60" s="19">
        <v>51</v>
      </c>
      <c r="B60" s="65">
        <v>2</v>
      </c>
      <c r="C60" s="64">
        <v>1476</v>
      </c>
      <c r="D60" s="64">
        <v>1616</v>
      </c>
      <c r="E60" s="20">
        <v>0.38629999999999998</v>
      </c>
      <c r="F60" s="21">
        <f t="shared" si="2"/>
        <v>1.29366106080207E-3</v>
      </c>
      <c r="G60" s="21">
        <f t="shared" si="0"/>
        <v>1.2926348124393352E-3</v>
      </c>
      <c r="H60" s="16">
        <f t="shared" si="6"/>
        <v>96705.795931662593</v>
      </c>
      <c r="I60" s="16">
        <f t="shared" si="3"/>
        <v>125.0052783859213</v>
      </c>
      <c r="J60" s="16">
        <f t="shared" si="1"/>
        <v>96629.080192317153</v>
      </c>
      <c r="K60" s="16">
        <f t="shared" si="4"/>
        <v>3167868.9389591343</v>
      </c>
      <c r="L60" s="23">
        <f t="shared" si="5"/>
        <v>32.757798107547941</v>
      </c>
    </row>
    <row r="61" spans="1:12" ht="12.75" customHeight="1" x14ac:dyDescent="0.25">
      <c r="A61" s="19">
        <v>52</v>
      </c>
      <c r="B61" s="65">
        <v>6</v>
      </c>
      <c r="C61" s="64">
        <v>1406</v>
      </c>
      <c r="D61" s="64">
        <v>1494</v>
      </c>
      <c r="E61" s="20">
        <v>0.4461</v>
      </c>
      <c r="F61" s="21">
        <f t="shared" si="2"/>
        <v>4.1379310344827587E-3</v>
      </c>
      <c r="G61" s="21">
        <f t="shared" si="0"/>
        <v>4.1284685844871147E-3</v>
      </c>
      <c r="H61" s="16">
        <f t="shared" si="6"/>
        <v>96580.790653276665</v>
      </c>
      <c r="I61" s="16">
        <f t="shared" si="3"/>
        <v>398.73076007697949</v>
      </c>
      <c r="J61" s="16">
        <f t="shared" si="1"/>
        <v>96359.933685270022</v>
      </c>
      <c r="K61" s="16">
        <f t="shared" si="4"/>
        <v>3071239.858766817</v>
      </c>
      <c r="L61" s="23">
        <f t="shared" si="5"/>
        <v>31.799696792631508</v>
      </c>
    </row>
    <row r="62" spans="1:12" ht="12.75" customHeight="1" x14ac:dyDescent="0.25">
      <c r="A62" s="19">
        <v>53</v>
      </c>
      <c r="B62" s="65">
        <v>6</v>
      </c>
      <c r="C62" s="64">
        <v>1404</v>
      </c>
      <c r="D62" s="64">
        <v>1400</v>
      </c>
      <c r="E62" s="20">
        <v>0.61780000000000002</v>
      </c>
      <c r="F62" s="21">
        <f t="shared" si="2"/>
        <v>4.2796005706134095E-3</v>
      </c>
      <c r="G62" s="21">
        <f t="shared" si="0"/>
        <v>4.2726120157813192E-3</v>
      </c>
      <c r="H62" s="16">
        <f t="shared" si="6"/>
        <v>96182.059893199679</v>
      </c>
      <c r="I62" s="16">
        <f t="shared" si="3"/>
        <v>410.94862480228346</v>
      </c>
      <c r="J62" s="16">
        <f t="shared" si="1"/>
        <v>96024.995328800243</v>
      </c>
      <c r="K62" s="16">
        <f t="shared" si="4"/>
        <v>2974879.9250815469</v>
      </c>
      <c r="L62" s="23">
        <f t="shared" si="5"/>
        <v>30.929675746026298</v>
      </c>
    </row>
    <row r="63" spans="1:12" ht="12.75" customHeight="1" x14ac:dyDescent="0.25">
      <c r="A63" s="19">
        <v>54</v>
      </c>
      <c r="B63" s="65">
        <v>1</v>
      </c>
      <c r="C63" s="64">
        <v>1295</v>
      </c>
      <c r="D63" s="64">
        <v>1418</v>
      </c>
      <c r="E63" s="20">
        <v>0.6</v>
      </c>
      <c r="F63" s="21">
        <f t="shared" si="2"/>
        <v>7.3719130114264651E-4</v>
      </c>
      <c r="G63" s="21">
        <f t="shared" si="0"/>
        <v>7.3697398481833586E-4</v>
      </c>
      <c r="H63" s="16">
        <f t="shared" si="6"/>
        <v>95771.111268397392</v>
      </c>
      <c r="I63" s="16">
        <f t="shared" si="3"/>
        <v>70.58081750195106</v>
      </c>
      <c r="J63" s="16">
        <f t="shared" si="1"/>
        <v>95742.878941396615</v>
      </c>
      <c r="K63" s="16">
        <f t="shared" si="4"/>
        <v>2878854.9297527466</v>
      </c>
      <c r="L63" s="23">
        <f t="shared" si="5"/>
        <v>30.059742354714775</v>
      </c>
    </row>
    <row r="64" spans="1:12" ht="12.75" customHeight="1" x14ac:dyDescent="0.25">
      <c r="A64" s="19">
        <v>55</v>
      </c>
      <c r="B64" s="65">
        <v>4</v>
      </c>
      <c r="C64" s="64">
        <v>1200</v>
      </c>
      <c r="D64" s="64">
        <v>1290</v>
      </c>
      <c r="E64" s="20">
        <v>0.67810000000000004</v>
      </c>
      <c r="F64" s="21">
        <f t="shared" si="2"/>
        <v>3.2128514056224901E-3</v>
      </c>
      <c r="G64" s="21">
        <f t="shared" si="0"/>
        <v>3.2095320534361411E-3</v>
      </c>
      <c r="H64" s="16">
        <f t="shared" si="6"/>
        <v>95700.530450895443</v>
      </c>
      <c r="I64" s="16">
        <f t="shared" si="3"/>
        <v>307.1539200129904</v>
      </c>
      <c r="J64" s="16">
        <f t="shared" si="1"/>
        <v>95601.657604043256</v>
      </c>
      <c r="K64" s="16">
        <f t="shared" si="4"/>
        <v>2783112.0508113499</v>
      </c>
      <c r="L64" s="23">
        <f t="shared" si="5"/>
        <v>29.08146943071943</v>
      </c>
    </row>
    <row r="65" spans="1:12" ht="12.75" customHeight="1" x14ac:dyDescent="0.25">
      <c r="A65" s="19">
        <v>56</v>
      </c>
      <c r="B65" s="65">
        <v>4</v>
      </c>
      <c r="C65" s="64">
        <v>1156</v>
      </c>
      <c r="D65" s="64">
        <v>1189</v>
      </c>
      <c r="E65" s="20">
        <v>0.81850000000000001</v>
      </c>
      <c r="F65" s="21">
        <f t="shared" si="2"/>
        <v>3.4115138592750532E-3</v>
      </c>
      <c r="G65" s="21">
        <f t="shared" si="0"/>
        <v>3.4094027919599462E-3</v>
      </c>
      <c r="H65" s="16">
        <f t="shared" si="6"/>
        <v>95393.376530882451</v>
      </c>
      <c r="I65" s="16">
        <f t="shared" si="3"/>
        <v>325.23444427887705</v>
      </c>
      <c r="J65" s="16">
        <f t="shared" si="1"/>
        <v>95334.34647924584</v>
      </c>
      <c r="K65" s="16">
        <f t="shared" si="4"/>
        <v>2687510.3932073065</v>
      </c>
      <c r="L65" s="23">
        <f t="shared" si="5"/>
        <v>28.172924483255475</v>
      </c>
    </row>
    <row r="66" spans="1:12" ht="12.75" customHeight="1" x14ac:dyDescent="0.25">
      <c r="A66" s="19">
        <v>57</v>
      </c>
      <c r="B66" s="65">
        <v>7</v>
      </c>
      <c r="C66" s="64">
        <v>1151</v>
      </c>
      <c r="D66" s="64">
        <v>1138</v>
      </c>
      <c r="E66" s="20">
        <v>0.3679</v>
      </c>
      <c r="F66" s="21">
        <f t="shared" si="2"/>
        <v>6.1162079510703364E-3</v>
      </c>
      <c r="G66" s="21">
        <f t="shared" si="0"/>
        <v>6.0926534175825449E-3</v>
      </c>
      <c r="H66" s="16">
        <f t="shared" si="6"/>
        <v>95068.142086603577</v>
      </c>
      <c r="I66" s="16">
        <f t="shared" si="3"/>
        <v>579.21724078716829</v>
      </c>
      <c r="J66" s="16">
        <f t="shared" si="1"/>
        <v>94702.018868702013</v>
      </c>
      <c r="K66" s="16">
        <f t="shared" si="4"/>
        <v>2592176.0467280606</v>
      </c>
      <c r="L66" s="23">
        <f t="shared" si="5"/>
        <v>27.266505790832472</v>
      </c>
    </row>
    <row r="67" spans="1:12" ht="12.75" customHeight="1" x14ac:dyDescent="0.25">
      <c r="A67" s="19">
        <v>58</v>
      </c>
      <c r="B67" s="65">
        <v>7</v>
      </c>
      <c r="C67" s="64">
        <v>1169</v>
      </c>
      <c r="D67" s="64">
        <v>1147</v>
      </c>
      <c r="E67" s="20">
        <v>0.56200000000000006</v>
      </c>
      <c r="F67" s="21">
        <f t="shared" si="2"/>
        <v>6.044905008635579E-3</v>
      </c>
      <c r="G67" s="21">
        <f t="shared" si="0"/>
        <v>6.0289423684786224E-3</v>
      </c>
      <c r="H67" s="16">
        <f t="shared" si="6"/>
        <v>94488.924845816407</v>
      </c>
      <c r="I67" s="16">
        <f t="shared" si="3"/>
        <v>569.66828235493495</v>
      </c>
      <c r="J67" s="16">
        <f t="shared" si="1"/>
        <v>94239.410138144944</v>
      </c>
      <c r="K67" s="16">
        <f t="shared" si="4"/>
        <v>2497474.0278593586</v>
      </c>
      <c r="L67" s="23">
        <f t="shared" si="5"/>
        <v>26.43139428175996</v>
      </c>
    </row>
    <row r="68" spans="1:12" ht="12.75" customHeight="1" x14ac:dyDescent="0.25">
      <c r="A68" s="19">
        <v>59</v>
      </c>
      <c r="B68" s="65">
        <v>2</v>
      </c>
      <c r="C68" s="64">
        <v>1059</v>
      </c>
      <c r="D68" s="64">
        <v>1161</v>
      </c>
      <c r="E68" s="20">
        <v>0.30549999999999999</v>
      </c>
      <c r="F68" s="21">
        <f t="shared" si="2"/>
        <v>1.8018018018018018E-3</v>
      </c>
      <c r="G68" s="21">
        <f t="shared" si="0"/>
        <v>1.7995499325618662E-3</v>
      </c>
      <c r="H68" s="16">
        <f t="shared" si="6"/>
        <v>93919.256563461473</v>
      </c>
      <c r="I68" s="16">
        <f t="shared" si="3"/>
        <v>169.01239181503769</v>
      </c>
      <c r="J68" s="16">
        <f t="shared" si="1"/>
        <v>93801.877457345938</v>
      </c>
      <c r="K68" s="16">
        <f t="shared" si="4"/>
        <v>2403234.6177212135</v>
      </c>
      <c r="L68" s="23">
        <f t="shared" si="5"/>
        <v>25.588305376941967</v>
      </c>
    </row>
    <row r="69" spans="1:12" ht="12.75" customHeight="1" x14ac:dyDescent="0.25">
      <c r="A69" s="19">
        <v>60</v>
      </c>
      <c r="B69" s="65">
        <v>11</v>
      </c>
      <c r="C69" s="64">
        <v>1083</v>
      </c>
      <c r="D69" s="64">
        <v>1058</v>
      </c>
      <c r="E69" s="20">
        <v>0.55320000000000003</v>
      </c>
      <c r="F69" s="21">
        <f t="shared" si="2"/>
        <v>1.0275572162540868E-2</v>
      </c>
      <c r="G69" s="21">
        <f t="shared" si="0"/>
        <v>1.0228611322812369E-2</v>
      </c>
      <c r="H69" s="16">
        <f t="shared" si="6"/>
        <v>93750.244171646438</v>
      </c>
      <c r="I69" s="16">
        <f t="shared" si="3"/>
        <v>958.93480905052706</v>
      </c>
      <c r="J69" s="16">
        <f t="shared" si="1"/>
        <v>93321.792098962673</v>
      </c>
      <c r="K69" s="16">
        <f t="shared" si="4"/>
        <v>2309432.7402638677</v>
      </c>
      <c r="L69" s="23">
        <f t="shared" si="5"/>
        <v>24.633885070587645</v>
      </c>
    </row>
    <row r="70" spans="1:12" ht="12.75" customHeight="1" x14ac:dyDescent="0.25">
      <c r="A70" s="19">
        <v>61</v>
      </c>
      <c r="B70" s="65">
        <v>10</v>
      </c>
      <c r="C70" s="64">
        <v>1039</v>
      </c>
      <c r="D70" s="64">
        <v>1098</v>
      </c>
      <c r="E70" s="20">
        <v>0.4904</v>
      </c>
      <c r="F70" s="21">
        <f t="shared" si="2"/>
        <v>9.358914365933552E-3</v>
      </c>
      <c r="G70" s="21">
        <f t="shared" si="0"/>
        <v>9.3144907395333078E-3</v>
      </c>
      <c r="H70" s="16">
        <f t="shared" si="6"/>
        <v>92791.309362595915</v>
      </c>
      <c r="I70" s="16">
        <f t="shared" si="3"/>
        <v>864.30379176706992</v>
      </c>
      <c r="J70" s="16">
        <f t="shared" si="1"/>
        <v>92350.860150311419</v>
      </c>
      <c r="K70" s="16">
        <f t="shared" si="4"/>
        <v>2216110.948164905</v>
      </c>
      <c r="L70" s="23">
        <f t="shared" si="5"/>
        <v>23.882742504528306</v>
      </c>
    </row>
    <row r="71" spans="1:12" ht="12.75" customHeight="1" x14ac:dyDescent="0.25">
      <c r="A71" s="19">
        <v>62</v>
      </c>
      <c r="B71" s="65">
        <v>11</v>
      </c>
      <c r="C71" s="64">
        <v>1036</v>
      </c>
      <c r="D71" s="64">
        <v>1021</v>
      </c>
      <c r="E71" s="20">
        <v>0.40620000000000001</v>
      </c>
      <c r="F71" s="21">
        <f t="shared" si="2"/>
        <v>1.06951871657754E-2</v>
      </c>
      <c r="G71" s="21">
        <f t="shared" si="0"/>
        <v>1.0627692791661087E-2</v>
      </c>
      <c r="H71" s="16">
        <f t="shared" si="6"/>
        <v>91927.005570828842</v>
      </c>
      <c r="I71" s="16">
        <f t="shared" si="3"/>
        <v>976.9719744640862</v>
      </c>
      <c r="J71" s="16">
        <f t="shared" si="1"/>
        <v>91346.879612392062</v>
      </c>
      <c r="K71" s="16">
        <f t="shared" si="4"/>
        <v>2123760.0880145933</v>
      </c>
      <c r="L71" s="23">
        <f t="shared" si="5"/>
        <v>23.102678857283752</v>
      </c>
    </row>
    <row r="72" spans="1:12" ht="12.75" customHeight="1" x14ac:dyDescent="0.25">
      <c r="A72" s="19">
        <v>63</v>
      </c>
      <c r="B72" s="65">
        <v>7</v>
      </c>
      <c r="C72" s="64">
        <v>929</v>
      </c>
      <c r="D72" s="64">
        <v>1016</v>
      </c>
      <c r="E72" s="20">
        <v>0.63049999999999995</v>
      </c>
      <c r="F72" s="21">
        <f t="shared" si="2"/>
        <v>7.1979434447300775E-3</v>
      </c>
      <c r="G72" s="21">
        <f t="shared" si="0"/>
        <v>7.1788502866155972E-3</v>
      </c>
      <c r="H72" s="16">
        <f t="shared" si="6"/>
        <v>90950.033596364752</v>
      </c>
      <c r="I72" s="16">
        <f t="shared" si="3"/>
        <v>652.91667475096131</v>
      </c>
      <c r="J72" s="16">
        <f t="shared" si="1"/>
        <v>90708.780885044282</v>
      </c>
      <c r="K72" s="16">
        <f t="shared" si="4"/>
        <v>2032413.2084022011</v>
      </c>
      <c r="L72" s="23">
        <f t="shared" si="5"/>
        <v>22.346481117555477</v>
      </c>
    </row>
    <row r="73" spans="1:12" ht="12.75" customHeight="1" x14ac:dyDescent="0.25">
      <c r="A73" s="19">
        <v>64</v>
      </c>
      <c r="B73" s="65">
        <v>6</v>
      </c>
      <c r="C73" s="64">
        <v>889</v>
      </c>
      <c r="D73" s="64">
        <v>927</v>
      </c>
      <c r="E73" s="20">
        <v>0.42099999999999999</v>
      </c>
      <c r="F73" s="21">
        <f t="shared" si="2"/>
        <v>6.6079295154185024E-3</v>
      </c>
      <c r="G73" s="21">
        <f t="shared" ref="G73:G108" si="7">F73/((1+(1-E73)*F73))</f>
        <v>6.5827439948917908E-3</v>
      </c>
      <c r="H73" s="16">
        <f t="shared" si="6"/>
        <v>90297.116921613793</v>
      </c>
      <c r="I73" s="16">
        <f t="shared" si="3"/>
        <v>594.40280417179508</v>
      </c>
      <c r="J73" s="16">
        <f t="shared" ref="J73:J108" si="8">H74+I73*E73</f>
        <v>89952.957697998325</v>
      </c>
      <c r="K73" s="16">
        <f t="shared" si="4"/>
        <v>1941704.4275171568</v>
      </c>
      <c r="L73" s="23">
        <f t="shared" si="5"/>
        <v>21.503504139592131</v>
      </c>
    </row>
    <row r="74" spans="1:12" ht="12.75" customHeight="1" x14ac:dyDescent="0.25">
      <c r="A74" s="19">
        <v>65</v>
      </c>
      <c r="B74" s="65">
        <v>4</v>
      </c>
      <c r="C74" s="64">
        <v>768</v>
      </c>
      <c r="D74" s="64">
        <v>877</v>
      </c>
      <c r="E74" s="20">
        <v>0.36709999999999998</v>
      </c>
      <c r="F74" s="21">
        <f t="shared" ref="F74:F108" si="9">B74/((C74+D74)/2)</f>
        <v>4.8632218844984806E-3</v>
      </c>
      <c r="G74" s="21">
        <f t="shared" si="7"/>
        <v>4.8482991439358202E-3</v>
      </c>
      <c r="H74" s="16">
        <f t="shared" si="6"/>
        <v>89702.714117441996</v>
      </c>
      <c r="I74" s="16">
        <f t="shared" ref="I74:I108" si="10">H74*G74</f>
        <v>434.90559206431362</v>
      </c>
      <c r="J74" s="16">
        <f t="shared" si="8"/>
        <v>89427.462368224486</v>
      </c>
      <c r="K74" s="16">
        <f t="shared" ref="K74:K97" si="11">K75+J74</f>
        <v>1851751.4698191585</v>
      </c>
      <c r="L74" s="23">
        <f t="shared" ref="L74:L108" si="12">K74/H74</f>
        <v>20.643204478682545</v>
      </c>
    </row>
    <row r="75" spans="1:12" ht="12.75" customHeight="1" x14ac:dyDescent="0.25">
      <c r="A75" s="19">
        <v>66</v>
      </c>
      <c r="B75" s="65">
        <v>9</v>
      </c>
      <c r="C75" s="64">
        <v>734</v>
      </c>
      <c r="D75" s="64">
        <v>771</v>
      </c>
      <c r="E75" s="20">
        <v>0.61339999999999995</v>
      </c>
      <c r="F75" s="21">
        <f t="shared" si="9"/>
        <v>1.1960132890365448E-2</v>
      </c>
      <c r="G75" s="21">
        <f t="shared" si="7"/>
        <v>1.1905086302616181E-2</v>
      </c>
      <c r="H75" s="16">
        <f t="shared" ref="H75:H108" si="13">H74-I74</f>
        <v>89267.808525377681</v>
      </c>
      <c r="I75" s="16">
        <f t="shared" si="10"/>
        <v>1062.7409645400378</v>
      </c>
      <c r="J75" s="16">
        <f t="shared" si="8"/>
        <v>88856.952868486507</v>
      </c>
      <c r="K75" s="16">
        <f t="shared" si="11"/>
        <v>1762324.007450934</v>
      </c>
      <c r="L75" s="23">
        <f t="shared" si="12"/>
        <v>19.741988030880449</v>
      </c>
    </row>
    <row r="76" spans="1:12" ht="12.75" customHeight="1" x14ac:dyDescent="0.25">
      <c r="A76" s="19">
        <v>67</v>
      </c>
      <c r="B76" s="65">
        <v>12</v>
      </c>
      <c r="C76" s="64">
        <v>734</v>
      </c>
      <c r="D76" s="64">
        <v>715</v>
      </c>
      <c r="E76" s="20">
        <v>0.46479999999999999</v>
      </c>
      <c r="F76" s="21">
        <f t="shared" si="9"/>
        <v>1.6563146997929608E-2</v>
      </c>
      <c r="G76" s="21">
        <f t="shared" si="7"/>
        <v>1.6417611500208505E-2</v>
      </c>
      <c r="H76" s="16">
        <f t="shared" si="13"/>
        <v>88205.067560837648</v>
      </c>
      <c r="I76" s="16">
        <f t="shared" si="10"/>
        <v>1448.1165315634764</v>
      </c>
      <c r="J76" s="16">
        <f t="shared" si="8"/>
        <v>87430.035593144887</v>
      </c>
      <c r="K76" s="16">
        <f t="shared" si="11"/>
        <v>1673467.0545824475</v>
      </c>
      <c r="L76" s="23">
        <f t="shared" si="12"/>
        <v>18.972459302615551</v>
      </c>
    </row>
    <row r="77" spans="1:12" ht="12.75" customHeight="1" x14ac:dyDescent="0.25">
      <c r="A77" s="19">
        <v>68</v>
      </c>
      <c r="B77" s="65">
        <v>9</v>
      </c>
      <c r="C77" s="64">
        <v>847</v>
      </c>
      <c r="D77" s="64">
        <v>723</v>
      </c>
      <c r="E77" s="20">
        <v>0.40550000000000003</v>
      </c>
      <c r="F77" s="21">
        <f t="shared" si="9"/>
        <v>1.1464968152866241E-2</v>
      </c>
      <c r="G77" s="21">
        <f t="shared" si="7"/>
        <v>1.1387352826372602E-2</v>
      </c>
      <c r="H77" s="16">
        <f t="shared" si="13"/>
        <v>86756.951029274176</v>
      </c>
      <c r="I77" s="16">
        <f t="shared" si="10"/>
        <v>987.93201151067478</v>
      </c>
      <c r="J77" s="16">
        <f t="shared" si="8"/>
        <v>86169.625448431078</v>
      </c>
      <c r="K77" s="16">
        <f t="shared" si="11"/>
        <v>1586037.0189893027</v>
      </c>
      <c r="L77" s="23">
        <f t="shared" si="12"/>
        <v>18.28138264626347</v>
      </c>
    </row>
    <row r="78" spans="1:12" ht="12.75" customHeight="1" x14ac:dyDescent="0.25">
      <c r="A78" s="19">
        <v>69</v>
      </c>
      <c r="B78" s="65">
        <v>9</v>
      </c>
      <c r="C78" s="64">
        <v>933</v>
      </c>
      <c r="D78" s="64">
        <v>840</v>
      </c>
      <c r="E78" s="20">
        <v>0.49099999999999999</v>
      </c>
      <c r="F78" s="21">
        <f t="shared" si="9"/>
        <v>1.015228426395939E-2</v>
      </c>
      <c r="G78" s="21">
        <f t="shared" si="7"/>
        <v>1.0100091910836387E-2</v>
      </c>
      <c r="H78" s="16">
        <f t="shared" si="13"/>
        <v>85769.019017763494</v>
      </c>
      <c r="I78" s="16">
        <f t="shared" si="10"/>
        <v>866.27497518168536</v>
      </c>
      <c r="J78" s="16">
        <f t="shared" si="8"/>
        <v>85328.085055396019</v>
      </c>
      <c r="K78" s="16">
        <f t="shared" si="11"/>
        <v>1499867.3935408716</v>
      </c>
      <c r="L78" s="23">
        <f t="shared" si="12"/>
        <v>17.48728632689895</v>
      </c>
    </row>
    <row r="79" spans="1:12" ht="12.75" customHeight="1" x14ac:dyDescent="0.25">
      <c r="A79" s="19">
        <v>70</v>
      </c>
      <c r="B79" s="65">
        <v>10</v>
      </c>
      <c r="C79" s="64">
        <v>881</v>
      </c>
      <c r="D79" s="64">
        <v>920</v>
      </c>
      <c r="E79" s="20">
        <v>0.62139999999999995</v>
      </c>
      <c r="F79" s="21">
        <f t="shared" si="9"/>
        <v>1.1104941699056081E-2</v>
      </c>
      <c r="G79" s="21">
        <f t="shared" si="7"/>
        <v>1.1058448322765145E-2</v>
      </c>
      <c r="H79" s="16">
        <f t="shared" si="13"/>
        <v>84902.744042581806</v>
      </c>
      <c r="I79" s="16">
        <f t="shared" si="10"/>
        <v>938.89260745584716</v>
      </c>
      <c r="J79" s="16">
        <f t="shared" si="8"/>
        <v>84547.27930139903</v>
      </c>
      <c r="K79" s="16">
        <f t="shared" si="11"/>
        <v>1414539.3084854756</v>
      </c>
      <c r="L79" s="23">
        <f t="shared" si="12"/>
        <v>16.660701894111135</v>
      </c>
    </row>
    <row r="80" spans="1:12" ht="12.75" customHeight="1" x14ac:dyDescent="0.25">
      <c r="A80" s="19">
        <v>71</v>
      </c>
      <c r="B80" s="65">
        <v>19</v>
      </c>
      <c r="C80" s="64">
        <v>972</v>
      </c>
      <c r="D80" s="64">
        <v>864</v>
      </c>
      <c r="E80" s="20">
        <v>0.48060000000000003</v>
      </c>
      <c r="F80" s="21">
        <f t="shared" si="9"/>
        <v>2.0697167755991286E-2</v>
      </c>
      <c r="G80" s="21">
        <f t="shared" si="7"/>
        <v>2.0477037373610875E-2</v>
      </c>
      <c r="H80" s="16">
        <f t="shared" si="13"/>
        <v>83963.851435125966</v>
      </c>
      <c r="I80" s="16">
        <f t="shared" si="10"/>
        <v>1719.3309238693855</v>
      </c>
      <c r="J80" s="16">
        <f t="shared" si="8"/>
        <v>83070.830953268203</v>
      </c>
      <c r="K80" s="16">
        <f t="shared" si="11"/>
        <v>1329992.0291840765</v>
      </c>
      <c r="L80" s="23">
        <f t="shared" si="12"/>
        <v>15.840055052878139</v>
      </c>
    </row>
    <row r="81" spans="1:12" ht="12.75" customHeight="1" x14ac:dyDescent="0.25">
      <c r="A81" s="19">
        <v>72</v>
      </c>
      <c r="B81" s="65">
        <v>15</v>
      </c>
      <c r="C81" s="64">
        <v>1111</v>
      </c>
      <c r="D81" s="64">
        <v>950</v>
      </c>
      <c r="E81" s="20">
        <v>0.501</v>
      </c>
      <c r="F81" s="21">
        <f t="shared" si="9"/>
        <v>1.4556040756914119E-2</v>
      </c>
      <c r="G81" s="21">
        <f t="shared" si="7"/>
        <v>1.445107588259946E-2</v>
      </c>
      <c r="H81" s="16">
        <f t="shared" si="13"/>
        <v>82244.520511256575</v>
      </c>
      <c r="I81" s="16">
        <f t="shared" si="10"/>
        <v>1188.5218068361764</v>
      </c>
      <c r="J81" s="16">
        <f t="shared" si="8"/>
        <v>81651.44812964533</v>
      </c>
      <c r="K81" s="16">
        <f t="shared" si="11"/>
        <v>1246921.1982308084</v>
      </c>
      <c r="L81" s="23">
        <f t="shared" si="12"/>
        <v>15.161146183108281</v>
      </c>
    </row>
    <row r="82" spans="1:12" ht="12.75" customHeight="1" x14ac:dyDescent="0.25">
      <c r="A82" s="19">
        <v>73</v>
      </c>
      <c r="B82" s="65">
        <v>24</v>
      </c>
      <c r="C82" s="64">
        <v>1212</v>
      </c>
      <c r="D82" s="64">
        <v>1085</v>
      </c>
      <c r="E82" s="20">
        <v>0.5534</v>
      </c>
      <c r="F82" s="21">
        <f t="shared" si="9"/>
        <v>2.0896821941663039E-2</v>
      </c>
      <c r="G82" s="21">
        <f t="shared" si="7"/>
        <v>2.0703605118759329E-2</v>
      </c>
      <c r="H82" s="16">
        <f t="shared" si="13"/>
        <v>81055.998704420403</v>
      </c>
      <c r="I82" s="16">
        <f t="shared" si="10"/>
        <v>1678.1513896829877</v>
      </c>
      <c r="J82" s="16">
        <f t="shared" si="8"/>
        <v>80306.536293787984</v>
      </c>
      <c r="K82" s="16">
        <f t="shared" si="11"/>
        <v>1165269.7501011631</v>
      </c>
      <c r="L82" s="23">
        <f t="shared" si="12"/>
        <v>14.376107490211146</v>
      </c>
    </row>
    <row r="83" spans="1:12" ht="12.75" customHeight="1" x14ac:dyDescent="0.25">
      <c r="A83" s="19">
        <v>74</v>
      </c>
      <c r="B83" s="65">
        <v>20</v>
      </c>
      <c r="C83" s="64">
        <v>1075</v>
      </c>
      <c r="D83" s="64">
        <v>1175</v>
      </c>
      <c r="E83" s="20">
        <v>0.40300000000000002</v>
      </c>
      <c r="F83" s="21">
        <f t="shared" si="9"/>
        <v>1.7777777777777778E-2</v>
      </c>
      <c r="G83" s="21">
        <f t="shared" si="7"/>
        <v>1.7591077805337134E-2</v>
      </c>
      <c r="H83" s="16">
        <f t="shared" si="13"/>
        <v>79377.847314737417</v>
      </c>
      <c r="I83" s="16">
        <f t="shared" si="10"/>
        <v>1396.3418881337172</v>
      </c>
      <c r="J83" s="16">
        <f t="shared" si="8"/>
        <v>78544.231207521589</v>
      </c>
      <c r="K83" s="16">
        <f t="shared" si="11"/>
        <v>1084963.2138073752</v>
      </c>
      <c r="L83" s="23">
        <f t="shared" si="12"/>
        <v>13.668337584230999</v>
      </c>
    </row>
    <row r="84" spans="1:12" ht="12.75" customHeight="1" x14ac:dyDescent="0.25">
      <c r="A84" s="19">
        <v>75</v>
      </c>
      <c r="B84" s="65">
        <v>31</v>
      </c>
      <c r="C84" s="64">
        <v>942</v>
      </c>
      <c r="D84" s="64">
        <v>1055</v>
      </c>
      <c r="E84" s="20">
        <v>0.53849999999999998</v>
      </c>
      <c r="F84" s="21">
        <f t="shared" si="9"/>
        <v>3.1046569854782172E-2</v>
      </c>
      <c r="G84" s="21">
        <f t="shared" si="7"/>
        <v>3.0608018412204108E-2</v>
      </c>
      <c r="H84" s="16">
        <f t="shared" si="13"/>
        <v>77981.505426603704</v>
      </c>
      <c r="I84" s="16">
        <f t="shared" si="10"/>
        <v>2386.8593539088806</v>
      </c>
      <c r="J84" s="16">
        <f t="shared" si="8"/>
        <v>76879.969834774762</v>
      </c>
      <c r="K84" s="16">
        <f t="shared" si="11"/>
        <v>1006418.9825998537</v>
      </c>
      <c r="L84" s="23">
        <f t="shared" si="12"/>
        <v>12.905867578397759</v>
      </c>
    </row>
    <row r="85" spans="1:12" ht="12.75" customHeight="1" x14ac:dyDescent="0.25">
      <c r="A85" s="19">
        <v>76</v>
      </c>
      <c r="B85" s="65">
        <v>17</v>
      </c>
      <c r="C85" s="64">
        <v>1006</v>
      </c>
      <c r="D85" s="64">
        <v>918</v>
      </c>
      <c r="E85" s="20">
        <v>0.49959999999999999</v>
      </c>
      <c r="F85" s="21">
        <f t="shared" si="9"/>
        <v>1.7671517671517672E-2</v>
      </c>
      <c r="G85" s="21">
        <f t="shared" si="7"/>
        <v>1.7516621212751937E-2</v>
      </c>
      <c r="H85" s="16">
        <f t="shared" si="13"/>
        <v>75594.646072694828</v>
      </c>
      <c r="I85" s="16">
        <f t="shared" si="10"/>
        <v>1324.1627809674412</v>
      </c>
      <c r="J85" s="16">
        <f t="shared" si="8"/>
        <v>74932.035017098722</v>
      </c>
      <c r="K85" s="16">
        <f t="shared" si="11"/>
        <v>929539.01276507892</v>
      </c>
      <c r="L85" s="23">
        <f t="shared" si="12"/>
        <v>12.296360404560888</v>
      </c>
    </row>
    <row r="86" spans="1:12" ht="12.75" customHeight="1" x14ac:dyDescent="0.25">
      <c r="A86" s="19">
        <v>77</v>
      </c>
      <c r="B86" s="65">
        <v>20</v>
      </c>
      <c r="C86" s="64">
        <v>871</v>
      </c>
      <c r="D86" s="64">
        <v>989</v>
      </c>
      <c r="E86" s="20">
        <v>0.371</v>
      </c>
      <c r="F86" s="21">
        <f t="shared" si="9"/>
        <v>2.1505376344086023E-2</v>
      </c>
      <c r="G86" s="21">
        <f t="shared" si="7"/>
        <v>2.1218358123448407E-2</v>
      </c>
      <c r="H86" s="16">
        <f t="shared" si="13"/>
        <v>74270.483291727389</v>
      </c>
      <c r="I86" s="16">
        <f t="shared" si="10"/>
        <v>1575.897712485463</v>
      </c>
      <c r="J86" s="16">
        <f t="shared" si="8"/>
        <v>73279.243630574041</v>
      </c>
      <c r="K86" s="16">
        <f t="shared" si="11"/>
        <v>854606.97774798016</v>
      </c>
      <c r="L86" s="23">
        <f t="shared" si="12"/>
        <v>11.506683945911128</v>
      </c>
    </row>
    <row r="87" spans="1:12" ht="12.75" customHeight="1" x14ac:dyDescent="0.25">
      <c r="A87" s="19">
        <v>78</v>
      </c>
      <c r="B87" s="65">
        <v>22</v>
      </c>
      <c r="C87" s="64">
        <v>899</v>
      </c>
      <c r="D87" s="64">
        <v>854</v>
      </c>
      <c r="E87" s="20">
        <v>0.50860000000000005</v>
      </c>
      <c r="F87" s="21">
        <f t="shared" si="9"/>
        <v>2.5099828864803195E-2</v>
      </c>
      <c r="G87" s="21">
        <f t="shared" si="7"/>
        <v>2.4794018059962758E-2</v>
      </c>
      <c r="H87" s="16">
        <f t="shared" si="13"/>
        <v>72694.585579241932</v>
      </c>
      <c r="I87" s="16">
        <f t="shared" si="10"/>
        <v>1802.3908677132326</v>
      </c>
      <c r="J87" s="16">
        <f t="shared" si="8"/>
        <v>71808.890706847655</v>
      </c>
      <c r="K87" s="16">
        <f t="shared" si="11"/>
        <v>781327.73411740607</v>
      </c>
      <c r="L87" s="23">
        <f t="shared" si="12"/>
        <v>10.748087053412071</v>
      </c>
    </row>
    <row r="88" spans="1:12" ht="12.75" customHeight="1" x14ac:dyDescent="0.25">
      <c r="A88" s="19">
        <v>79</v>
      </c>
      <c r="B88" s="65">
        <v>30</v>
      </c>
      <c r="C88" s="64">
        <v>717</v>
      </c>
      <c r="D88" s="64">
        <v>864</v>
      </c>
      <c r="E88" s="20">
        <v>0.40699999999999997</v>
      </c>
      <c r="F88" s="21">
        <f t="shared" si="9"/>
        <v>3.7950664136622389E-2</v>
      </c>
      <c r="G88" s="21">
        <f t="shared" si="7"/>
        <v>3.7115391752959949E-2</v>
      </c>
      <c r="H88" s="16">
        <f t="shared" si="13"/>
        <v>70892.194711528704</v>
      </c>
      <c r="I88" s="16">
        <f t="shared" si="10"/>
        <v>2631.1915789455034</v>
      </c>
      <c r="J88" s="16">
        <f t="shared" si="8"/>
        <v>69331.898105214015</v>
      </c>
      <c r="K88" s="16">
        <f t="shared" si="11"/>
        <v>709518.84341055842</v>
      </c>
      <c r="L88" s="23">
        <f t="shared" si="12"/>
        <v>10.008419774528074</v>
      </c>
    </row>
    <row r="89" spans="1:12" ht="12.75" customHeight="1" x14ac:dyDescent="0.25">
      <c r="A89" s="19">
        <v>80</v>
      </c>
      <c r="B89" s="65">
        <v>23</v>
      </c>
      <c r="C89" s="64">
        <v>591</v>
      </c>
      <c r="D89" s="64">
        <v>691</v>
      </c>
      <c r="E89" s="20">
        <v>0.44990000000000002</v>
      </c>
      <c r="F89" s="21">
        <f t="shared" si="9"/>
        <v>3.5881435257410298E-2</v>
      </c>
      <c r="G89" s="21">
        <f t="shared" si="7"/>
        <v>3.5186902883995057E-2</v>
      </c>
      <c r="H89" s="16">
        <f t="shared" si="13"/>
        <v>68261.003132583195</v>
      </c>
      <c r="I89" s="16">
        <f t="shared" si="10"/>
        <v>2401.8932879902873</v>
      </c>
      <c r="J89" s="16">
        <f t="shared" si="8"/>
        <v>66939.721634859743</v>
      </c>
      <c r="K89" s="16">
        <f t="shared" si="11"/>
        <v>640186.94530534442</v>
      </c>
      <c r="L89" s="23">
        <f t="shared" si="12"/>
        <v>9.378516516405579</v>
      </c>
    </row>
    <row r="90" spans="1:12" ht="12.75" customHeight="1" x14ac:dyDescent="0.25">
      <c r="A90" s="19">
        <v>81</v>
      </c>
      <c r="B90" s="65">
        <v>29</v>
      </c>
      <c r="C90" s="64">
        <v>744</v>
      </c>
      <c r="D90" s="64">
        <v>566</v>
      </c>
      <c r="E90" s="20">
        <v>0.46239999999999998</v>
      </c>
      <c r="F90" s="21">
        <f t="shared" si="9"/>
        <v>4.4274809160305344E-2</v>
      </c>
      <c r="G90" s="21">
        <f t="shared" si="7"/>
        <v>4.3245474435661464E-2</v>
      </c>
      <c r="H90" s="16">
        <f t="shared" si="13"/>
        <v>65859.109844592909</v>
      </c>
      <c r="I90" s="16">
        <f t="shared" si="10"/>
        <v>2848.108451139763</v>
      </c>
      <c r="J90" s="16">
        <f t="shared" si="8"/>
        <v>64327.96674126017</v>
      </c>
      <c r="K90" s="16">
        <f t="shared" si="11"/>
        <v>573247.22367048473</v>
      </c>
      <c r="L90" s="23">
        <f t="shared" si="12"/>
        <v>8.7041447268748477</v>
      </c>
    </row>
    <row r="91" spans="1:12" ht="12.75" customHeight="1" x14ac:dyDescent="0.25">
      <c r="A91" s="19">
        <v>82</v>
      </c>
      <c r="B91" s="65">
        <v>36</v>
      </c>
      <c r="C91" s="64">
        <v>373</v>
      </c>
      <c r="D91" s="64">
        <v>707</v>
      </c>
      <c r="E91" s="20">
        <v>0.39</v>
      </c>
      <c r="F91" s="21">
        <f t="shared" si="9"/>
        <v>6.6666666666666666E-2</v>
      </c>
      <c r="G91" s="21">
        <f t="shared" si="7"/>
        <v>6.4061499039077513E-2</v>
      </c>
      <c r="H91" s="16">
        <f t="shared" si="13"/>
        <v>63011.001393453145</v>
      </c>
      <c r="I91" s="16">
        <f t="shared" si="10"/>
        <v>4036.5792052180104</v>
      </c>
      <c r="J91" s="16">
        <f t="shared" si="8"/>
        <v>60548.688078270156</v>
      </c>
      <c r="K91" s="16">
        <f t="shared" si="11"/>
        <v>508919.25692922453</v>
      </c>
      <c r="L91" s="23">
        <f t="shared" si="12"/>
        <v>8.076673051923617</v>
      </c>
    </row>
    <row r="92" spans="1:12" ht="12.75" customHeight="1" x14ac:dyDescent="0.25">
      <c r="A92" s="19">
        <v>83</v>
      </c>
      <c r="B92" s="65">
        <v>19</v>
      </c>
      <c r="C92" s="64">
        <v>414</v>
      </c>
      <c r="D92" s="64">
        <v>350</v>
      </c>
      <c r="E92" s="20">
        <v>0.49519999999999997</v>
      </c>
      <c r="F92" s="21">
        <f t="shared" si="9"/>
        <v>4.9738219895287955E-2</v>
      </c>
      <c r="G92" s="21">
        <f t="shared" si="7"/>
        <v>4.8519987170293918E-2</v>
      </c>
      <c r="H92" s="16">
        <f t="shared" si="13"/>
        <v>58974.422188235134</v>
      </c>
      <c r="I92" s="16">
        <f t="shared" si="10"/>
        <v>2861.4382079486659</v>
      </c>
      <c r="J92" s="16">
        <f t="shared" si="8"/>
        <v>57529.968180862648</v>
      </c>
      <c r="K92" s="16">
        <f t="shared" si="11"/>
        <v>448370.56885095435</v>
      </c>
      <c r="L92" s="23">
        <f t="shared" si="12"/>
        <v>7.6027971485645223</v>
      </c>
    </row>
    <row r="93" spans="1:12" ht="12.75" customHeight="1" x14ac:dyDescent="0.25">
      <c r="A93" s="19">
        <v>84</v>
      </c>
      <c r="B93" s="65">
        <v>32</v>
      </c>
      <c r="C93" s="64">
        <v>431</v>
      </c>
      <c r="D93" s="64">
        <v>380</v>
      </c>
      <c r="E93" s="20">
        <v>0.5756</v>
      </c>
      <c r="F93" s="21">
        <f t="shared" si="9"/>
        <v>7.8914919852034526E-2</v>
      </c>
      <c r="G93" s="21">
        <f t="shared" si="7"/>
        <v>7.6357590230809916E-2</v>
      </c>
      <c r="H93" s="16">
        <f t="shared" si="13"/>
        <v>56112.983980286466</v>
      </c>
      <c r="I93" s="16">
        <f t="shared" si="10"/>
        <v>4284.6522373947155</v>
      </c>
      <c r="J93" s="16">
        <f t="shared" si="8"/>
        <v>54294.577570736146</v>
      </c>
      <c r="K93" s="16">
        <f t="shared" si="11"/>
        <v>390840.60067009169</v>
      </c>
      <c r="L93" s="23">
        <f t="shared" si="12"/>
        <v>6.9652435665763424</v>
      </c>
    </row>
    <row r="94" spans="1:12" ht="12.75" customHeight="1" x14ac:dyDescent="0.25">
      <c r="A94" s="19">
        <v>85</v>
      </c>
      <c r="B94" s="65">
        <v>37</v>
      </c>
      <c r="C94" s="64">
        <v>390</v>
      </c>
      <c r="D94" s="64">
        <v>395</v>
      </c>
      <c r="E94" s="20">
        <v>0.51029999999999998</v>
      </c>
      <c r="F94" s="21">
        <f t="shared" si="9"/>
        <v>9.4267515923566886E-2</v>
      </c>
      <c r="G94" s="21">
        <f t="shared" si="7"/>
        <v>9.010788349001958E-2</v>
      </c>
      <c r="H94" s="16">
        <f t="shared" si="13"/>
        <v>51828.331742891751</v>
      </c>
      <c r="I94" s="16">
        <f t="shared" si="10"/>
        <v>4670.1412781705731</v>
      </c>
      <c r="J94" s="16">
        <f t="shared" si="8"/>
        <v>49541.363558971621</v>
      </c>
      <c r="K94" s="16">
        <f t="shared" si="11"/>
        <v>336546.02309935557</v>
      </c>
      <c r="L94" s="23">
        <f t="shared" si="12"/>
        <v>6.4934758998009388</v>
      </c>
    </row>
    <row r="95" spans="1:12" ht="12.75" customHeight="1" x14ac:dyDescent="0.25">
      <c r="A95" s="19">
        <v>86</v>
      </c>
      <c r="B95" s="65">
        <v>24</v>
      </c>
      <c r="C95" s="64">
        <v>316</v>
      </c>
      <c r="D95" s="64">
        <v>353</v>
      </c>
      <c r="E95" s="20">
        <v>0.45619999999999999</v>
      </c>
      <c r="F95" s="21">
        <f t="shared" si="9"/>
        <v>7.1748878923766815E-2</v>
      </c>
      <c r="G95" s="21">
        <f t="shared" si="7"/>
        <v>6.905457382969761E-2</v>
      </c>
      <c r="H95" s="16">
        <f t="shared" si="13"/>
        <v>47158.190464721178</v>
      </c>
      <c r="I95" s="16">
        <f t="shared" si="10"/>
        <v>3256.4887451210302</v>
      </c>
      <c r="J95" s="16">
        <f t="shared" si="8"/>
        <v>45387.311885124363</v>
      </c>
      <c r="K95" s="16">
        <f t="shared" si="11"/>
        <v>287004.65954038396</v>
      </c>
      <c r="L95" s="23">
        <f t="shared" si="12"/>
        <v>6.0859981418305438</v>
      </c>
    </row>
    <row r="96" spans="1:12" ht="12.75" customHeight="1" x14ac:dyDescent="0.25">
      <c r="A96" s="19">
        <v>87</v>
      </c>
      <c r="B96" s="65">
        <v>29</v>
      </c>
      <c r="C96" s="64">
        <v>225</v>
      </c>
      <c r="D96" s="64">
        <v>277</v>
      </c>
      <c r="E96" s="20">
        <v>0.53359999999999996</v>
      </c>
      <c r="F96" s="21">
        <f t="shared" si="9"/>
        <v>0.11553784860557768</v>
      </c>
      <c r="G96" s="21">
        <f t="shared" si="7"/>
        <v>0.10963022104476844</v>
      </c>
      <c r="H96" s="16">
        <f t="shared" si="13"/>
        <v>43901.701719600147</v>
      </c>
      <c r="I96" s="16">
        <f t="shared" si="10"/>
        <v>4812.9532637612547</v>
      </c>
      <c r="J96" s="16">
        <f t="shared" si="8"/>
        <v>41656.940317381894</v>
      </c>
      <c r="K96" s="16">
        <f t="shared" si="11"/>
        <v>241617.3476552596</v>
      </c>
      <c r="L96" s="23">
        <f t="shared" si="12"/>
        <v>5.503598680490061</v>
      </c>
    </row>
    <row r="97" spans="1:12" ht="12.75" customHeight="1" x14ac:dyDescent="0.25">
      <c r="A97" s="19">
        <v>88</v>
      </c>
      <c r="B97" s="65">
        <v>23</v>
      </c>
      <c r="C97" s="64">
        <v>225</v>
      </c>
      <c r="D97" s="64">
        <v>196</v>
      </c>
      <c r="E97" s="20">
        <v>0.44929999999999998</v>
      </c>
      <c r="F97" s="21">
        <f t="shared" si="9"/>
        <v>0.10926365795724466</v>
      </c>
      <c r="G97" s="21">
        <f t="shared" si="7"/>
        <v>0.10306224825365502</v>
      </c>
      <c r="H97" s="16">
        <f t="shared" si="13"/>
        <v>39088.74845583889</v>
      </c>
      <c r="I97" s="16">
        <f t="shared" si="10"/>
        <v>4028.5742972803419</v>
      </c>
      <c r="J97" s="16">
        <f t="shared" si="8"/>
        <v>36870.212590326606</v>
      </c>
      <c r="K97" s="16">
        <f t="shared" si="11"/>
        <v>199960.4073378777</v>
      </c>
      <c r="L97" s="23">
        <f t="shared" si="12"/>
        <v>5.1155489811546673</v>
      </c>
    </row>
    <row r="98" spans="1:12" ht="12.75" customHeight="1" x14ac:dyDescent="0.25">
      <c r="A98" s="19">
        <v>89</v>
      </c>
      <c r="B98" s="65">
        <v>25</v>
      </c>
      <c r="C98" s="64">
        <v>178</v>
      </c>
      <c r="D98" s="64">
        <v>194</v>
      </c>
      <c r="E98" s="20">
        <v>0.45619999999999999</v>
      </c>
      <c r="F98" s="21">
        <f t="shared" si="9"/>
        <v>0.13440860215053763</v>
      </c>
      <c r="G98" s="21">
        <f t="shared" si="7"/>
        <v>0.12525363861820185</v>
      </c>
      <c r="H98" s="16">
        <f t="shared" si="13"/>
        <v>35060.174158558548</v>
      </c>
      <c r="I98" s="16">
        <f t="shared" si="10"/>
        <v>4391.4143839473118</v>
      </c>
      <c r="J98" s="16">
        <f t="shared" si="8"/>
        <v>32672.123016567999</v>
      </c>
      <c r="K98" s="16">
        <f>K99+J98</f>
        <v>163090.19474755108</v>
      </c>
      <c r="L98" s="23">
        <f t="shared" si="12"/>
        <v>4.6517223220278581</v>
      </c>
    </row>
    <row r="99" spans="1:12" ht="12.75" customHeight="1" x14ac:dyDescent="0.25">
      <c r="A99" s="19">
        <v>90</v>
      </c>
      <c r="B99" s="65">
        <v>17</v>
      </c>
      <c r="C99" s="64">
        <v>133</v>
      </c>
      <c r="D99" s="64">
        <v>152</v>
      </c>
      <c r="E99" s="20">
        <v>0.40739999999999998</v>
      </c>
      <c r="F99" s="25">
        <f t="shared" si="9"/>
        <v>0.11929824561403508</v>
      </c>
      <c r="G99" s="25">
        <f t="shared" si="7"/>
        <v>0.11142119703069063</v>
      </c>
      <c r="H99" s="26">
        <f t="shared" si="13"/>
        <v>30668.759774611237</v>
      </c>
      <c r="I99" s="26">
        <f t="shared" si="10"/>
        <v>3417.1499255338776</v>
      </c>
      <c r="J99" s="26">
        <f t="shared" si="8"/>
        <v>28643.75672873986</v>
      </c>
      <c r="K99" s="26">
        <f t="shared" ref="K99:K108" si="14">K100+J99</f>
        <v>130418.07173098309</v>
      </c>
      <c r="L99" s="27">
        <f t="shared" si="12"/>
        <v>4.2524729623709181</v>
      </c>
    </row>
    <row r="100" spans="1:12" ht="12.75" customHeight="1" x14ac:dyDescent="0.25">
      <c r="A100" s="19">
        <v>91</v>
      </c>
      <c r="B100" s="65">
        <v>22</v>
      </c>
      <c r="C100" s="64">
        <v>97</v>
      </c>
      <c r="D100" s="64">
        <v>119</v>
      </c>
      <c r="E100" s="20">
        <v>0.54579999999999995</v>
      </c>
      <c r="F100" s="25">
        <f t="shared" si="9"/>
        <v>0.20370370370370369</v>
      </c>
      <c r="G100" s="25">
        <f t="shared" si="7"/>
        <v>0.18645268678321655</v>
      </c>
      <c r="H100" s="26">
        <f t="shared" si="13"/>
        <v>27251.609849077358</v>
      </c>
      <c r="I100" s="26">
        <f t="shared" si="10"/>
        <v>5081.13587552844</v>
      </c>
      <c r="J100" s="26">
        <f t="shared" si="8"/>
        <v>24943.757934412344</v>
      </c>
      <c r="K100" s="26">
        <f t="shared" si="14"/>
        <v>101774.31500224324</v>
      </c>
      <c r="L100" s="27">
        <f t="shared" si="12"/>
        <v>3.7346166177294275</v>
      </c>
    </row>
    <row r="101" spans="1:12" ht="12.75" customHeight="1" x14ac:dyDescent="0.25">
      <c r="A101" s="19">
        <v>92</v>
      </c>
      <c r="B101" s="65">
        <v>17</v>
      </c>
      <c r="C101" s="64">
        <v>71</v>
      </c>
      <c r="D101" s="64">
        <v>78</v>
      </c>
      <c r="E101" s="20">
        <v>0.59130000000000005</v>
      </c>
      <c r="F101" s="25">
        <f t="shared" si="9"/>
        <v>0.22818791946308725</v>
      </c>
      <c r="G101" s="25">
        <f t="shared" si="7"/>
        <v>0.20872238572142437</v>
      </c>
      <c r="H101" s="26">
        <f t="shared" si="13"/>
        <v>22170.47397354892</v>
      </c>
      <c r="I101" s="26">
        <f t="shared" si="10"/>
        <v>4627.4742203338783</v>
      </c>
      <c r="J101" s="26">
        <f t="shared" si="8"/>
        <v>20279.225259698462</v>
      </c>
      <c r="K101" s="26">
        <f t="shared" si="14"/>
        <v>76830.557067830887</v>
      </c>
      <c r="L101" s="27">
        <f t="shared" si="12"/>
        <v>3.465444949868715</v>
      </c>
    </row>
    <row r="102" spans="1:12" ht="12.75" customHeight="1" x14ac:dyDescent="0.25">
      <c r="A102" s="19">
        <v>93</v>
      </c>
      <c r="B102" s="65">
        <v>14</v>
      </c>
      <c r="C102" s="64">
        <v>49</v>
      </c>
      <c r="D102" s="64">
        <v>58</v>
      </c>
      <c r="E102" s="20">
        <v>0.51619999999999999</v>
      </c>
      <c r="F102" s="25">
        <f t="shared" si="9"/>
        <v>0.26168224299065418</v>
      </c>
      <c r="G102" s="25">
        <f t="shared" si="7"/>
        <v>0.23227570462494104</v>
      </c>
      <c r="H102" s="26">
        <f t="shared" si="13"/>
        <v>17542.999753215041</v>
      </c>
      <c r="I102" s="26">
        <f t="shared" si="10"/>
        <v>4074.8126289131906</v>
      </c>
      <c r="J102" s="26">
        <f t="shared" si="8"/>
        <v>15571.605403346839</v>
      </c>
      <c r="K102" s="26">
        <f t="shared" si="14"/>
        <v>56551.331808132425</v>
      </c>
      <c r="L102" s="27">
        <f t="shared" si="12"/>
        <v>3.2235839140206606</v>
      </c>
    </row>
    <row r="103" spans="1:12" ht="12.75" customHeight="1" x14ac:dyDescent="0.25">
      <c r="A103" s="19">
        <v>94</v>
      </c>
      <c r="B103" s="65">
        <v>13</v>
      </c>
      <c r="C103" s="64">
        <v>46</v>
      </c>
      <c r="D103" s="64">
        <v>33</v>
      </c>
      <c r="E103" s="20">
        <v>0.55740000000000001</v>
      </c>
      <c r="F103" s="25">
        <f t="shared" si="9"/>
        <v>0.32911392405063289</v>
      </c>
      <c r="G103" s="25">
        <f t="shared" si="7"/>
        <v>0.28726869345778694</v>
      </c>
      <c r="H103" s="26">
        <f t="shared" si="13"/>
        <v>13468.18712430185</v>
      </c>
      <c r="I103" s="26">
        <f t="shared" si="10"/>
        <v>3868.9885184431814</v>
      </c>
      <c r="J103" s="26">
        <f t="shared" si="8"/>
        <v>11755.772806038898</v>
      </c>
      <c r="K103" s="26">
        <f t="shared" si="14"/>
        <v>40979.726404785586</v>
      </c>
      <c r="L103" s="27">
        <f t="shared" si="12"/>
        <v>3.0427054529738613</v>
      </c>
    </row>
    <row r="104" spans="1:12" ht="12.75" customHeight="1" x14ac:dyDescent="0.25">
      <c r="A104" s="19">
        <v>95</v>
      </c>
      <c r="B104" s="65">
        <v>6</v>
      </c>
      <c r="C104" s="64">
        <v>22</v>
      </c>
      <c r="D104" s="64">
        <v>36</v>
      </c>
      <c r="E104" s="20">
        <v>0.44109999999999999</v>
      </c>
      <c r="F104" s="25">
        <f t="shared" si="9"/>
        <v>0.20689655172413793</v>
      </c>
      <c r="G104" s="25">
        <f t="shared" si="7"/>
        <v>0.18545191540919967</v>
      </c>
      <c r="H104" s="26">
        <f t="shared" si="13"/>
        <v>9599.1986058586699</v>
      </c>
      <c r="I104" s="26">
        <f t="shared" si="10"/>
        <v>1780.1897678498094</v>
      </c>
      <c r="J104" s="26">
        <f t="shared" si="8"/>
        <v>8604.2505446074101</v>
      </c>
      <c r="K104" s="26">
        <f t="shared" si="14"/>
        <v>29223.953598746684</v>
      </c>
      <c r="L104" s="27">
        <f t="shared" si="12"/>
        <v>3.044415976653557</v>
      </c>
    </row>
    <row r="105" spans="1:12" ht="12.75" customHeight="1" x14ac:dyDescent="0.25">
      <c r="A105" s="19">
        <v>96</v>
      </c>
      <c r="B105" s="65">
        <v>2</v>
      </c>
      <c r="C105" s="64">
        <v>14</v>
      </c>
      <c r="D105" s="64">
        <v>16</v>
      </c>
      <c r="E105" s="20">
        <v>0.73699999999999999</v>
      </c>
      <c r="F105" s="25">
        <f t="shared" si="9"/>
        <v>0.13333333333333333</v>
      </c>
      <c r="G105" s="25">
        <f t="shared" si="7"/>
        <v>0.12881617931212161</v>
      </c>
      <c r="H105" s="26">
        <f t="shared" si="13"/>
        <v>7819.00883800886</v>
      </c>
      <c r="I105" s="26">
        <f t="shared" si="10"/>
        <v>1007.2148445200129</v>
      </c>
      <c r="J105" s="26">
        <f t="shared" si="8"/>
        <v>7554.1113339000967</v>
      </c>
      <c r="K105" s="26">
        <f t="shared" si="14"/>
        <v>20619.703054139274</v>
      </c>
      <c r="L105" s="27">
        <f t="shared" si="12"/>
        <v>2.6371249197091533</v>
      </c>
    </row>
    <row r="106" spans="1:12" ht="12.75" customHeight="1" x14ac:dyDescent="0.25">
      <c r="A106" s="19">
        <v>97</v>
      </c>
      <c r="B106" s="65">
        <v>3</v>
      </c>
      <c r="C106" s="64">
        <v>10</v>
      </c>
      <c r="D106" s="64">
        <v>9</v>
      </c>
      <c r="E106" s="20">
        <v>0.44290000000000002</v>
      </c>
      <c r="F106" s="25">
        <f t="shared" si="9"/>
        <v>0.31578947368421051</v>
      </c>
      <c r="G106" s="25">
        <f t="shared" si="7"/>
        <v>0.26854529016318601</v>
      </c>
      <c r="H106" s="26">
        <f t="shared" si="13"/>
        <v>6811.7939934888473</v>
      </c>
      <c r="I106" s="26">
        <f t="shared" si="10"/>
        <v>1829.27519451331</v>
      </c>
      <c r="J106" s="26">
        <f t="shared" si="8"/>
        <v>5792.7047826254829</v>
      </c>
      <c r="K106" s="26">
        <f t="shared" si="14"/>
        <v>13065.591720239179</v>
      </c>
      <c r="L106" s="27">
        <f t="shared" si="12"/>
        <v>1.9180838018190385</v>
      </c>
    </row>
    <row r="107" spans="1:12" ht="12.75" customHeight="1" x14ac:dyDescent="0.25">
      <c r="A107" s="19">
        <v>98</v>
      </c>
      <c r="B107" s="65">
        <v>5</v>
      </c>
      <c r="C107" s="64">
        <v>9</v>
      </c>
      <c r="D107" s="64">
        <v>6</v>
      </c>
      <c r="E107" s="20">
        <v>0.4395</v>
      </c>
      <c r="F107" s="25">
        <f t="shared" si="9"/>
        <v>0.66666666666666663</v>
      </c>
      <c r="G107" s="25">
        <f t="shared" si="7"/>
        <v>0.48531909730647899</v>
      </c>
      <c r="H107" s="26">
        <f t="shared" si="13"/>
        <v>4982.5187989755377</v>
      </c>
      <c r="I107" s="26">
        <f t="shared" si="10"/>
        <v>2418.1115258313698</v>
      </c>
      <c r="J107" s="26">
        <f t="shared" si="8"/>
        <v>3627.167288747055</v>
      </c>
      <c r="K107" s="26">
        <f t="shared" si="14"/>
        <v>7272.8869376136963</v>
      </c>
      <c r="L107" s="27">
        <f t="shared" si="12"/>
        <v>1.4596807821596347</v>
      </c>
    </row>
    <row r="108" spans="1:12" ht="12.75" customHeight="1" x14ac:dyDescent="0.25">
      <c r="A108" s="19">
        <v>99</v>
      </c>
      <c r="B108" s="65">
        <v>2</v>
      </c>
      <c r="C108" s="64">
        <v>5</v>
      </c>
      <c r="D108" s="64">
        <v>7</v>
      </c>
      <c r="E108" s="20">
        <v>0.2041</v>
      </c>
      <c r="F108" s="25">
        <f t="shared" si="9"/>
        <v>0.33333333333333331</v>
      </c>
      <c r="G108" s="25">
        <f t="shared" si="7"/>
        <v>0.26344213493506152</v>
      </c>
      <c r="H108" s="26">
        <f t="shared" si="13"/>
        <v>2564.4072731441679</v>
      </c>
      <c r="I108" s="26">
        <f t="shared" si="10"/>
        <v>675.57292688009909</v>
      </c>
      <c r="J108" s="26">
        <f t="shared" si="8"/>
        <v>2026.7187806402969</v>
      </c>
      <c r="K108" s="26">
        <f t="shared" si="14"/>
        <v>3645.7196488666414</v>
      </c>
      <c r="L108" s="27">
        <f t="shared" si="12"/>
        <v>1.4216617177179889</v>
      </c>
    </row>
    <row r="109" spans="1:12" ht="12.75" customHeight="1" x14ac:dyDescent="0.25">
      <c r="A109" s="19" t="s">
        <v>24</v>
      </c>
      <c r="B109" s="11">
        <v>6</v>
      </c>
      <c r="C109" s="61">
        <v>8</v>
      </c>
      <c r="D109" s="61">
        <v>6</v>
      </c>
      <c r="E109" s="24"/>
      <c r="F109" s="25">
        <f>B109/((C109+D109)/2)</f>
        <v>0.8571428571428571</v>
      </c>
      <c r="G109" s="25">
        <v>1</v>
      </c>
      <c r="H109" s="26">
        <f>H108-I108</f>
        <v>1888.8343462640687</v>
      </c>
      <c r="I109" s="26">
        <f>H109*G109</f>
        <v>1888.8343462640687</v>
      </c>
      <c r="J109" s="26">
        <f>H109*F109</f>
        <v>1619.0008682263444</v>
      </c>
      <c r="K109" s="26">
        <f>J109</f>
        <v>1619.0008682263444</v>
      </c>
      <c r="L109" s="27">
        <f>K109/H109</f>
        <v>0.8571428571428571</v>
      </c>
    </row>
    <row r="110" spans="1:12" x14ac:dyDescent="0.25">
      <c r="A110" s="28"/>
      <c r="B110" s="28"/>
      <c r="C110" s="28"/>
      <c r="D110" s="28"/>
      <c r="E110" s="29"/>
      <c r="F110" s="29"/>
      <c r="G110" s="29"/>
      <c r="H110" s="28"/>
      <c r="I110" s="28"/>
      <c r="J110" s="28"/>
      <c r="K110" s="28"/>
      <c r="L110" s="29"/>
    </row>
    <row r="111" spans="1:12" x14ac:dyDescent="0.25">
      <c r="A111" s="16"/>
      <c r="B111" s="16"/>
      <c r="C111" s="16"/>
      <c r="D111" s="16"/>
      <c r="E111" s="17"/>
      <c r="F111" s="17"/>
      <c r="G111" s="17"/>
      <c r="H111" s="16"/>
      <c r="I111" s="16"/>
      <c r="J111" s="16"/>
      <c r="K111" s="16"/>
      <c r="L111" s="17"/>
    </row>
    <row r="112" spans="1:12" x14ac:dyDescent="0.25">
      <c r="A112" s="34" t="s">
        <v>25</v>
      </c>
      <c r="B112" s="16"/>
      <c r="C112" s="16"/>
      <c r="D112" s="16"/>
      <c r="E112" s="17"/>
      <c r="F112" s="32"/>
      <c r="G112" s="32"/>
      <c r="H112" s="31"/>
      <c r="I112" s="31"/>
      <c r="J112" s="31"/>
      <c r="K112" s="31"/>
      <c r="L112" s="32"/>
    </row>
    <row r="113" spans="1:12" x14ac:dyDescent="0.25">
      <c r="A113" s="36" t="s">
        <v>12</v>
      </c>
      <c r="B113" s="12"/>
      <c r="C113" s="12"/>
      <c r="D113" s="12"/>
      <c r="E113" s="13"/>
      <c r="F113" s="33"/>
      <c r="G113" s="33"/>
      <c r="H113" s="35"/>
      <c r="I113" s="35"/>
      <c r="J113" s="35"/>
      <c r="K113" s="35"/>
      <c r="L113" s="32"/>
    </row>
    <row r="114" spans="1:12" x14ac:dyDescent="0.25">
      <c r="A114" s="34" t="s">
        <v>13</v>
      </c>
      <c r="B114" s="57"/>
      <c r="C114" s="57"/>
      <c r="D114" s="57"/>
      <c r="E114" s="58"/>
      <c r="F114" s="38"/>
      <c r="G114" s="38"/>
      <c r="H114" s="37"/>
      <c r="I114" s="37"/>
      <c r="J114" s="37"/>
      <c r="K114" s="37"/>
      <c r="L114" s="32"/>
    </row>
    <row r="115" spans="1:12" x14ac:dyDescent="0.25">
      <c r="A115" s="34" t="s">
        <v>14</v>
      </c>
      <c r="B115" s="57"/>
      <c r="C115" s="57"/>
      <c r="D115" s="57"/>
      <c r="E115" s="58"/>
      <c r="F115" s="38"/>
      <c r="G115" s="38"/>
      <c r="H115" s="37"/>
      <c r="I115" s="37"/>
      <c r="J115" s="37"/>
      <c r="K115" s="37"/>
      <c r="L115" s="32"/>
    </row>
    <row r="116" spans="1:12" x14ac:dyDescent="0.25">
      <c r="A116" s="34" t="s">
        <v>15</v>
      </c>
      <c r="B116" s="57"/>
      <c r="C116" s="57"/>
      <c r="D116" s="57"/>
      <c r="E116" s="58"/>
      <c r="F116" s="38"/>
      <c r="G116" s="38"/>
      <c r="H116" s="37"/>
      <c r="I116" s="37"/>
      <c r="J116" s="37"/>
      <c r="K116" s="37"/>
      <c r="L116" s="32"/>
    </row>
    <row r="117" spans="1:12" x14ac:dyDescent="0.25">
      <c r="A117" s="34" t="s">
        <v>16</v>
      </c>
      <c r="B117" s="57"/>
      <c r="C117" s="57"/>
      <c r="D117" s="57"/>
      <c r="E117" s="58"/>
      <c r="F117" s="38"/>
      <c r="G117" s="38"/>
      <c r="H117" s="37"/>
      <c r="I117" s="37"/>
      <c r="J117" s="37"/>
      <c r="K117" s="37"/>
      <c r="L117" s="32"/>
    </row>
    <row r="118" spans="1:12" x14ac:dyDescent="0.25">
      <c r="A118" s="34" t="s">
        <v>17</v>
      </c>
      <c r="B118" s="57"/>
      <c r="C118" s="57"/>
      <c r="D118" s="57"/>
      <c r="E118" s="58"/>
      <c r="F118" s="38"/>
      <c r="G118" s="38"/>
      <c r="H118" s="37"/>
      <c r="I118" s="37"/>
      <c r="J118" s="37"/>
      <c r="K118" s="37"/>
      <c r="L118" s="32"/>
    </row>
    <row r="119" spans="1:12" x14ac:dyDescent="0.25">
      <c r="A119" s="34" t="s">
        <v>18</v>
      </c>
      <c r="B119" s="57"/>
      <c r="C119" s="57"/>
      <c r="D119" s="57"/>
      <c r="E119" s="58"/>
      <c r="F119" s="38"/>
      <c r="G119" s="38"/>
      <c r="H119" s="37"/>
      <c r="I119" s="37"/>
      <c r="J119" s="37"/>
      <c r="K119" s="37"/>
      <c r="L119" s="32"/>
    </row>
    <row r="120" spans="1:12" x14ac:dyDescent="0.25">
      <c r="A120" s="34" t="s">
        <v>19</v>
      </c>
      <c r="B120" s="57"/>
      <c r="C120" s="57"/>
      <c r="D120" s="57"/>
      <c r="E120" s="58"/>
      <c r="F120" s="38"/>
      <c r="G120" s="38"/>
      <c r="H120" s="37"/>
      <c r="I120" s="37"/>
      <c r="J120" s="37"/>
      <c r="K120" s="37"/>
      <c r="L120" s="32"/>
    </row>
    <row r="121" spans="1:12" x14ac:dyDescent="0.25">
      <c r="A121" s="34" t="s">
        <v>20</v>
      </c>
      <c r="B121" s="57"/>
      <c r="C121" s="57"/>
      <c r="D121" s="57"/>
      <c r="E121" s="58"/>
      <c r="F121" s="38"/>
      <c r="G121" s="38"/>
      <c r="H121" s="37"/>
      <c r="I121" s="37"/>
      <c r="J121" s="37"/>
      <c r="K121" s="37"/>
      <c r="L121" s="32"/>
    </row>
    <row r="122" spans="1:12" x14ac:dyDescent="0.25">
      <c r="A122" s="34" t="s">
        <v>21</v>
      </c>
      <c r="B122" s="57"/>
      <c r="C122" s="57"/>
      <c r="D122" s="57"/>
      <c r="E122" s="58"/>
      <c r="F122" s="38"/>
      <c r="G122" s="38"/>
      <c r="H122" s="37"/>
      <c r="I122" s="37"/>
      <c r="J122" s="37"/>
      <c r="K122" s="37"/>
      <c r="L122" s="32"/>
    </row>
    <row r="123" spans="1:12" x14ac:dyDescent="0.25">
      <c r="A123" s="34" t="s">
        <v>22</v>
      </c>
      <c r="B123" s="57"/>
      <c r="C123" s="57"/>
      <c r="D123" s="57"/>
      <c r="E123" s="58"/>
      <c r="F123" s="38"/>
      <c r="G123" s="38"/>
      <c r="H123" s="37"/>
      <c r="I123" s="37"/>
      <c r="J123" s="37"/>
      <c r="K123" s="37"/>
      <c r="L123" s="32"/>
    </row>
    <row r="124" spans="1:12" x14ac:dyDescent="0.25">
      <c r="A124" s="31"/>
      <c r="B124" s="57"/>
      <c r="C124" s="57"/>
      <c r="D124" s="57"/>
      <c r="E124" s="58"/>
      <c r="F124" s="38"/>
      <c r="G124" s="38"/>
      <c r="H124" s="37"/>
      <c r="I124" s="37"/>
      <c r="J124" s="37"/>
      <c r="K124" s="37"/>
      <c r="L124" s="32"/>
    </row>
    <row r="125" spans="1:12" x14ac:dyDescent="0.25">
      <c r="A125" s="8" t="s">
        <v>49</v>
      </c>
      <c r="B125" s="16"/>
      <c r="C125" s="16"/>
      <c r="D125" s="16"/>
      <c r="E125" s="17"/>
      <c r="F125" s="32"/>
      <c r="G125" s="32"/>
      <c r="H125" s="31"/>
      <c r="I125" s="31"/>
      <c r="J125" s="31"/>
      <c r="K125" s="31"/>
      <c r="L125" s="32"/>
    </row>
  </sheetData>
  <mergeCells count="1">
    <mergeCell ref="C6:D6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25"/>
  <sheetViews>
    <sheetView workbookViewId="0"/>
  </sheetViews>
  <sheetFormatPr baseColWidth="10" defaultColWidth="10.85546875" defaultRowHeight="15" x14ac:dyDescent="0.25"/>
  <cols>
    <col min="1" max="1" width="8.5703125" style="1" customWidth="1"/>
    <col min="2" max="4" width="12.7109375" style="1" customWidth="1"/>
    <col min="5" max="12" width="10.85546875" style="1" customWidth="1"/>
    <col min="13" max="16384" width="10.85546875" style="1"/>
  </cols>
  <sheetData>
    <row r="1" spans="1:12" ht="12.75" customHeight="1" x14ac:dyDescent="0.25">
      <c r="A1" s="12"/>
      <c r="B1" s="12"/>
      <c r="C1" s="12"/>
      <c r="D1" s="12"/>
      <c r="E1" s="13"/>
      <c r="F1" s="13"/>
      <c r="G1" s="13"/>
      <c r="H1" s="12"/>
      <c r="I1" s="12"/>
      <c r="J1" s="12"/>
      <c r="K1" s="12"/>
      <c r="L1" s="13"/>
    </row>
    <row r="2" spans="1:12" ht="12.75" customHeight="1" x14ac:dyDescent="0.25">
      <c r="A2" s="12"/>
      <c r="B2" s="12"/>
      <c r="C2" s="12"/>
      <c r="D2" s="12"/>
      <c r="E2" s="13"/>
      <c r="F2" s="13"/>
      <c r="G2" s="3"/>
      <c r="H2" s="14"/>
      <c r="I2" s="14"/>
      <c r="J2" s="14"/>
      <c r="K2" s="14"/>
      <c r="L2" s="15"/>
    </row>
    <row r="3" spans="1:12" ht="12.75" customHeight="1" x14ac:dyDescent="0.25">
      <c r="A3" s="12"/>
      <c r="B3" s="12"/>
      <c r="C3" s="12"/>
      <c r="D3" s="12"/>
      <c r="E3" s="13"/>
      <c r="F3" s="13"/>
      <c r="G3" s="13"/>
      <c r="H3" s="12"/>
      <c r="I3" s="12"/>
      <c r="J3" s="12"/>
      <c r="K3" s="12"/>
      <c r="L3" s="13"/>
    </row>
    <row r="4" spans="1:12" ht="15.75" customHeight="1" x14ac:dyDescent="0.25">
      <c r="A4" s="10" t="s">
        <v>50</v>
      </c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</row>
    <row r="5" spans="1:12" ht="12.75" customHeight="1" x14ac:dyDescent="0.25">
      <c r="A5" s="16"/>
      <c r="B5" s="12"/>
      <c r="C5" s="12"/>
      <c r="D5" s="12"/>
      <c r="E5" s="13"/>
      <c r="F5" s="13"/>
      <c r="G5" s="13"/>
      <c r="H5" s="12"/>
      <c r="I5" s="12"/>
      <c r="J5" s="12"/>
      <c r="K5" s="12"/>
      <c r="L5" s="13"/>
    </row>
    <row r="6" spans="1:12" ht="114.75" customHeight="1" x14ac:dyDescent="0.25">
      <c r="A6" s="67" t="s">
        <v>0</v>
      </c>
      <c r="B6" s="68" t="s">
        <v>36</v>
      </c>
      <c r="C6" s="84" t="s">
        <v>37</v>
      </c>
      <c r="D6" s="84"/>
      <c r="E6" s="69" t="s">
        <v>38</v>
      </c>
      <c r="F6" s="69" t="s">
        <v>39</v>
      </c>
      <c r="G6" s="69" t="s">
        <v>40</v>
      </c>
      <c r="H6" s="68" t="s">
        <v>41</v>
      </c>
      <c r="I6" s="68" t="s">
        <v>42</v>
      </c>
      <c r="J6" s="68" t="s">
        <v>43</v>
      </c>
      <c r="K6" s="68" t="s">
        <v>44</v>
      </c>
      <c r="L6" s="69" t="s">
        <v>45</v>
      </c>
    </row>
    <row r="7" spans="1:12" ht="14.25" customHeight="1" x14ac:dyDescent="0.25">
      <c r="A7" s="70"/>
      <c r="B7" s="71"/>
      <c r="C7" s="72">
        <v>44197</v>
      </c>
      <c r="D7" s="73">
        <v>44562</v>
      </c>
      <c r="E7" s="74" t="s">
        <v>3</v>
      </c>
      <c r="F7" s="74" t="s">
        <v>4</v>
      </c>
      <c r="G7" s="74" t="s">
        <v>5</v>
      </c>
      <c r="H7" s="67" t="s">
        <v>6</v>
      </c>
      <c r="I7" s="67" t="s">
        <v>7</v>
      </c>
      <c r="J7" s="67" t="s">
        <v>8</v>
      </c>
      <c r="K7" s="67" t="s">
        <v>9</v>
      </c>
      <c r="L7" s="74" t="s">
        <v>10</v>
      </c>
    </row>
    <row r="8" spans="1:12" ht="12.75" customHeight="1" x14ac:dyDescent="0.25">
      <c r="A8" s="16"/>
      <c r="B8" s="16"/>
      <c r="C8" s="16"/>
      <c r="D8" s="16"/>
      <c r="E8" s="17"/>
      <c r="F8" s="17"/>
      <c r="G8" s="17"/>
      <c r="H8" s="16"/>
      <c r="I8" s="16"/>
      <c r="J8" s="16"/>
      <c r="K8" s="16"/>
      <c r="L8" s="18"/>
    </row>
    <row r="9" spans="1:12" ht="12.75" customHeight="1" x14ac:dyDescent="0.25">
      <c r="A9" s="19">
        <v>0</v>
      </c>
      <c r="B9" s="65">
        <v>0</v>
      </c>
      <c r="C9" s="64">
        <v>653</v>
      </c>
      <c r="D9" s="64">
        <v>590</v>
      </c>
      <c r="E9" s="20">
        <v>0</v>
      </c>
      <c r="F9" s="21">
        <f>B9/((C9+D9)/2)</f>
        <v>0</v>
      </c>
      <c r="G9" s="21">
        <f t="shared" ref="G9:G72" si="0">F9/((1+(1-E9)*F9))</f>
        <v>0</v>
      </c>
      <c r="H9" s="16">
        <v>100000</v>
      </c>
      <c r="I9" s="16">
        <f>H9*G9</f>
        <v>0</v>
      </c>
      <c r="J9" s="16">
        <f t="shared" ref="J9:J72" si="1">H10+I9*E9</f>
        <v>100000</v>
      </c>
      <c r="K9" s="16">
        <f>K10+J9</f>
        <v>8182428.4721196424</v>
      </c>
      <c r="L9" s="22">
        <f>K9/H9</f>
        <v>81.82428472119642</v>
      </c>
    </row>
    <row r="10" spans="1:12" ht="12.75" customHeight="1" x14ac:dyDescent="0.25">
      <c r="A10" s="19">
        <v>1</v>
      </c>
      <c r="B10" s="65">
        <v>0</v>
      </c>
      <c r="C10" s="64">
        <v>702</v>
      </c>
      <c r="D10" s="64">
        <v>672</v>
      </c>
      <c r="E10" s="20">
        <v>0</v>
      </c>
      <c r="F10" s="21">
        <f t="shared" ref="F10:F73" si="2">B10/((C10+D10)/2)</f>
        <v>0</v>
      </c>
      <c r="G10" s="21">
        <f t="shared" si="0"/>
        <v>0</v>
      </c>
      <c r="H10" s="16">
        <f>H9-I9</f>
        <v>100000</v>
      </c>
      <c r="I10" s="16">
        <f t="shared" ref="I10:I73" si="3">H10*G10</f>
        <v>0</v>
      </c>
      <c r="J10" s="16">
        <f t="shared" si="1"/>
        <v>100000</v>
      </c>
      <c r="K10" s="16">
        <f t="shared" ref="K10:K73" si="4">K11+J10</f>
        <v>8082428.4721196424</v>
      </c>
      <c r="L10" s="23">
        <f t="shared" ref="L10:L73" si="5">K10/H10</f>
        <v>80.82428472119642</v>
      </c>
    </row>
    <row r="11" spans="1:12" ht="12.75" customHeight="1" x14ac:dyDescent="0.25">
      <c r="A11" s="19">
        <v>2</v>
      </c>
      <c r="B11" s="66">
        <v>0</v>
      </c>
      <c r="C11" s="64">
        <v>746</v>
      </c>
      <c r="D11" s="64">
        <v>688</v>
      </c>
      <c r="E11" s="20">
        <v>0</v>
      </c>
      <c r="F11" s="21">
        <f t="shared" si="2"/>
        <v>0</v>
      </c>
      <c r="G11" s="21">
        <f t="shared" si="0"/>
        <v>0</v>
      </c>
      <c r="H11" s="16">
        <f t="shared" ref="H11:H74" si="6">H10-I10</f>
        <v>100000</v>
      </c>
      <c r="I11" s="16">
        <f t="shared" si="3"/>
        <v>0</v>
      </c>
      <c r="J11" s="16">
        <f t="shared" si="1"/>
        <v>100000</v>
      </c>
      <c r="K11" s="16">
        <f t="shared" si="4"/>
        <v>7982428.4721196424</v>
      </c>
      <c r="L11" s="23">
        <f t="shared" si="5"/>
        <v>79.82428472119642</v>
      </c>
    </row>
    <row r="12" spans="1:12" ht="12.75" customHeight="1" x14ac:dyDescent="0.25">
      <c r="A12" s="19">
        <v>3</v>
      </c>
      <c r="B12" s="66">
        <v>0</v>
      </c>
      <c r="C12" s="64">
        <v>756</v>
      </c>
      <c r="D12" s="64">
        <v>733</v>
      </c>
      <c r="E12" s="20">
        <v>0.43169999999999997</v>
      </c>
      <c r="F12" s="21">
        <f t="shared" si="2"/>
        <v>0</v>
      </c>
      <c r="G12" s="21">
        <f t="shared" si="0"/>
        <v>0</v>
      </c>
      <c r="H12" s="16">
        <f t="shared" si="6"/>
        <v>100000</v>
      </c>
      <c r="I12" s="16">
        <f t="shared" si="3"/>
        <v>0</v>
      </c>
      <c r="J12" s="16">
        <f t="shared" si="1"/>
        <v>100000</v>
      </c>
      <c r="K12" s="16">
        <f t="shared" si="4"/>
        <v>7882428.4721196424</v>
      </c>
      <c r="L12" s="23">
        <f t="shared" si="5"/>
        <v>78.82428472119642</v>
      </c>
    </row>
    <row r="13" spans="1:12" ht="12.75" customHeight="1" x14ac:dyDescent="0.25">
      <c r="A13" s="19">
        <v>4</v>
      </c>
      <c r="B13" s="66">
        <v>0</v>
      </c>
      <c r="C13" s="64">
        <v>918</v>
      </c>
      <c r="D13" s="64">
        <v>766</v>
      </c>
      <c r="E13" s="20">
        <v>0</v>
      </c>
      <c r="F13" s="21">
        <f t="shared" si="2"/>
        <v>0</v>
      </c>
      <c r="G13" s="21">
        <f t="shared" si="0"/>
        <v>0</v>
      </c>
      <c r="H13" s="16">
        <f t="shared" si="6"/>
        <v>100000</v>
      </c>
      <c r="I13" s="16">
        <f t="shared" si="3"/>
        <v>0</v>
      </c>
      <c r="J13" s="16">
        <f t="shared" si="1"/>
        <v>100000</v>
      </c>
      <c r="K13" s="16">
        <f t="shared" si="4"/>
        <v>7782428.4721196424</v>
      </c>
      <c r="L13" s="23">
        <f t="shared" si="5"/>
        <v>77.82428472119642</v>
      </c>
    </row>
    <row r="14" spans="1:12" ht="12.75" customHeight="1" x14ac:dyDescent="0.25">
      <c r="A14" s="19">
        <v>5</v>
      </c>
      <c r="B14" s="66">
        <v>0</v>
      </c>
      <c r="C14" s="64">
        <v>935</v>
      </c>
      <c r="D14" s="64">
        <v>898</v>
      </c>
      <c r="E14" s="20">
        <v>0</v>
      </c>
      <c r="F14" s="21">
        <f t="shared" si="2"/>
        <v>0</v>
      </c>
      <c r="G14" s="21">
        <f t="shared" si="0"/>
        <v>0</v>
      </c>
      <c r="H14" s="16">
        <f t="shared" si="6"/>
        <v>100000</v>
      </c>
      <c r="I14" s="16">
        <f t="shared" si="3"/>
        <v>0</v>
      </c>
      <c r="J14" s="16">
        <f t="shared" si="1"/>
        <v>100000</v>
      </c>
      <c r="K14" s="16">
        <f t="shared" si="4"/>
        <v>7682428.4721196424</v>
      </c>
      <c r="L14" s="23">
        <f t="shared" si="5"/>
        <v>76.82428472119642</v>
      </c>
    </row>
    <row r="15" spans="1:12" ht="12.75" customHeight="1" x14ac:dyDescent="0.25">
      <c r="A15" s="19">
        <v>6</v>
      </c>
      <c r="B15" s="66">
        <v>0</v>
      </c>
      <c r="C15" s="64">
        <v>924</v>
      </c>
      <c r="D15" s="64">
        <v>937</v>
      </c>
      <c r="E15" s="20">
        <v>0</v>
      </c>
      <c r="F15" s="21">
        <f t="shared" si="2"/>
        <v>0</v>
      </c>
      <c r="G15" s="21">
        <f t="shared" si="0"/>
        <v>0</v>
      </c>
      <c r="H15" s="16">
        <f t="shared" si="6"/>
        <v>100000</v>
      </c>
      <c r="I15" s="16">
        <f t="shared" si="3"/>
        <v>0</v>
      </c>
      <c r="J15" s="16">
        <f t="shared" si="1"/>
        <v>100000</v>
      </c>
      <c r="K15" s="16">
        <f t="shared" si="4"/>
        <v>7582428.4721196424</v>
      </c>
      <c r="L15" s="23">
        <f t="shared" si="5"/>
        <v>75.82428472119642</v>
      </c>
    </row>
    <row r="16" spans="1:12" ht="12.75" customHeight="1" x14ac:dyDescent="0.25">
      <c r="A16" s="19">
        <v>7</v>
      </c>
      <c r="B16" s="66">
        <v>0</v>
      </c>
      <c r="C16" s="64">
        <v>954</v>
      </c>
      <c r="D16" s="64">
        <v>917</v>
      </c>
      <c r="E16" s="20">
        <v>0</v>
      </c>
      <c r="F16" s="21">
        <f t="shared" si="2"/>
        <v>0</v>
      </c>
      <c r="G16" s="21">
        <f t="shared" si="0"/>
        <v>0</v>
      </c>
      <c r="H16" s="16">
        <f t="shared" si="6"/>
        <v>100000</v>
      </c>
      <c r="I16" s="16">
        <f t="shared" si="3"/>
        <v>0</v>
      </c>
      <c r="J16" s="16">
        <f t="shared" si="1"/>
        <v>100000</v>
      </c>
      <c r="K16" s="16">
        <f t="shared" si="4"/>
        <v>7482428.4721196424</v>
      </c>
      <c r="L16" s="23">
        <f t="shared" si="5"/>
        <v>74.82428472119642</v>
      </c>
    </row>
    <row r="17" spans="1:12" ht="12.75" customHeight="1" x14ac:dyDescent="0.25">
      <c r="A17" s="19">
        <v>8</v>
      </c>
      <c r="B17" s="66">
        <v>0</v>
      </c>
      <c r="C17" s="64">
        <v>949</v>
      </c>
      <c r="D17" s="64">
        <v>957</v>
      </c>
      <c r="E17" s="20">
        <v>0</v>
      </c>
      <c r="F17" s="21">
        <f t="shared" si="2"/>
        <v>0</v>
      </c>
      <c r="G17" s="21">
        <f t="shared" si="0"/>
        <v>0</v>
      </c>
      <c r="H17" s="16">
        <f t="shared" si="6"/>
        <v>100000</v>
      </c>
      <c r="I17" s="16">
        <f t="shared" si="3"/>
        <v>0</v>
      </c>
      <c r="J17" s="16">
        <f t="shared" si="1"/>
        <v>100000</v>
      </c>
      <c r="K17" s="16">
        <f t="shared" si="4"/>
        <v>7382428.4721196424</v>
      </c>
      <c r="L17" s="23">
        <f t="shared" si="5"/>
        <v>73.82428472119642</v>
      </c>
    </row>
    <row r="18" spans="1:12" ht="12.75" customHeight="1" x14ac:dyDescent="0.25">
      <c r="A18" s="19">
        <v>9</v>
      </c>
      <c r="B18" s="65">
        <v>0</v>
      </c>
      <c r="C18" s="64">
        <v>1032</v>
      </c>
      <c r="D18" s="64">
        <v>952</v>
      </c>
      <c r="E18" s="20">
        <v>0</v>
      </c>
      <c r="F18" s="21">
        <f t="shared" si="2"/>
        <v>0</v>
      </c>
      <c r="G18" s="21">
        <f t="shared" si="0"/>
        <v>0</v>
      </c>
      <c r="H18" s="16">
        <f t="shared" si="6"/>
        <v>100000</v>
      </c>
      <c r="I18" s="16">
        <f t="shared" si="3"/>
        <v>0</v>
      </c>
      <c r="J18" s="16">
        <f t="shared" si="1"/>
        <v>100000</v>
      </c>
      <c r="K18" s="16">
        <f t="shared" si="4"/>
        <v>7282428.4721196424</v>
      </c>
      <c r="L18" s="23">
        <f t="shared" si="5"/>
        <v>72.82428472119642</v>
      </c>
    </row>
    <row r="19" spans="1:12" ht="12.75" customHeight="1" x14ac:dyDescent="0.25">
      <c r="A19" s="19">
        <v>10</v>
      </c>
      <c r="B19" s="65">
        <v>0</v>
      </c>
      <c r="C19" s="64">
        <v>1057</v>
      </c>
      <c r="D19" s="64">
        <v>1038</v>
      </c>
      <c r="E19" s="20">
        <v>0</v>
      </c>
      <c r="F19" s="21">
        <f t="shared" si="2"/>
        <v>0</v>
      </c>
      <c r="G19" s="21">
        <f t="shared" si="0"/>
        <v>0</v>
      </c>
      <c r="H19" s="16">
        <f t="shared" si="6"/>
        <v>100000</v>
      </c>
      <c r="I19" s="16">
        <f t="shared" si="3"/>
        <v>0</v>
      </c>
      <c r="J19" s="16">
        <f t="shared" si="1"/>
        <v>100000</v>
      </c>
      <c r="K19" s="16">
        <f t="shared" si="4"/>
        <v>7182428.4721196424</v>
      </c>
      <c r="L19" s="23">
        <f t="shared" si="5"/>
        <v>71.82428472119642</v>
      </c>
    </row>
    <row r="20" spans="1:12" ht="12.75" customHeight="1" x14ac:dyDescent="0.25">
      <c r="A20" s="19">
        <v>11</v>
      </c>
      <c r="B20" s="65">
        <v>0</v>
      </c>
      <c r="C20" s="64">
        <v>989</v>
      </c>
      <c r="D20" s="64">
        <v>1049</v>
      </c>
      <c r="E20" s="20">
        <v>0</v>
      </c>
      <c r="F20" s="21">
        <f t="shared" si="2"/>
        <v>0</v>
      </c>
      <c r="G20" s="21">
        <f t="shared" si="0"/>
        <v>0</v>
      </c>
      <c r="H20" s="16">
        <f t="shared" si="6"/>
        <v>100000</v>
      </c>
      <c r="I20" s="16">
        <f t="shared" si="3"/>
        <v>0</v>
      </c>
      <c r="J20" s="16">
        <f t="shared" si="1"/>
        <v>100000</v>
      </c>
      <c r="K20" s="16">
        <f t="shared" si="4"/>
        <v>7082428.4721196424</v>
      </c>
      <c r="L20" s="23">
        <f t="shared" si="5"/>
        <v>70.82428472119642</v>
      </c>
    </row>
    <row r="21" spans="1:12" ht="12.75" customHeight="1" x14ac:dyDescent="0.25">
      <c r="A21" s="19">
        <v>12</v>
      </c>
      <c r="B21" s="65">
        <v>1</v>
      </c>
      <c r="C21" s="64">
        <v>1057</v>
      </c>
      <c r="D21" s="64">
        <v>989</v>
      </c>
      <c r="E21" s="20">
        <v>0</v>
      </c>
      <c r="F21" s="21">
        <f t="shared" si="2"/>
        <v>9.7751710654936461E-4</v>
      </c>
      <c r="G21" s="21">
        <f t="shared" si="0"/>
        <v>9.765625E-4</v>
      </c>
      <c r="H21" s="16">
        <f t="shared" si="6"/>
        <v>100000</v>
      </c>
      <c r="I21" s="16">
        <f t="shared" si="3"/>
        <v>97.65625</v>
      </c>
      <c r="J21" s="16">
        <f t="shared" si="1"/>
        <v>99902.34375</v>
      </c>
      <c r="K21" s="16">
        <f t="shared" si="4"/>
        <v>6982428.4721196424</v>
      </c>
      <c r="L21" s="23">
        <f t="shared" si="5"/>
        <v>69.82428472119642</v>
      </c>
    </row>
    <row r="22" spans="1:12" ht="12.75" customHeight="1" x14ac:dyDescent="0.25">
      <c r="A22" s="19">
        <v>13</v>
      </c>
      <c r="B22" s="65">
        <v>0</v>
      </c>
      <c r="C22" s="64">
        <v>1097</v>
      </c>
      <c r="D22" s="64">
        <v>1050</v>
      </c>
      <c r="E22" s="20">
        <v>0</v>
      </c>
      <c r="F22" s="21">
        <f t="shared" si="2"/>
        <v>0</v>
      </c>
      <c r="G22" s="21">
        <f t="shared" si="0"/>
        <v>0</v>
      </c>
      <c r="H22" s="16">
        <f t="shared" si="6"/>
        <v>99902.34375</v>
      </c>
      <c r="I22" s="16">
        <f t="shared" si="3"/>
        <v>0</v>
      </c>
      <c r="J22" s="16">
        <f t="shared" si="1"/>
        <v>99902.34375</v>
      </c>
      <c r="K22" s="16">
        <f t="shared" si="4"/>
        <v>6882526.1283696424</v>
      </c>
      <c r="L22" s="23">
        <f t="shared" si="5"/>
        <v>68.892539153963966</v>
      </c>
    </row>
    <row r="23" spans="1:12" ht="12.75" customHeight="1" x14ac:dyDescent="0.25">
      <c r="A23" s="19">
        <v>14</v>
      </c>
      <c r="B23" s="65">
        <v>0</v>
      </c>
      <c r="C23" s="64">
        <v>1061</v>
      </c>
      <c r="D23" s="64">
        <v>1097</v>
      </c>
      <c r="E23" s="20">
        <v>0.40710000000000002</v>
      </c>
      <c r="F23" s="21">
        <f t="shared" si="2"/>
        <v>0</v>
      </c>
      <c r="G23" s="21">
        <f t="shared" si="0"/>
        <v>0</v>
      </c>
      <c r="H23" s="16">
        <f t="shared" si="6"/>
        <v>99902.34375</v>
      </c>
      <c r="I23" s="16">
        <f t="shared" si="3"/>
        <v>0</v>
      </c>
      <c r="J23" s="16">
        <f t="shared" si="1"/>
        <v>99902.34375</v>
      </c>
      <c r="K23" s="16">
        <f t="shared" si="4"/>
        <v>6782623.7846196424</v>
      </c>
      <c r="L23" s="23">
        <f t="shared" si="5"/>
        <v>67.892539153963966</v>
      </c>
    </row>
    <row r="24" spans="1:12" ht="12.75" customHeight="1" x14ac:dyDescent="0.25">
      <c r="A24" s="19">
        <v>15</v>
      </c>
      <c r="B24" s="65">
        <v>1</v>
      </c>
      <c r="C24" s="64">
        <v>912</v>
      </c>
      <c r="D24" s="64">
        <v>1054</v>
      </c>
      <c r="E24" s="20">
        <v>0</v>
      </c>
      <c r="F24" s="21">
        <f t="shared" si="2"/>
        <v>1.017293997965412E-3</v>
      </c>
      <c r="G24" s="21">
        <f t="shared" si="0"/>
        <v>1.0162601626016261E-3</v>
      </c>
      <c r="H24" s="16">
        <f t="shared" si="6"/>
        <v>99902.34375</v>
      </c>
      <c r="I24" s="16">
        <f t="shared" si="3"/>
        <v>101.52677210365854</v>
      </c>
      <c r="J24" s="16">
        <f t="shared" si="1"/>
        <v>99800.816977896335</v>
      </c>
      <c r="K24" s="16">
        <f t="shared" si="4"/>
        <v>6682721.4408696424</v>
      </c>
      <c r="L24" s="23">
        <f t="shared" si="5"/>
        <v>66.892539153963966</v>
      </c>
    </row>
    <row r="25" spans="1:12" ht="12.75" customHeight="1" x14ac:dyDescent="0.25">
      <c r="A25" s="19">
        <v>16</v>
      </c>
      <c r="B25" s="65">
        <v>1</v>
      </c>
      <c r="C25" s="64">
        <v>922</v>
      </c>
      <c r="D25" s="64">
        <v>917</v>
      </c>
      <c r="E25" s="20">
        <v>0</v>
      </c>
      <c r="F25" s="21">
        <f t="shared" si="2"/>
        <v>1.0875475802066339E-3</v>
      </c>
      <c r="G25" s="21">
        <f t="shared" si="0"/>
        <v>1.0863661053775121E-3</v>
      </c>
      <c r="H25" s="16">
        <f t="shared" si="6"/>
        <v>99800.816977896335</v>
      </c>
      <c r="I25" s="16">
        <f t="shared" si="3"/>
        <v>108.42022485377113</v>
      </c>
      <c r="J25" s="16">
        <f t="shared" si="1"/>
        <v>99692.396753042558</v>
      </c>
      <c r="K25" s="16">
        <f t="shared" si="4"/>
        <v>6582920.6238917457</v>
      </c>
      <c r="L25" s="23">
        <f t="shared" si="5"/>
        <v>65.960588532553956</v>
      </c>
    </row>
    <row r="26" spans="1:12" ht="12.75" customHeight="1" x14ac:dyDescent="0.25">
      <c r="A26" s="19">
        <v>17</v>
      </c>
      <c r="B26" s="65">
        <v>0</v>
      </c>
      <c r="C26" s="64">
        <v>983</v>
      </c>
      <c r="D26" s="64">
        <v>936</v>
      </c>
      <c r="E26" s="20">
        <v>0.47810000000000002</v>
      </c>
      <c r="F26" s="21">
        <f t="shared" si="2"/>
        <v>0</v>
      </c>
      <c r="G26" s="21">
        <f t="shared" si="0"/>
        <v>0</v>
      </c>
      <c r="H26" s="16">
        <f t="shared" si="6"/>
        <v>99692.396753042558</v>
      </c>
      <c r="I26" s="16">
        <f t="shared" si="3"/>
        <v>0</v>
      </c>
      <c r="J26" s="16">
        <f t="shared" si="1"/>
        <v>99692.396753042558</v>
      </c>
      <c r="K26" s="16">
        <f t="shared" si="4"/>
        <v>6483228.2271387028</v>
      </c>
      <c r="L26" s="23">
        <f t="shared" si="5"/>
        <v>65.032323811001547</v>
      </c>
    </row>
    <row r="27" spans="1:12" ht="12.75" customHeight="1" x14ac:dyDescent="0.25">
      <c r="A27" s="19">
        <v>18</v>
      </c>
      <c r="B27" s="65">
        <v>0</v>
      </c>
      <c r="C27" s="64">
        <v>920</v>
      </c>
      <c r="D27" s="64">
        <v>1007</v>
      </c>
      <c r="E27" s="20">
        <v>0</v>
      </c>
      <c r="F27" s="21">
        <f t="shared" si="2"/>
        <v>0</v>
      </c>
      <c r="G27" s="21">
        <f t="shared" si="0"/>
        <v>0</v>
      </c>
      <c r="H27" s="16">
        <f t="shared" si="6"/>
        <v>99692.396753042558</v>
      </c>
      <c r="I27" s="16">
        <f t="shared" si="3"/>
        <v>0</v>
      </c>
      <c r="J27" s="16">
        <f t="shared" si="1"/>
        <v>99692.396753042558</v>
      </c>
      <c r="K27" s="16">
        <f t="shared" si="4"/>
        <v>6383535.8303856598</v>
      </c>
      <c r="L27" s="23">
        <f t="shared" si="5"/>
        <v>64.032323811001547</v>
      </c>
    </row>
    <row r="28" spans="1:12" ht="12.75" customHeight="1" x14ac:dyDescent="0.25">
      <c r="A28" s="19">
        <v>19</v>
      </c>
      <c r="B28" s="65">
        <v>0</v>
      </c>
      <c r="C28" s="64">
        <v>934</v>
      </c>
      <c r="D28" s="64">
        <v>943</v>
      </c>
      <c r="E28" s="20">
        <v>0.9617</v>
      </c>
      <c r="F28" s="21">
        <f t="shared" si="2"/>
        <v>0</v>
      </c>
      <c r="G28" s="21">
        <f t="shared" si="0"/>
        <v>0</v>
      </c>
      <c r="H28" s="16">
        <f t="shared" si="6"/>
        <v>99692.396753042558</v>
      </c>
      <c r="I28" s="16">
        <f t="shared" si="3"/>
        <v>0</v>
      </c>
      <c r="J28" s="16">
        <f t="shared" si="1"/>
        <v>99692.396753042558</v>
      </c>
      <c r="K28" s="16">
        <f t="shared" si="4"/>
        <v>6283843.4336326169</v>
      </c>
      <c r="L28" s="23">
        <f t="shared" si="5"/>
        <v>63.03232381100154</v>
      </c>
    </row>
    <row r="29" spans="1:12" ht="12.75" customHeight="1" x14ac:dyDescent="0.25">
      <c r="A29" s="19">
        <v>20</v>
      </c>
      <c r="B29" s="65">
        <v>0</v>
      </c>
      <c r="C29" s="64">
        <v>920</v>
      </c>
      <c r="D29" s="64">
        <v>940</v>
      </c>
      <c r="E29" s="20">
        <v>0.64480000000000004</v>
      </c>
      <c r="F29" s="21">
        <f t="shared" si="2"/>
        <v>0</v>
      </c>
      <c r="G29" s="21">
        <f t="shared" si="0"/>
        <v>0</v>
      </c>
      <c r="H29" s="16">
        <f t="shared" si="6"/>
        <v>99692.396753042558</v>
      </c>
      <c r="I29" s="16">
        <f t="shared" si="3"/>
        <v>0</v>
      </c>
      <c r="J29" s="16">
        <f t="shared" si="1"/>
        <v>99692.396753042558</v>
      </c>
      <c r="K29" s="16">
        <f t="shared" si="4"/>
        <v>6184151.0368795739</v>
      </c>
      <c r="L29" s="23">
        <f t="shared" si="5"/>
        <v>62.032323811001532</v>
      </c>
    </row>
    <row r="30" spans="1:12" ht="12.75" customHeight="1" x14ac:dyDescent="0.25">
      <c r="A30" s="19">
        <v>21</v>
      </c>
      <c r="B30" s="65">
        <v>0</v>
      </c>
      <c r="C30" s="64">
        <v>885</v>
      </c>
      <c r="D30" s="64">
        <v>947</v>
      </c>
      <c r="E30" s="20">
        <v>0.5464</v>
      </c>
      <c r="F30" s="21">
        <f t="shared" si="2"/>
        <v>0</v>
      </c>
      <c r="G30" s="21">
        <f t="shared" si="0"/>
        <v>0</v>
      </c>
      <c r="H30" s="16">
        <f t="shared" si="6"/>
        <v>99692.396753042558</v>
      </c>
      <c r="I30" s="16">
        <f t="shared" si="3"/>
        <v>0</v>
      </c>
      <c r="J30" s="16">
        <f t="shared" si="1"/>
        <v>99692.396753042558</v>
      </c>
      <c r="K30" s="16">
        <f t="shared" si="4"/>
        <v>6084458.640126531</v>
      </c>
      <c r="L30" s="23">
        <f t="shared" si="5"/>
        <v>61.032323811001532</v>
      </c>
    </row>
    <row r="31" spans="1:12" ht="12.75" customHeight="1" x14ac:dyDescent="0.25">
      <c r="A31" s="19">
        <v>22</v>
      </c>
      <c r="B31" s="65">
        <v>0</v>
      </c>
      <c r="C31" s="64">
        <v>823</v>
      </c>
      <c r="D31" s="64">
        <v>885</v>
      </c>
      <c r="E31" s="20">
        <v>0</v>
      </c>
      <c r="F31" s="21">
        <f t="shared" si="2"/>
        <v>0</v>
      </c>
      <c r="G31" s="21">
        <f t="shared" si="0"/>
        <v>0</v>
      </c>
      <c r="H31" s="16">
        <f t="shared" si="6"/>
        <v>99692.396753042558</v>
      </c>
      <c r="I31" s="16">
        <f t="shared" si="3"/>
        <v>0</v>
      </c>
      <c r="J31" s="16">
        <f t="shared" si="1"/>
        <v>99692.396753042558</v>
      </c>
      <c r="K31" s="16">
        <f t="shared" si="4"/>
        <v>5984766.2433734881</v>
      </c>
      <c r="L31" s="23">
        <f t="shared" si="5"/>
        <v>60.032323811001525</v>
      </c>
    </row>
    <row r="32" spans="1:12" ht="12.75" customHeight="1" x14ac:dyDescent="0.25">
      <c r="A32" s="19">
        <v>23</v>
      </c>
      <c r="B32" s="65">
        <v>0</v>
      </c>
      <c r="C32" s="64">
        <v>839</v>
      </c>
      <c r="D32" s="64">
        <v>812</v>
      </c>
      <c r="E32" s="20">
        <v>0</v>
      </c>
      <c r="F32" s="21">
        <f t="shared" si="2"/>
        <v>0</v>
      </c>
      <c r="G32" s="21">
        <f t="shared" si="0"/>
        <v>0</v>
      </c>
      <c r="H32" s="16">
        <f t="shared" si="6"/>
        <v>99692.396753042558</v>
      </c>
      <c r="I32" s="16">
        <f t="shared" si="3"/>
        <v>0</v>
      </c>
      <c r="J32" s="16">
        <f t="shared" si="1"/>
        <v>99692.396753042558</v>
      </c>
      <c r="K32" s="16">
        <f t="shared" si="4"/>
        <v>5885073.8466204451</v>
      </c>
      <c r="L32" s="23">
        <f t="shared" si="5"/>
        <v>59.032323811001525</v>
      </c>
    </row>
    <row r="33" spans="1:12" ht="12.75" customHeight="1" x14ac:dyDescent="0.25">
      <c r="A33" s="19">
        <v>24</v>
      </c>
      <c r="B33" s="65">
        <v>0</v>
      </c>
      <c r="C33" s="64">
        <v>881</v>
      </c>
      <c r="D33" s="64">
        <v>851</v>
      </c>
      <c r="E33" s="20">
        <v>0</v>
      </c>
      <c r="F33" s="21">
        <f t="shared" si="2"/>
        <v>0</v>
      </c>
      <c r="G33" s="21">
        <f t="shared" si="0"/>
        <v>0</v>
      </c>
      <c r="H33" s="16">
        <f t="shared" si="6"/>
        <v>99692.396753042558</v>
      </c>
      <c r="I33" s="16">
        <f t="shared" si="3"/>
        <v>0</v>
      </c>
      <c r="J33" s="16">
        <f t="shared" si="1"/>
        <v>99692.396753042558</v>
      </c>
      <c r="K33" s="16">
        <f t="shared" si="4"/>
        <v>5785381.4498674022</v>
      </c>
      <c r="L33" s="23">
        <f t="shared" si="5"/>
        <v>58.032323811001518</v>
      </c>
    </row>
    <row r="34" spans="1:12" ht="12.75" customHeight="1" x14ac:dyDescent="0.25">
      <c r="A34" s="19">
        <v>25</v>
      </c>
      <c r="B34" s="65">
        <v>0</v>
      </c>
      <c r="C34" s="64">
        <v>886</v>
      </c>
      <c r="D34" s="64">
        <v>870</v>
      </c>
      <c r="E34" s="20">
        <v>0</v>
      </c>
      <c r="F34" s="21">
        <f t="shared" si="2"/>
        <v>0</v>
      </c>
      <c r="G34" s="21">
        <f t="shared" si="0"/>
        <v>0</v>
      </c>
      <c r="H34" s="16">
        <f t="shared" si="6"/>
        <v>99692.396753042558</v>
      </c>
      <c r="I34" s="16">
        <f t="shared" si="3"/>
        <v>0</v>
      </c>
      <c r="J34" s="16">
        <f t="shared" si="1"/>
        <v>99692.396753042558</v>
      </c>
      <c r="K34" s="16">
        <f t="shared" si="4"/>
        <v>5685689.0531143593</v>
      </c>
      <c r="L34" s="23">
        <f t="shared" si="5"/>
        <v>57.032323811001518</v>
      </c>
    </row>
    <row r="35" spans="1:12" ht="12.75" customHeight="1" x14ac:dyDescent="0.25">
      <c r="A35" s="19">
        <v>26</v>
      </c>
      <c r="B35" s="65">
        <v>1</v>
      </c>
      <c r="C35" s="64">
        <v>918</v>
      </c>
      <c r="D35" s="64">
        <v>893</v>
      </c>
      <c r="E35" s="20">
        <v>0</v>
      </c>
      <c r="F35" s="21">
        <f t="shared" si="2"/>
        <v>1.1043622308117063E-3</v>
      </c>
      <c r="G35" s="21">
        <f t="shared" si="0"/>
        <v>1.1031439602868175E-3</v>
      </c>
      <c r="H35" s="16">
        <f t="shared" si="6"/>
        <v>99692.396753042558</v>
      </c>
      <c r="I35" s="16">
        <f t="shared" si="3"/>
        <v>109.97506536463604</v>
      </c>
      <c r="J35" s="16">
        <f t="shared" si="1"/>
        <v>99582.421687677925</v>
      </c>
      <c r="K35" s="16">
        <f t="shared" si="4"/>
        <v>5585996.6563613163</v>
      </c>
      <c r="L35" s="23">
        <f t="shared" si="5"/>
        <v>56.032323811001511</v>
      </c>
    </row>
    <row r="36" spans="1:12" ht="12.75" customHeight="1" x14ac:dyDescent="0.25">
      <c r="A36" s="19">
        <v>27</v>
      </c>
      <c r="B36" s="65">
        <v>0</v>
      </c>
      <c r="C36" s="64">
        <v>997</v>
      </c>
      <c r="D36" s="64">
        <v>922</v>
      </c>
      <c r="E36" s="20">
        <v>0</v>
      </c>
      <c r="F36" s="21">
        <f t="shared" si="2"/>
        <v>0</v>
      </c>
      <c r="G36" s="21">
        <f t="shared" si="0"/>
        <v>0</v>
      </c>
      <c r="H36" s="16">
        <f t="shared" si="6"/>
        <v>99582.421687677925</v>
      </c>
      <c r="I36" s="16">
        <f t="shared" si="3"/>
        <v>0</v>
      </c>
      <c r="J36" s="16">
        <f t="shared" si="1"/>
        <v>99582.421687677925</v>
      </c>
      <c r="K36" s="16">
        <f t="shared" si="4"/>
        <v>5486414.2346736388</v>
      </c>
      <c r="L36" s="23">
        <f t="shared" si="5"/>
        <v>55.094203793122993</v>
      </c>
    </row>
    <row r="37" spans="1:12" ht="12.75" customHeight="1" x14ac:dyDescent="0.25">
      <c r="A37" s="19">
        <v>28</v>
      </c>
      <c r="B37" s="65">
        <v>0</v>
      </c>
      <c r="C37" s="64">
        <v>943</v>
      </c>
      <c r="D37" s="64">
        <v>1011</v>
      </c>
      <c r="E37" s="20">
        <v>0</v>
      </c>
      <c r="F37" s="21">
        <f t="shared" si="2"/>
        <v>0</v>
      </c>
      <c r="G37" s="21">
        <f t="shared" si="0"/>
        <v>0</v>
      </c>
      <c r="H37" s="16">
        <f t="shared" si="6"/>
        <v>99582.421687677925</v>
      </c>
      <c r="I37" s="16">
        <f t="shared" si="3"/>
        <v>0</v>
      </c>
      <c r="J37" s="16">
        <f t="shared" si="1"/>
        <v>99582.421687677925</v>
      </c>
      <c r="K37" s="16">
        <f t="shared" si="4"/>
        <v>5386831.8129859613</v>
      </c>
      <c r="L37" s="23">
        <f t="shared" si="5"/>
        <v>54.094203793123</v>
      </c>
    </row>
    <row r="38" spans="1:12" ht="12.75" customHeight="1" x14ac:dyDescent="0.25">
      <c r="A38" s="19">
        <v>29</v>
      </c>
      <c r="B38" s="65">
        <v>0</v>
      </c>
      <c r="C38" s="64">
        <v>994</v>
      </c>
      <c r="D38" s="64">
        <v>936</v>
      </c>
      <c r="E38" s="20">
        <v>0</v>
      </c>
      <c r="F38" s="21">
        <f t="shared" si="2"/>
        <v>0</v>
      </c>
      <c r="G38" s="21">
        <f t="shared" si="0"/>
        <v>0</v>
      </c>
      <c r="H38" s="16">
        <f t="shared" si="6"/>
        <v>99582.421687677925</v>
      </c>
      <c r="I38" s="16">
        <f t="shared" si="3"/>
        <v>0</v>
      </c>
      <c r="J38" s="16">
        <f t="shared" si="1"/>
        <v>99582.421687677925</v>
      </c>
      <c r="K38" s="16">
        <f t="shared" si="4"/>
        <v>5287249.3912982838</v>
      </c>
      <c r="L38" s="23">
        <f t="shared" si="5"/>
        <v>53.094203793123008</v>
      </c>
    </row>
    <row r="39" spans="1:12" ht="12.75" customHeight="1" x14ac:dyDescent="0.25">
      <c r="A39" s="19">
        <v>30</v>
      </c>
      <c r="B39" s="65">
        <v>2</v>
      </c>
      <c r="C39" s="64">
        <v>946</v>
      </c>
      <c r="D39" s="64">
        <v>954</v>
      </c>
      <c r="E39" s="20">
        <v>0.4945</v>
      </c>
      <c r="F39" s="21">
        <f t="shared" si="2"/>
        <v>2.1052631578947368E-3</v>
      </c>
      <c r="G39" s="21">
        <f t="shared" si="0"/>
        <v>2.1030250964499883E-3</v>
      </c>
      <c r="H39" s="16">
        <f t="shared" si="6"/>
        <v>99582.421687677925</v>
      </c>
      <c r="I39" s="16">
        <f t="shared" si="3"/>
        <v>209.42433197445229</v>
      </c>
      <c r="J39" s="16">
        <f t="shared" si="1"/>
        <v>99476.557687864828</v>
      </c>
      <c r="K39" s="16">
        <f t="shared" si="4"/>
        <v>5187666.9696106063</v>
      </c>
      <c r="L39" s="23">
        <f t="shared" si="5"/>
        <v>52.094203793123008</v>
      </c>
    </row>
    <row r="40" spans="1:12" ht="12.75" customHeight="1" x14ac:dyDescent="0.25">
      <c r="A40" s="19">
        <v>31</v>
      </c>
      <c r="B40" s="65">
        <v>0</v>
      </c>
      <c r="C40" s="64">
        <v>1045</v>
      </c>
      <c r="D40" s="64">
        <v>954</v>
      </c>
      <c r="E40" s="20">
        <v>0</v>
      </c>
      <c r="F40" s="21">
        <f t="shared" si="2"/>
        <v>0</v>
      </c>
      <c r="G40" s="21">
        <f t="shared" si="0"/>
        <v>0</v>
      </c>
      <c r="H40" s="16">
        <f t="shared" si="6"/>
        <v>99372.997355703468</v>
      </c>
      <c r="I40" s="16">
        <f t="shared" si="3"/>
        <v>0</v>
      </c>
      <c r="J40" s="16">
        <f t="shared" si="1"/>
        <v>99372.997355703468</v>
      </c>
      <c r="K40" s="16">
        <f t="shared" si="4"/>
        <v>5088190.4119227417</v>
      </c>
      <c r="L40" s="23">
        <f t="shared" si="5"/>
        <v>51.202947956874802</v>
      </c>
    </row>
    <row r="41" spans="1:12" ht="12.75" customHeight="1" x14ac:dyDescent="0.25">
      <c r="A41" s="19">
        <v>32</v>
      </c>
      <c r="B41" s="65">
        <v>0</v>
      </c>
      <c r="C41" s="64">
        <v>977</v>
      </c>
      <c r="D41" s="64">
        <v>1003</v>
      </c>
      <c r="E41" s="20">
        <v>0</v>
      </c>
      <c r="F41" s="21">
        <f t="shared" si="2"/>
        <v>0</v>
      </c>
      <c r="G41" s="21">
        <f t="shared" si="0"/>
        <v>0</v>
      </c>
      <c r="H41" s="16">
        <f t="shared" si="6"/>
        <v>99372.997355703468</v>
      </c>
      <c r="I41" s="16">
        <f t="shared" si="3"/>
        <v>0</v>
      </c>
      <c r="J41" s="16">
        <f t="shared" si="1"/>
        <v>99372.997355703468</v>
      </c>
      <c r="K41" s="16">
        <f t="shared" si="4"/>
        <v>4988817.4145670384</v>
      </c>
      <c r="L41" s="23">
        <f t="shared" si="5"/>
        <v>50.202947956874802</v>
      </c>
    </row>
    <row r="42" spans="1:12" ht="12.75" customHeight="1" x14ac:dyDescent="0.25">
      <c r="A42" s="19">
        <v>33</v>
      </c>
      <c r="B42" s="65">
        <v>0</v>
      </c>
      <c r="C42" s="64">
        <v>1025</v>
      </c>
      <c r="D42" s="64">
        <v>999</v>
      </c>
      <c r="E42" s="20">
        <v>0.69950000000000001</v>
      </c>
      <c r="F42" s="21">
        <f t="shared" si="2"/>
        <v>0</v>
      </c>
      <c r="G42" s="21">
        <f t="shared" si="0"/>
        <v>0</v>
      </c>
      <c r="H42" s="16">
        <f t="shared" si="6"/>
        <v>99372.997355703468</v>
      </c>
      <c r="I42" s="16">
        <f t="shared" si="3"/>
        <v>0</v>
      </c>
      <c r="J42" s="16">
        <f t="shared" si="1"/>
        <v>99372.997355703468</v>
      </c>
      <c r="K42" s="16">
        <f t="shared" si="4"/>
        <v>4889444.4172113352</v>
      </c>
      <c r="L42" s="23">
        <f t="shared" si="5"/>
        <v>49.202947956874802</v>
      </c>
    </row>
    <row r="43" spans="1:12" ht="12.75" customHeight="1" x14ac:dyDescent="0.25">
      <c r="A43" s="19">
        <v>34</v>
      </c>
      <c r="B43" s="65">
        <v>2</v>
      </c>
      <c r="C43" s="64">
        <v>1046</v>
      </c>
      <c r="D43" s="64">
        <v>1028</v>
      </c>
      <c r="E43" s="20">
        <v>0</v>
      </c>
      <c r="F43" s="21">
        <f t="shared" si="2"/>
        <v>1.9286403085824494E-3</v>
      </c>
      <c r="G43" s="21">
        <f t="shared" si="0"/>
        <v>1.9249278152069296E-3</v>
      </c>
      <c r="H43" s="16">
        <f t="shared" si="6"/>
        <v>99372.997355703468</v>
      </c>
      <c r="I43" s="16">
        <f t="shared" si="3"/>
        <v>191.28584669047828</v>
      </c>
      <c r="J43" s="16">
        <f t="shared" si="1"/>
        <v>99181.711509012996</v>
      </c>
      <c r="K43" s="16">
        <f t="shared" si="4"/>
        <v>4790071.4198556319</v>
      </c>
      <c r="L43" s="23">
        <f t="shared" si="5"/>
        <v>48.202947956874802</v>
      </c>
    </row>
    <row r="44" spans="1:12" ht="12.75" customHeight="1" x14ac:dyDescent="0.25">
      <c r="A44" s="19">
        <v>35</v>
      </c>
      <c r="B44" s="65">
        <v>2</v>
      </c>
      <c r="C44" s="64">
        <v>1109</v>
      </c>
      <c r="D44" s="64">
        <v>1032</v>
      </c>
      <c r="E44" s="20">
        <v>0</v>
      </c>
      <c r="F44" s="21">
        <f t="shared" si="2"/>
        <v>1.8682858477347033E-3</v>
      </c>
      <c r="G44" s="21">
        <f t="shared" si="0"/>
        <v>1.8648018648018646E-3</v>
      </c>
      <c r="H44" s="16">
        <f t="shared" si="6"/>
        <v>99181.711509012996</v>
      </c>
      <c r="I44" s="16">
        <f t="shared" si="3"/>
        <v>184.954240576248</v>
      </c>
      <c r="J44" s="16">
        <f t="shared" si="1"/>
        <v>98996.757268436748</v>
      </c>
      <c r="K44" s="16">
        <f t="shared" si="4"/>
        <v>4690889.7083466193</v>
      </c>
      <c r="L44" s="23">
        <f t="shared" si="5"/>
        <v>47.295914105296937</v>
      </c>
    </row>
    <row r="45" spans="1:12" ht="12.75" customHeight="1" x14ac:dyDescent="0.25">
      <c r="A45" s="19">
        <v>36</v>
      </c>
      <c r="B45" s="65">
        <v>0</v>
      </c>
      <c r="C45" s="64">
        <v>1133</v>
      </c>
      <c r="D45" s="64">
        <v>1096</v>
      </c>
      <c r="E45" s="20">
        <v>0</v>
      </c>
      <c r="F45" s="21">
        <f t="shared" si="2"/>
        <v>0</v>
      </c>
      <c r="G45" s="21">
        <f t="shared" si="0"/>
        <v>0</v>
      </c>
      <c r="H45" s="16">
        <f t="shared" si="6"/>
        <v>98996.757268436748</v>
      </c>
      <c r="I45" s="16">
        <f t="shared" si="3"/>
        <v>0</v>
      </c>
      <c r="J45" s="16">
        <f t="shared" si="1"/>
        <v>98996.757268436748</v>
      </c>
      <c r="K45" s="16">
        <f t="shared" si="4"/>
        <v>4591892.9510781821</v>
      </c>
      <c r="L45" s="23">
        <f t="shared" si="5"/>
        <v>46.384276392275538</v>
      </c>
    </row>
    <row r="46" spans="1:12" ht="12.75" customHeight="1" x14ac:dyDescent="0.25">
      <c r="A46" s="19">
        <v>37</v>
      </c>
      <c r="B46" s="65">
        <v>2</v>
      </c>
      <c r="C46" s="64">
        <v>1220</v>
      </c>
      <c r="D46" s="64">
        <v>1094</v>
      </c>
      <c r="E46" s="20">
        <v>0.123</v>
      </c>
      <c r="F46" s="21">
        <f t="shared" si="2"/>
        <v>1.7286084701815039E-3</v>
      </c>
      <c r="G46" s="21">
        <f t="shared" si="0"/>
        <v>1.7259918843861596E-3</v>
      </c>
      <c r="H46" s="16">
        <f t="shared" si="6"/>
        <v>98996.757268436748</v>
      </c>
      <c r="I46" s="16">
        <f t="shared" si="3"/>
        <v>170.86759962586839</v>
      </c>
      <c r="J46" s="16">
        <f t="shared" si="1"/>
        <v>98846.906383564856</v>
      </c>
      <c r="K46" s="16">
        <f t="shared" si="4"/>
        <v>4492896.1938097449</v>
      </c>
      <c r="L46" s="23">
        <f t="shared" si="5"/>
        <v>45.384276392275531</v>
      </c>
    </row>
    <row r="47" spans="1:12" ht="12.75" customHeight="1" x14ac:dyDescent="0.25">
      <c r="A47" s="19">
        <v>38</v>
      </c>
      <c r="B47" s="65">
        <v>1</v>
      </c>
      <c r="C47" s="64">
        <v>1225</v>
      </c>
      <c r="D47" s="64">
        <v>1176</v>
      </c>
      <c r="E47" s="20">
        <v>0.3306</v>
      </c>
      <c r="F47" s="21">
        <f t="shared" si="2"/>
        <v>8.3298625572678054E-4</v>
      </c>
      <c r="G47" s="21">
        <f t="shared" si="0"/>
        <v>8.3252204060476395E-4</v>
      </c>
      <c r="H47" s="16">
        <f t="shared" si="6"/>
        <v>98825.88966881088</v>
      </c>
      <c r="I47" s="16">
        <f t="shared" si="3"/>
        <v>82.274731331659694</v>
      </c>
      <c r="J47" s="16">
        <f t="shared" si="1"/>
        <v>98770.814963657467</v>
      </c>
      <c r="K47" s="16">
        <f t="shared" si="4"/>
        <v>4394049.2874261802</v>
      </c>
      <c r="L47" s="23">
        <f t="shared" si="5"/>
        <v>44.46253205664717</v>
      </c>
    </row>
    <row r="48" spans="1:12" ht="12.75" customHeight="1" x14ac:dyDescent="0.25">
      <c r="A48" s="19">
        <v>39</v>
      </c>
      <c r="B48" s="65">
        <v>1</v>
      </c>
      <c r="C48" s="64">
        <v>1357</v>
      </c>
      <c r="D48" s="64">
        <v>1206</v>
      </c>
      <c r="E48" s="20">
        <v>0</v>
      </c>
      <c r="F48" s="21">
        <f t="shared" si="2"/>
        <v>7.8033554428404216E-4</v>
      </c>
      <c r="G48" s="21">
        <f t="shared" si="0"/>
        <v>7.7972709551656918E-4</v>
      </c>
      <c r="H48" s="16">
        <f t="shared" si="6"/>
        <v>98743.614937479215</v>
      </c>
      <c r="I48" s="16">
        <f t="shared" si="3"/>
        <v>76.993072076007181</v>
      </c>
      <c r="J48" s="16">
        <f t="shared" si="1"/>
        <v>98666.621865403213</v>
      </c>
      <c r="K48" s="16">
        <f t="shared" si="4"/>
        <v>4295278.4724625228</v>
      </c>
      <c r="L48" s="23">
        <f t="shared" si="5"/>
        <v>43.499303475795713</v>
      </c>
    </row>
    <row r="49" spans="1:12" ht="12.75" customHeight="1" x14ac:dyDescent="0.25">
      <c r="A49" s="19">
        <v>40</v>
      </c>
      <c r="B49" s="65">
        <v>1</v>
      </c>
      <c r="C49" s="64">
        <v>1450</v>
      </c>
      <c r="D49" s="64">
        <v>1342</v>
      </c>
      <c r="E49" s="20">
        <v>0.47270000000000001</v>
      </c>
      <c r="F49" s="21">
        <f t="shared" si="2"/>
        <v>7.1633237822349568E-4</v>
      </c>
      <c r="G49" s="21">
        <f t="shared" si="0"/>
        <v>7.1606190584315823E-4</v>
      </c>
      <c r="H49" s="16">
        <f t="shared" si="6"/>
        <v>98666.621865403213</v>
      </c>
      <c r="I49" s="16">
        <f t="shared" si="3"/>
        <v>70.65140929604685</v>
      </c>
      <c r="J49" s="16">
        <f t="shared" si="1"/>
        <v>98629.367377281407</v>
      </c>
      <c r="K49" s="16">
        <f t="shared" si="4"/>
        <v>4196611.8505971199</v>
      </c>
      <c r="L49" s="23">
        <f t="shared" si="5"/>
        <v>42.533247528449472</v>
      </c>
    </row>
    <row r="50" spans="1:12" ht="12.75" customHeight="1" x14ac:dyDescent="0.25">
      <c r="A50" s="19">
        <v>41</v>
      </c>
      <c r="B50" s="65">
        <v>2</v>
      </c>
      <c r="C50" s="64">
        <v>1508</v>
      </c>
      <c r="D50" s="64">
        <v>1423</v>
      </c>
      <c r="E50" s="20">
        <v>0.92079999999999995</v>
      </c>
      <c r="F50" s="21">
        <f t="shared" si="2"/>
        <v>1.3647219379051519E-3</v>
      </c>
      <c r="G50" s="21">
        <f t="shared" si="0"/>
        <v>1.3645744465422504E-3</v>
      </c>
      <c r="H50" s="16">
        <f t="shared" si="6"/>
        <v>98595.97045610717</v>
      </c>
      <c r="I50" s="16">
        <f t="shared" si="3"/>
        <v>134.5415418164385</v>
      </c>
      <c r="J50" s="16">
        <f t="shared" si="1"/>
        <v>98585.31476599531</v>
      </c>
      <c r="K50" s="16">
        <f t="shared" si="4"/>
        <v>4097982.4832198387</v>
      </c>
      <c r="L50" s="23">
        <f t="shared" si="5"/>
        <v>41.563387066048236</v>
      </c>
    </row>
    <row r="51" spans="1:12" ht="12.75" customHeight="1" x14ac:dyDescent="0.25">
      <c r="A51" s="19">
        <v>42</v>
      </c>
      <c r="B51" s="65">
        <v>1</v>
      </c>
      <c r="C51" s="64">
        <v>1703</v>
      </c>
      <c r="D51" s="64">
        <v>1497</v>
      </c>
      <c r="E51" s="20">
        <v>0.31690000000000002</v>
      </c>
      <c r="F51" s="21">
        <f t="shared" si="2"/>
        <v>6.2500000000000001E-4</v>
      </c>
      <c r="G51" s="21">
        <f t="shared" si="0"/>
        <v>6.2473327793615124E-4</v>
      </c>
      <c r="H51" s="16">
        <f t="shared" si="6"/>
        <v>98461.428914290736</v>
      </c>
      <c r="I51" s="16">
        <f t="shared" si="3"/>
        <v>61.512131235902196</v>
      </c>
      <c r="J51" s="16">
        <f t="shared" si="1"/>
        <v>98419.409977443502</v>
      </c>
      <c r="K51" s="16">
        <f t="shared" si="4"/>
        <v>3999397.1684538433</v>
      </c>
      <c r="L51" s="23">
        <f t="shared" si="5"/>
        <v>40.618922684285451</v>
      </c>
    </row>
    <row r="52" spans="1:12" ht="12.75" customHeight="1" x14ac:dyDescent="0.25">
      <c r="A52" s="19">
        <v>43</v>
      </c>
      <c r="B52" s="65">
        <v>3</v>
      </c>
      <c r="C52" s="64">
        <v>1836</v>
      </c>
      <c r="D52" s="64">
        <v>1685</v>
      </c>
      <c r="E52" s="20">
        <v>0.73219999999999996</v>
      </c>
      <c r="F52" s="21">
        <f t="shared" si="2"/>
        <v>1.7040613462084636E-3</v>
      </c>
      <c r="G52" s="21">
        <f t="shared" si="0"/>
        <v>1.7032840565685617E-3</v>
      </c>
      <c r="H52" s="16">
        <f t="shared" si="6"/>
        <v>98399.916783054839</v>
      </c>
      <c r="I52" s="16">
        <f t="shared" si="3"/>
        <v>167.60300942425053</v>
      </c>
      <c r="J52" s="16">
        <f t="shared" si="1"/>
        <v>98355.032697131028</v>
      </c>
      <c r="K52" s="16">
        <f t="shared" si="4"/>
        <v>3900977.7584763998</v>
      </c>
      <c r="L52" s="23">
        <f t="shared" si="5"/>
        <v>39.644116438401049</v>
      </c>
    </row>
    <row r="53" spans="1:12" ht="12.75" customHeight="1" x14ac:dyDescent="0.25">
      <c r="A53" s="19">
        <v>44</v>
      </c>
      <c r="B53" s="65">
        <v>2</v>
      </c>
      <c r="C53" s="64">
        <v>1907</v>
      </c>
      <c r="D53" s="64">
        <v>1816</v>
      </c>
      <c r="E53" s="20">
        <v>0</v>
      </c>
      <c r="F53" s="21">
        <f t="shared" si="2"/>
        <v>1.0744023636852001E-3</v>
      </c>
      <c r="G53" s="21">
        <f t="shared" si="0"/>
        <v>1.0732492621411322E-3</v>
      </c>
      <c r="H53" s="16">
        <f t="shared" si="6"/>
        <v>98232.313773630594</v>
      </c>
      <c r="I53" s="16">
        <f t="shared" si="3"/>
        <v>105.42775827596522</v>
      </c>
      <c r="J53" s="16">
        <f t="shared" si="1"/>
        <v>98126.886015354627</v>
      </c>
      <c r="K53" s="16">
        <f t="shared" si="4"/>
        <v>3802622.7257792689</v>
      </c>
      <c r="L53" s="23">
        <f t="shared" si="5"/>
        <v>38.71050756823405</v>
      </c>
    </row>
    <row r="54" spans="1:12" ht="12.75" customHeight="1" x14ac:dyDescent="0.25">
      <c r="A54" s="19">
        <v>45</v>
      </c>
      <c r="B54" s="65">
        <v>2</v>
      </c>
      <c r="C54" s="64">
        <v>1901</v>
      </c>
      <c r="D54" s="64">
        <v>1880</v>
      </c>
      <c r="E54" s="20">
        <v>0.54369999999999996</v>
      </c>
      <c r="F54" s="21">
        <f t="shared" si="2"/>
        <v>1.0579211848717272E-3</v>
      </c>
      <c r="G54" s="21">
        <f t="shared" si="0"/>
        <v>1.0574107415801293E-3</v>
      </c>
      <c r="H54" s="16">
        <f t="shared" si="6"/>
        <v>98126.886015354627</v>
      </c>
      <c r="I54" s="16">
        <f t="shared" si="3"/>
        <v>103.76042331044495</v>
      </c>
      <c r="J54" s="16">
        <f t="shared" si="1"/>
        <v>98079.540134198061</v>
      </c>
      <c r="K54" s="16">
        <f t="shared" si="4"/>
        <v>3704495.8397639142</v>
      </c>
      <c r="L54" s="23">
        <f t="shared" si="5"/>
        <v>37.752098229064813</v>
      </c>
    </row>
    <row r="55" spans="1:12" ht="12.75" customHeight="1" x14ac:dyDescent="0.25">
      <c r="A55" s="19">
        <v>46</v>
      </c>
      <c r="B55" s="65">
        <v>1</v>
      </c>
      <c r="C55" s="64">
        <v>1785</v>
      </c>
      <c r="D55" s="64">
        <v>1880</v>
      </c>
      <c r="E55" s="20">
        <v>0.75339999999999996</v>
      </c>
      <c r="F55" s="21">
        <f t="shared" si="2"/>
        <v>5.4570259208731246E-4</v>
      </c>
      <c r="G55" s="21">
        <f t="shared" si="0"/>
        <v>5.4562916662892729E-4</v>
      </c>
      <c r="H55" s="16">
        <f t="shared" si="6"/>
        <v>98023.125592044176</v>
      </c>
      <c r="I55" s="16">
        <f t="shared" si="3"/>
        <v>53.484276327149736</v>
      </c>
      <c r="J55" s="16">
        <f t="shared" si="1"/>
        <v>98009.936369501913</v>
      </c>
      <c r="K55" s="16">
        <f t="shared" si="4"/>
        <v>3606416.2996297162</v>
      </c>
      <c r="L55" s="23">
        <f t="shared" si="5"/>
        <v>36.791484436427957</v>
      </c>
    </row>
    <row r="56" spans="1:12" ht="12.75" customHeight="1" x14ac:dyDescent="0.25">
      <c r="A56" s="19">
        <v>47</v>
      </c>
      <c r="B56" s="65">
        <v>3</v>
      </c>
      <c r="C56" s="64">
        <v>1614</v>
      </c>
      <c r="D56" s="64">
        <v>1785</v>
      </c>
      <c r="E56" s="20">
        <v>0.37319999999999998</v>
      </c>
      <c r="F56" s="21">
        <f t="shared" si="2"/>
        <v>1.76522506619594E-3</v>
      </c>
      <c r="G56" s="21">
        <f t="shared" si="0"/>
        <v>1.7632741037806716E-3</v>
      </c>
      <c r="H56" s="16">
        <f t="shared" si="6"/>
        <v>97969.641315717032</v>
      </c>
      <c r="I56" s="16">
        <f t="shared" si="3"/>
        <v>172.74733148868481</v>
      </c>
      <c r="J56" s="16">
        <f t="shared" si="1"/>
        <v>97861.363288339926</v>
      </c>
      <c r="K56" s="16">
        <f t="shared" si="4"/>
        <v>3508406.3632602142</v>
      </c>
      <c r="L56" s="23">
        <f t="shared" si="5"/>
        <v>35.811158601204035</v>
      </c>
    </row>
    <row r="57" spans="1:12" ht="12.75" customHeight="1" x14ac:dyDescent="0.25">
      <c r="A57" s="19">
        <v>48</v>
      </c>
      <c r="B57" s="65">
        <v>5</v>
      </c>
      <c r="C57" s="64">
        <v>1540</v>
      </c>
      <c r="D57" s="64">
        <v>1606</v>
      </c>
      <c r="E57" s="20">
        <v>0.46360000000000001</v>
      </c>
      <c r="F57" s="21">
        <f t="shared" si="2"/>
        <v>3.1786395422759061E-3</v>
      </c>
      <c r="G57" s="21">
        <f t="shared" si="0"/>
        <v>3.1732291160272187E-3</v>
      </c>
      <c r="H57" s="16">
        <f t="shared" si="6"/>
        <v>97796.893984228343</v>
      </c>
      <c r="I57" s="16">
        <f t="shared" si="3"/>
        <v>310.33195144778051</v>
      </c>
      <c r="J57" s="16">
        <f t="shared" si="1"/>
        <v>97630.431925471756</v>
      </c>
      <c r="K57" s="16">
        <f t="shared" si="4"/>
        <v>3410544.9999718741</v>
      </c>
      <c r="L57" s="23">
        <f t="shared" si="5"/>
        <v>34.873755811937045</v>
      </c>
    </row>
    <row r="58" spans="1:12" ht="12.75" customHeight="1" x14ac:dyDescent="0.25">
      <c r="A58" s="19">
        <v>49</v>
      </c>
      <c r="B58" s="65">
        <v>3</v>
      </c>
      <c r="C58" s="64">
        <v>1577</v>
      </c>
      <c r="D58" s="64">
        <v>1532</v>
      </c>
      <c r="E58" s="20">
        <v>0.66669999999999996</v>
      </c>
      <c r="F58" s="21">
        <f t="shared" si="2"/>
        <v>1.9298809906722419E-3</v>
      </c>
      <c r="G58" s="21">
        <f t="shared" si="0"/>
        <v>1.9286404325709052E-3</v>
      </c>
      <c r="H58" s="16">
        <f t="shared" si="6"/>
        <v>97486.562032780566</v>
      </c>
      <c r="I58" s="16">
        <f t="shared" si="3"/>
        <v>188.01652516875231</v>
      </c>
      <c r="J58" s="16">
        <f t="shared" si="1"/>
        <v>97423.896124941821</v>
      </c>
      <c r="K58" s="16">
        <f t="shared" si="4"/>
        <v>3312914.5680464022</v>
      </c>
      <c r="L58" s="23">
        <f t="shared" si="5"/>
        <v>33.9832947122744</v>
      </c>
    </row>
    <row r="59" spans="1:12" ht="12.75" customHeight="1" x14ac:dyDescent="0.25">
      <c r="A59" s="19">
        <v>50</v>
      </c>
      <c r="B59" s="65">
        <v>5</v>
      </c>
      <c r="C59" s="64">
        <v>1478</v>
      </c>
      <c r="D59" s="64">
        <v>1573</v>
      </c>
      <c r="E59" s="20">
        <v>0.29070000000000001</v>
      </c>
      <c r="F59" s="21">
        <f t="shared" si="2"/>
        <v>3.2776138970829235E-3</v>
      </c>
      <c r="G59" s="21">
        <f t="shared" si="0"/>
        <v>3.2700117360721205E-3</v>
      </c>
      <c r="H59" s="16">
        <f t="shared" si="6"/>
        <v>97298.545507611809</v>
      </c>
      <c r="I59" s="16">
        <f t="shared" si="3"/>
        <v>318.16738571263789</v>
      </c>
      <c r="J59" s="16">
        <f t="shared" si="1"/>
        <v>97072.869380925826</v>
      </c>
      <c r="K59" s="16">
        <f t="shared" si="4"/>
        <v>3215490.6719214604</v>
      </c>
      <c r="L59" s="23">
        <f t="shared" si="5"/>
        <v>33.047674609585073</v>
      </c>
    </row>
    <row r="60" spans="1:12" ht="12.75" customHeight="1" x14ac:dyDescent="0.25">
      <c r="A60" s="19">
        <v>51</v>
      </c>
      <c r="B60" s="65">
        <v>4</v>
      </c>
      <c r="C60" s="64">
        <v>1398</v>
      </c>
      <c r="D60" s="64">
        <v>1464</v>
      </c>
      <c r="E60" s="20">
        <v>0.625</v>
      </c>
      <c r="F60" s="21">
        <f t="shared" si="2"/>
        <v>2.7952480782669461E-3</v>
      </c>
      <c r="G60" s="21">
        <f t="shared" si="0"/>
        <v>2.7923211169284469E-3</v>
      </c>
      <c r="H60" s="16">
        <f t="shared" si="6"/>
        <v>96980.378121899164</v>
      </c>
      <c r="I60" s="16">
        <f t="shared" si="3"/>
        <v>270.80035775748462</v>
      </c>
      <c r="J60" s="16">
        <f t="shared" si="1"/>
        <v>96878.827987740107</v>
      </c>
      <c r="K60" s="16">
        <f t="shared" si="4"/>
        <v>3118417.8025405346</v>
      </c>
      <c r="L60" s="23">
        <f t="shared" si="5"/>
        <v>32.155141719707977</v>
      </c>
    </row>
    <row r="61" spans="1:12" ht="12.75" customHeight="1" x14ac:dyDescent="0.25">
      <c r="A61" s="19">
        <v>52</v>
      </c>
      <c r="B61" s="65">
        <v>4</v>
      </c>
      <c r="C61" s="64">
        <v>1399</v>
      </c>
      <c r="D61" s="64">
        <v>1393</v>
      </c>
      <c r="E61" s="20">
        <v>0.72199999999999998</v>
      </c>
      <c r="F61" s="21">
        <f t="shared" si="2"/>
        <v>2.8653295128939827E-3</v>
      </c>
      <c r="G61" s="21">
        <f t="shared" si="0"/>
        <v>2.8630489180538135E-3</v>
      </c>
      <c r="H61" s="16">
        <f t="shared" si="6"/>
        <v>96709.577764141679</v>
      </c>
      <c r="I61" s="16">
        <f t="shared" si="3"/>
        <v>276.88425198306697</v>
      </c>
      <c r="J61" s="16">
        <f t="shared" si="1"/>
        <v>96632.603942090383</v>
      </c>
      <c r="K61" s="16">
        <f t="shared" si="4"/>
        <v>3021538.9745527944</v>
      </c>
      <c r="L61" s="23">
        <f t="shared" si="5"/>
        <v>31.243430530963721</v>
      </c>
    </row>
    <row r="62" spans="1:12" ht="12.75" customHeight="1" x14ac:dyDescent="0.25">
      <c r="A62" s="19">
        <v>53</v>
      </c>
      <c r="B62" s="65">
        <v>2</v>
      </c>
      <c r="C62" s="64">
        <v>1299</v>
      </c>
      <c r="D62" s="64">
        <v>1392</v>
      </c>
      <c r="E62" s="20">
        <v>0.56559999999999999</v>
      </c>
      <c r="F62" s="21">
        <f t="shared" si="2"/>
        <v>1.4864362690449647E-3</v>
      </c>
      <c r="G62" s="21">
        <f t="shared" si="0"/>
        <v>1.4854770847333957E-3</v>
      </c>
      <c r="H62" s="16">
        <f t="shared" si="6"/>
        <v>96432.693512158614</v>
      </c>
      <c r="I62" s="16">
        <f t="shared" si="3"/>
        <v>143.24855643143042</v>
      </c>
      <c r="J62" s="16">
        <f t="shared" si="1"/>
        <v>96370.466339244798</v>
      </c>
      <c r="K62" s="16">
        <f t="shared" si="4"/>
        <v>2924906.3706107042</v>
      </c>
      <c r="L62" s="23">
        <f t="shared" si="5"/>
        <v>30.331065783638206</v>
      </c>
    </row>
    <row r="63" spans="1:12" ht="12.75" customHeight="1" x14ac:dyDescent="0.25">
      <c r="A63" s="19">
        <v>54</v>
      </c>
      <c r="B63" s="65">
        <v>8</v>
      </c>
      <c r="C63" s="64">
        <v>1204</v>
      </c>
      <c r="D63" s="64">
        <v>1275</v>
      </c>
      <c r="E63" s="20">
        <v>0.62229999999999996</v>
      </c>
      <c r="F63" s="21">
        <f t="shared" si="2"/>
        <v>6.4542154094392899E-3</v>
      </c>
      <c r="G63" s="21">
        <f t="shared" si="0"/>
        <v>6.4385198615460682E-3</v>
      </c>
      <c r="H63" s="16">
        <f t="shared" si="6"/>
        <v>96289.444955727187</v>
      </c>
      <c r="I63" s="16">
        <f t="shared" si="3"/>
        <v>619.96150380469635</v>
      </c>
      <c r="J63" s="16">
        <f t="shared" si="1"/>
        <v>96055.285495740158</v>
      </c>
      <c r="K63" s="16">
        <f t="shared" si="4"/>
        <v>2828535.9042714592</v>
      </c>
      <c r="L63" s="23">
        <f t="shared" si="5"/>
        <v>29.375347480422061</v>
      </c>
    </row>
    <row r="64" spans="1:12" ht="12.75" customHeight="1" x14ac:dyDescent="0.25">
      <c r="A64" s="19">
        <v>55</v>
      </c>
      <c r="B64" s="65">
        <v>9</v>
      </c>
      <c r="C64" s="64">
        <v>1162</v>
      </c>
      <c r="D64" s="64">
        <v>1191</v>
      </c>
      <c r="E64" s="20">
        <v>0.62160000000000004</v>
      </c>
      <c r="F64" s="21">
        <f t="shared" si="2"/>
        <v>7.6498087547811301E-3</v>
      </c>
      <c r="G64" s="21">
        <f t="shared" si="0"/>
        <v>7.6277288623767875E-3</v>
      </c>
      <c r="H64" s="16">
        <f t="shared" si="6"/>
        <v>95669.483451922497</v>
      </c>
      <c r="I64" s="16">
        <f t="shared" si="3"/>
        <v>729.74088017490772</v>
      </c>
      <c r="J64" s="16">
        <f t="shared" si="1"/>
        <v>95393.349502864308</v>
      </c>
      <c r="K64" s="16">
        <f t="shared" si="4"/>
        <v>2732480.6187757188</v>
      </c>
      <c r="L64" s="23">
        <f t="shared" si="5"/>
        <v>28.561674216093085</v>
      </c>
    </row>
    <row r="65" spans="1:12" ht="12.75" customHeight="1" x14ac:dyDescent="0.25">
      <c r="A65" s="19">
        <v>56</v>
      </c>
      <c r="B65" s="65">
        <v>6</v>
      </c>
      <c r="C65" s="64">
        <v>1159</v>
      </c>
      <c r="D65" s="64">
        <v>1152</v>
      </c>
      <c r="E65" s="20">
        <v>0.67689999999999995</v>
      </c>
      <c r="F65" s="21">
        <f t="shared" si="2"/>
        <v>5.1925573344872352E-3</v>
      </c>
      <c r="G65" s="21">
        <f t="shared" si="0"/>
        <v>5.1838602928915628E-3</v>
      </c>
      <c r="H65" s="16">
        <f t="shared" si="6"/>
        <v>94939.742571747585</v>
      </c>
      <c r="I65" s="16">
        <f t="shared" si="3"/>
        <v>492.154361735029</v>
      </c>
      <c r="J65" s="16">
        <f t="shared" si="1"/>
        <v>94780.727497471002</v>
      </c>
      <c r="K65" s="16">
        <f t="shared" si="4"/>
        <v>2637087.2692728546</v>
      </c>
      <c r="L65" s="23">
        <f t="shared" si="5"/>
        <v>27.776431637993568</v>
      </c>
    </row>
    <row r="66" spans="1:12" ht="12.75" customHeight="1" x14ac:dyDescent="0.25">
      <c r="A66" s="19">
        <v>57</v>
      </c>
      <c r="B66" s="65">
        <v>3</v>
      </c>
      <c r="C66" s="64">
        <v>1185</v>
      </c>
      <c r="D66" s="64">
        <v>1139</v>
      </c>
      <c r="E66" s="20">
        <v>0.49969999999999998</v>
      </c>
      <c r="F66" s="21">
        <f t="shared" si="2"/>
        <v>2.5817555938037868E-3</v>
      </c>
      <c r="G66" s="21">
        <f t="shared" si="0"/>
        <v>2.5784251649483042E-3</v>
      </c>
      <c r="H66" s="16">
        <f t="shared" si="6"/>
        <v>94447.58821001256</v>
      </c>
      <c r="I66" s="16">
        <f t="shared" si="3"/>
        <v>243.52603820937114</v>
      </c>
      <c r="J66" s="16">
        <f t="shared" si="1"/>
        <v>94325.752133096408</v>
      </c>
      <c r="K66" s="16">
        <f t="shared" si="4"/>
        <v>2542306.5417753835</v>
      </c>
      <c r="L66" s="23">
        <f t="shared" si="5"/>
        <v>26.917643848378006</v>
      </c>
    </row>
    <row r="67" spans="1:12" ht="12.75" customHeight="1" x14ac:dyDescent="0.25">
      <c r="A67" s="19">
        <v>58</v>
      </c>
      <c r="B67" s="65">
        <v>6</v>
      </c>
      <c r="C67" s="64">
        <v>1069</v>
      </c>
      <c r="D67" s="64">
        <v>1161</v>
      </c>
      <c r="E67" s="20">
        <v>0.54920000000000002</v>
      </c>
      <c r="F67" s="21">
        <f t="shared" si="2"/>
        <v>5.3811659192825115E-3</v>
      </c>
      <c r="G67" s="21">
        <f t="shared" si="0"/>
        <v>5.3681437173751069E-3</v>
      </c>
      <c r="H67" s="16">
        <f t="shared" si="6"/>
        <v>94204.062171803191</v>
      </c>
      <c r="I67" s="16">
        <f t="shared" si="3"/>
        <v>505.70094449877928</v>
      </c>
      <c r="J67" s="16">
        <f t="shared" si="1"/>
        <v>93976.092186023146</v>
      </c>
      <c r="K67" s="16">
        <f t="shared" si="4"/>
        <v>2447980.789642287</v>
      </c>
      <c r="L67" s="23">
        <f t="shared" si="5"/>
        <v>25.985936627422927</v>
      </c>
    </row>
    <row r="68" spans="1:12" ht="12.75" customHeight="1" x14ac:dyDescent="0.25">
      <c r="A68" s="19">
        <v>59</v>
      </c>
      <c r="B68" s="65">
        <v>7</v>
      </c>
      <c r="C68" s="64">
        <v>1091</v>
      </c>
      <c r="D68" s="64">
        <v>1057</v>
      </c>
      <c r="E68" s="20">
        <v>0.64139999999999997</v>
      </c>
      <c r="F68" s="21">
        <f t="shared" si="2"/>
        <v>6.5176908752327747E-3</v>
      </c>
      <c r="G68" s="21">
        <f t="shared" si="0"/>
        <v>6.5024929629092232E-3</v>
      </c>
      <c r="H68" s="16">
        <f t="shared" si="6"/>
        <v>93698.361227304413</v>
      </c>
      <c r="I68" s="16">
        <f t="shared" si="3"/>
        <v>609.27293451667333</v>
      </c>
      <c r="J68" s="16">
        <f t="shared" si="1"/>
        <v>93479.875952986738</v>
      </c>
      <c r="K68" s="16">
        <f t="shared" si="4"/>
        <v>2354004.6974562639</v>
      </c>
      <c r="L68" s="23">
        <f t="shared" si="5"/>
        <v>25.12322165107717</v>
      </c>
    </row>
    <row r="69" spans="1:12" ht="12.75" customHeight="1" x14ac:dyDescent="0.25">
      <c r="A69" s="19">
        <v>60</v>
      </c>
      <c r="B69" s="65">
        <v>9</v>
      </c>
      <c r="C69" s="64">
        <v>1063</v>
      </c>
      <c r="D69" s="64">
        <v>1078</v>
      </c>
      <c r="E69" s="20">
        <v>0.56579999999999997</v>
      </c>
      <c r="F69" s="21">
        <f t="shared" si="2"/>
        <v>8.4072863148061654E-3</v>
      </c>
      <c r="G69" s="21">
        <f t="shared" si="0"/>
        <v>8.3767076151159744E-3</v>
      </c>
      <c r="H69" s="16">
        <f t="shared" si="6"/>
        <v>93089.088292787739</v>
      </c>
      <c r="I69" s="16">
        <f t="shared" si="3"/>
        <v>779.78007478639836</v>
      </c>
      <c r="J69" s="16">
        <f t="shared" si="1"/>
        <v>92750.507784315487</v>
      </c>
      <c r="K69" s="16">
        <f t="shared" si="4"/>
        <v>2260524.8215032774</v>
      </c>
      <c r="L69" s="23">
        <f t="shared" si="5"/>
        <v>24.283456449733176</v>
      </c>
    </row>
    <row r="70" spans="1:12" ht="12.75" customHeight="1" x14ac:dyDescent="0.25">
      <c r="A70" s="19">
        <v>61</v>
      </c>
      <c r="B70" s="65">
        <v>10</v>
      </c>
      <c r="C70" s="64">
        <v>1043</v>
      </c>
      <c r="D70" s="64">
        <v>1029</v>
      </c>
      <c r="E70" s="20">
        <v>0.47970000000000002</v>
      </c>
      <c r="F70" s="21">
        <f t="shared" si="2"/>
        <v>9.6525096525096523E-3</v>
      </c>
      <c r="G70" s="21">
        <f t="shared" si="0"/>
        <v>9.6042750549124433E-3</v>
      </c>
      <c r="H70" s="16">
        <f t="shared" si="6"/>
        <v>92309.308218001344</v>
      </c>
      <c r="I70" s="16">
        <f t="shared" si="3"/>
        <v>886.56398625437453</v>
      </c>
      <c r="J70" s="16">
        <f t="shared" si="1"/>
        <v>91848.028975953188</v>
      </c>
      <c r="K70" s="16">
        <f t="shared" si="4"/>
        <v>2167774.313718962</v>
      </c>
      <c r="L70" s="23">
        <f t="shared" si="5"/>
        <v>23.483810631528726</v>
      </c>
    </row>
    <row r="71" spans="1:12" ht="12.75" customHeight="1" x14ac:dyDescent="0.25">
      <c r="A71" s="19">
        <v>62</v>
      </c>
      <c r="B71" s="65">
        <v>7</v>
      </c>
      <c r="C71" s="64">
        <v>932</v>
      </c>
      <c r="D71" s="64">
        <v>1033</v>
      </c>
      <c r="E71" s="20">
        <v>0.45019999999999999</v>
      </c>
      <c r="F71" s="21">
        <f t="shared" si="2"/>
        <v>7.1246819338422395E-3</v>
      </c>
      <c r="G71" s="21">
        <f t="shared" si="0"/>
        <v>7.0968823801240257E-3</v>
      </c>
      <c r="H71" s="16">
        <f t="shared" si="6"/>
        <v>91422.744231746969</v>
      </c>
      <c r="I71" s="16">
        <f t="shared" si="3"/>
        <v>648.81646268087047</v>
      </c>
      <c r="J71" s="16">
        <f t="shared" si="1"/>
        <v>91066.024940565025</v>
      </c>
      <c r="K71" s="16">
        <f t="shared" si="4"/>
        <v>2075926.2847430089</v>
      </c>
      <c r="L71" s="23">
        <f t="shared" si="5"/>
        <v>22.706890962283474</v>
      </c>
    </row>
    <row r="72" spans="1:12" ht="12.75" customHeight="1" x14ac:dyDescent="0.25">
      <c r="A72" s="19">
        <v>63</v>
      </c>
      <c r="B72" s="65">
        <v>4</v>
      </c>
      <c r="C72" s="64">
        <v>904</v>
      </c>
      <c r="D72" s="64">
        <v>922</v>
      </c>
      <c r="E72" s="20">
        <v>0.51529999999999998</v>
      </c>
      <c r="F72" s="21">
        <f t="shared" si="2"/>
        <v>4.3811610076670317E-3</v>
      </c>
      <c r="G72" s="21">
        <f t="shared" si="0"/>
        <v>4.3718771135293419E-3</v>
      </c>
      <c r="H72" s="16">
        <f t="shared" si="6"/>
        <v>90773.927769066097</v>
      </c>
      <c r="I72" s="16">
        <f t="shared" si="3"/>
        <v>396.85245731874568</v>
      </c>
      <c r="J72" s="16">
        <f t="shared" si="1"/>
        <v>90581.573383003706</v>
      </c>
      <c r="K72" s="16">
        <f t="shared" si="4"/>
        <v>1984860.2598024439</v>
      </c>
      <c r="L72" s="23">
        <f t="shared" si="5"/>
        <v>21.865973067200951</v>
      </c>
    </row>
    <row r="73" spans="1:12" ht="12.75" customHeight="1" x14ac:dyDescent="0.25">
      <c r="A73" s="19">
        <v>64</v>
      </c>
      <c r="B73" s="65">
        <v>10</v>
      </c>
      <c r="C73" s="64">
        <v>774</v>
      </c>
      <c r="D73" s="64">
        <v>885</v>
      </c>
      <c r="E73" s="20">
        <v>0.58250000000000002</v>
      </c>
      <c r="F73" s="21">
        <f t="shared" si="2"/>
        <v>1.2055455093429777E-2</v>
      </c>
      <c r="G73" s="21">
        <f t="shared" ref="G73:G108" si="7">F73/((1+(1-E73)*F73))</f>
        <v>1.1995082016373285E-2</v>
      </c>
      <c r="H73" s="16">
        <f t="shared" si="6"/>
        <v>90377.07531174735</v>
      </c>
      <c r="I73" s="16">
        <f t="shared" si="3"/>
        <v>1084.0804307643548</v>
      </c>
      <c r="J73" s="16">
        <f t="shared" ref="J73:J108" si="8">H74+I73*E73</f>
        <v>89924.471731903235</v>
      </c>
      <c r="K73" s="16">
        <f t="shared" si="4"/>
        <v>1894278.6864194402</v>
      </c>
      <c r="L73" s="23">
        <f t="shared" si="5"/>
        <v>20.959725460082673</v>
      </c>
    </row>
    <row r="74" spans="1:12" ht="12.75" customHeight="1" x14ac:dyDescent="0.25">
      <c r="A74" s="19">
        <v>65</v>
      </c>
      <c r="B74" s="65">
        <v>6</v>
      </c>
      <c r="C74" s="64">
        <v>751</v>
      </c>
      <c r="D74" s="64">
        <v>765</v>
      </c>
      <c r="E74" s="20">
        <v>0.57450000000000001</v>
      </c>
      <c r="F74" s="21">
        <f t="shared" ref="F74:F108" si="9">B74/((C74+D74)/2)</f>
        <v>7.9155672823219003E-3</v>
      </c>
      <c r="G74" s="21">
        <f t="shared" si="7"/>
        <v>7.8889965590826679E-3</v>
      </c>
      <c r="H74" s="16">
        <f t="shared" si="6"/>
        <v>89292.994880982995</v>
      </c>
      <c r="I74" s="16">
        <f t="shared" ref="I74:I108" si="10">H74*G74</f>
        <v>704.43212936626117</v>
      </c>
      <c r="J74" s="16">
        <f t="shared" si="8"/>
        <v>88993.259009937654</v>
      </c>
      <c r="K74" s="16">
        <f t="shared" ref="K74:K97" si="11">K75+J74</f>
        <v>1804354.2146875369</v>
      </c>
      <c r="L74" s="23">
        <f t="shared" ref="L74:L108" si="12">K74/H74</f>
        <v>20.207119462086894</v>
      </c>
    </row>
    <row r="75" spans="1:12" ht="12.75" customHeight="1" x14ac:dyDescent="0.25">
      <c r="A75" s="19">
        <v>66</v>
      </c>
      <c r="B75" s="65">
        <v>3</v>
      </c>
      <c r="C75" s="64">
        <v>751</v>
      </c>
      <c r="D75" s="64">
        <v>728</v>
      </c>
      <c r="E75" s="20">
        <v>0.52080000000000004</v>
      </c>
      <c r="F75" s="21">
        <f t="shared" si="9"/>
        <v>4.0567951318458417E-3</v>
      </c>
      <c r="G75" s="21">
        <f t="shared" si="7"/>
        <v>4.0489239579689302E-3</v>
      </c>
      <c r="H75" s="16">
        <f t="shared" ref="H75:H108" si="13">H74-I74</f>
        <v>88588.56275161673</v>
      </c>
      <c r="I75" s="16">
        <f t="shared" si="10"/>
        <v>358.68835412705494</v>
      </c>
      <c r="J75" s="16">
        <f t="shared" si="8"/>
        <v>88416.679292319051</v>
      </c>
      <c r="K75" s="16">
        <f t="shared" si="11"/>
        <v>1715360.9556775992</v>
      </c>
      <c r="L75" s="23">
        <f t="shared" si="12"/>
        <v>19.363232706315625</v>
      </c>
    </row>
    <row r="76" spans="1:12" ht="12.75" customHeight="1" x14ac:dyDescent="0.25">
      <c r="A76" s="19">
        <v>67</v>
      </c>
      <c r="B76" s="65">
        <v>6</v>
      </c>
      <c r="C76" s="64">
        <v>867</v>
      </c>
      <c r="D76" s="64">
        <v>730</v>
      </c>
      <c r="E76" s="20">
        <v>0.54079999999999995</v>
      </c>
      <c r="F76" s="21">
        <f t="shared" si="9"/>
        <v>7.5140889167188479E-3</v>
      </c>
      <c r="G76" s="21">
        <f t="shared" si="7"/>
        <v>7.4882509342841085E-3</v>
      </c>
      <c r="H76" s="16">
        <f t="shared" si="13"/>
        <v>88229.874397489679</v>
      </c>
      <c r="I76" s="16">
        <f t="shared" si="10"/>
        <v>660.68743938877162</v>
      </c>
      <c r="J76" s="16">
        <f t="shared" si="8"/>
        <v>87926.486725322349</v>
      </c>
      <c r="K76" s="16">
        <f t="shared" si="11"/>
        <v>1626944.2763852801</v>
      </c>
      <c r="L76" s="23">
        <f t="shared" si="12"/>
        <v>18.439834438113742</v>
      </c>
    </row>
    <row r="77" spans="1:12" ht="12.75" customHeight="1" x14ac:dyDescent="0.25">
      <c r="A77" s="19">
        <v>68</v>
      </c>
      <c r="B77" s="65">
        <v>14</v>
      </c>
      <c r="C77" s="64">
        <v>940</v>
      </c>
      <c r="D77" s="64">
        <v>844</v>
      </c>
      <c r="E77" s="20">
        <v>0.50770000000000004</v>
      </c>
      <c r="F77" s="21">
        <f t="shared" si="9"/>
        <v>1.5695067264573991E-2</v>
      </c>
      <c r="G77" s="21">
        <f t="shared" si="7"/>
        <v>1.5574726313121864E-2</v>
      </c>
      <c r="H77" s="16">
        <f t="shared" si="13"/>
        <v>87569.186958100909</v>
      </c>
      <c r="I77" s="16">
        <f t="shared" si="10"/>
        <v>1363.8661203350223</v>
      </c>
      <c r="J77" s="16">
        <f t="shared" si="8"/>
        <v>86897.755667059973</v>
      </c>
      <c r="K77" s="16">
        <f t="shared" si="11"/>
        <v>1539017.7896599576</v>
      </c>
      <c r="L77" s="23">
        <f t="shared" si="12"/>
        <v>17.574878140599033</v>
      </c>
    </row>
    <row r="78" spans="1:12" ht="12.75" customHeight="1" x14ac:dyDescent="0.25">
      <c r="A78" s="19">
        <v>69</v>
      </c>
      <c r="B78" s="65">
        <v>14</v>
      </c>
      <c r="C78" s="64">
        <v>894</v>
      </c>
      <c r="D78" s="64">
        <v>930</v>
      </c>
      <c r="E78" s="20">
        <v>0.5383</v>
      </c>
      <c r="F78" s="21">
        <f t="shared" si="9"/>
        <v>1.5350877192982455E-2</v>
      </c>
      <c r="G78" s="21">
        <f t="shared" si="7"/>
        <v>1.5242843539396981E-2</v>
      </c>
      <c r="H78" s="16">
        <f t="shared" si="13"/>
        <v>86205.320837765888</v>
      </c>
      <c r="I78" s="16">
        <f t="shared" si="10"/>
        <v>1314.0142177935836</v>
      </c>
      <c r="J78" s="16">
        <f t="shared" si="8"/>
        <v>85598.640473410604</v>
      </c>
      <c r="K78" s="16">
        <f t="shared" si="11"/>
        <v>1452120.0339928977</v>
      </c>
      <c r="L78" s="23">
        <f t="shared" si="12"/>
        <v>16.844900290153959</v>
      </c>
    </row>
    <row r="79" spans="1:12" ht="12.75" customHeight="1" x14ac:dyDescent="0.25">
      <c r="A79" s="19">
        <v>70</v>
      </c>
      <c r="B79" s="65">
        <v>29</v>
      </c>
      <c r="C79" s="64">
        <v>1019</v>
      </c>
      <c r="D79" s="64">
        <v>875</v>
      </c>
      <c r="E79" s="20">
        <v>0.5333</v>
      </c>
      <c r="F79" s="21">
        <f t="shared" si="9"/>
        <v>3.0623020063357972E-2</v>
      </c>
      <c r="G79" s="21">
        <f t="shared" si="7"/>
        <v>3.0191529859995632E-2</v>
      </c>
      <c r="H79" s="16">
        <f t="shared" si="13"/>
        <v>84891.306619972311</v>
      </c>
      <c r="I79" s="16">
        <f t="shared" si="10"/>
        <v>2562.9984186709389</v>
      </c>
      <c r="J79" s="16">
        <f t="shared" si="8"/>
        <v>83695.155257978593</v>
      </c>
      <c r="K79" s="16">
        <f t="shared" si="11"/>
        <v>1366521.3935194872</v>
      </c>
      <c r="L79" s="23">
        <f t="shared" si="12"/>
        <v>16.097306637497166</v>
      </c>
    </row>
    <row r="80" spans="1:12" ht="12.75" customHeight="1" x14ac:dyDescent="0.25">
      <c r="A80" s="19">
        <v>71</v>
      </c>
      <c r="B80" s="65">
        <v>23</v>
      </c>
      <c r="C80" s="64">
        <v>1136</v>
      </c>
      <c r="D80" s="64">
        <v>970</v>
      </c>
      <c r="E80" s="20">
        <v>0.51780000000000004</v>
      </c>
      <c r="F80" s="21">
        <f t="shared" si="9"/>
        <v>2.184235517568851E-2</v>
      </c>
      <c r="G80" s="21">
        <f t="shared" si="7"/>
        <v>2.1614700853479957E-2</v>
      </c>
      <c r="H80" s="16">
        <f t="shared" si="13"/>
        <v>82328.308201301377</v>
      </c>
      <c r="I80" s="16">
        <f t="shared" si="10"/>
        <v>1779.5017535442298</v>
      </c>
      <c r="J80" s="16">
        <f t="shared" si="8"/>
        <v>81470.232455742342</v>
      </c>
      <c r="K80" s="16">
        <f t="shared" si="11"/>
        <v>1282826.2382615085</v>
      </c>
      <c r="L80" s="23">
        <f t="shared" si="12"/>
        <v>15.58183650664682</v>
      </c>
    </row>
    <row r="81" spans="1:12" ht="12.75" customHeight="1" x14ac:dyDescent="0.25">
      <c r="A81" s="19">
        <v>72</v>
      </c>
      <c r="B81" s="65">
        <v>24</v>
      </c>
      <c r="C81" s="64">
        <v>1244</v>
      </c>
      <c r="D81" s="64">
        <v>1110</v>
      </c>
      <c r="E81" s="20">
        <v>0.47149999999999997</v>
      </c>
      <c r="F81" s="21">
        <f t="shared" si="9"/>
        <v>2.0390824129141887E-2</v>
      </c>
      <c r="G81" s="21">
        <f t="shared" si="7"/>
        <v>2.0173424203401912E-2</v>
      </c>
      <c r="H81" s="16">
        <f t="shared" si="13"/>
        <v>80548.806447757146</v>
      </c>
      <c r="I81" s="16">
        <f t="shared" si="10"/>
        <v>1624.9452415483199</v>
      </c>
      <c r="J81" s="16">
        <f t="shared" si="8"/>
        <v>79690.022887598854</v>
      </c>
      <c r="K81" s="16">
        <f t="shared" si="11"/>
        <v>1201356.0058057662</v>
      </c>
      <c r="L81" s="23">
        <f t="shared" si="12"/>
        <v>14.914634477978879</v>
      </c>
    </row>
    <row r="82" spans="1:12" ht="12.75" customHeight="1" x14ac:dyDescent="0.25">
      <c r="A82" s="19">
        <v>73</v>
      </c>
      <c r="B82" s="65">
        <v>22</v>
      </c>
      <c r="C82" s="64">
        <v>1103</v>
      </c>
      <c r="D82" s="64">
        <v>1211</v>
      </c>
      <c r="E82" s="20">
        <v>0.58940000000000003</v>
      </c>
      <c r="F82" s="21">
        <f t="shared" si="9"/>
        <v>1.9014693171996541E-2</v>
      </c>
      <c r="G82" s="21">
        <f t="shared" si="7"/>
        <v>1.8867387309383643E-2</v>
      </c>
      <c r="H82" s="16">
        <f t="shared" si="13"/>
        <v>78923.861206208821</v>
      </c>
      <c r="I82" s="16">
        <f t="shared" si="10"/>
        <v>1489.0870573295804</v>
      </c>
      <c r="J82" s="16">
        <f t="shared" si="8"/>
        <v>78312.442060469286</v>
      </c>
      <c r="K82" s="16">
        <f t="shared" si="11"/>
        <v>1121665.9829181673</v>
      </c>
      <c r="L82" s="23">
        <f t="shared" si="12"/>
        <v>14.212000854691173</v>
      </c>
    </row>
    <row r="83" spans="1:12" ht="12.75" customHeight="1" x14ac:dyDescent="0.25">
      <c r="A83" s="19">
        <v>74</v>
      </c>
      <c r="B83" s="65">
        <v>20</v>
      </c>
      <c r="C83" s="64">
        <v>975</v>
      </c>
      <c r="D83" s="64">
        <v>1072</v>
      </c>
      <c r="E83" s="20">
        <v>0.56869999999999998</v>
      </c>
      <c r="F83" s="21">
        <f t="shared" si="9"/>
        <v>1.9540791402051783E-2</v>
      </c>
      <c r="G83" s="21">
        <f t="shared" si="7"/>
        <v>1.9377479106233154E-2</v>
      </c>
      <c r="H83" s="16">
        <f t="shared" si="13"/>
        <v>77434.774148879238</v>
      </c>
      <c r="I83" s="16">
        <f t="shared" si="10"/>
        <v>1500.4907181657907</v>
      </c>
      <c r="J83" s="16">
        <f t="shared" si="8"/>
        <v>76787.612502134332</v>
      </c>
      <c r="K83" s="16">
        <f t="shared" si="11"/>
        <v>1043353.5408576981</v>
      </c>
      <c r="L83" s="23">
        <f t="shared" si="12"/>
        <v>13.473966345555606</v>
      </c>
    </row>
    <row r="84" spans="1:12" ht="12.75" customHeight="1" x14ac:dyDescent="0.25">
      <c r="A84" s="19">
        <v>75</v>
      </c>
      <c r="B84" s="65">
        <v>24</v>
      </c>
      <c r="C84" s="64">
        <v>1051</v>
      </c>
      <c r="D84" s="64">
        <v>942</v>
      </c>
      <c r="E84" s="20">
        <v>0.48470000000000002</v>
      </c>
      <c r="F84" s="21">
        <f t="shared" si="9"/>
        <v>2.408429503261415E-2</v>
      </c>
      <c r="G84" s="21">
        <f t="shared" si="7"/>
        <v>2.3789057667847661E-2</v>
      </c>
      <c r="H84" s="16">
        <f t="shared" si="13"/>
        <v>75934.283430713447</v>
      </c>
      <c r="I84" s="16">
        <f t="shared" si="10"/>
        <v>1806.4050474999315</v>
      </c>
      <c r="J84" s="16">
        <f t="shared" si="8"/>
        <v>75003.442909736725</v>
      </c>
      <c r="K84" s="16">
        <f t="shared" si="11"/>
        <v>966565.92835556378</v>
      </c>
      <c r="L84" s="23">
        <f t="shared" si="12"/>
        <v>12.728979384358198</v>
      </c>
    </row>
    <row r="85" spans="1:12" ht="12.75" customHeight="1" x14ac:dyDescent="0.25">
      <c r="A85" s="19">
        <v>76</v>
      </c>
      <c r="B85" s="65">
        <v>31</v>
      </c>
      <c r="C85" s="64">
        <v>907</v>
      </c>
      <c r="D85" s="64">
        <v>1007</v>
      </c>
      <c r="E85" s="20">
        <v>0.50880000000000003</v>
      </c>
      <c r="F85" s="21">
        <f t="shared" si="9"/>
        <v>3.2392894461859979E-2</v>
      </c>
      <c r="G85" s="21">
        <f t="shared" si="7"/>
        <v>3.1885551031693E-2</v>
      </c>
      <c r="H85" s="16">
        <f t="shared" si="13"/>
        <v>74127.878383213509</v>
      </c>
      <c r="I85" s="16">
        <f t="shared" si="10"/>
        <v>2363.6082490590866</v>
      </c>
      <c r="J85" s="16">
        <f t="shared" si="8"/>
        <v>72966.874011275679</v>
      </c>
      <c r="K85" s="16">
        <f t="shared" si="11"/>
        <v>891562.48544582701</v>
      </c>
      <c r="L85" s="23">
        <f t="shared" si="12"/>
        <v>12.027357384178476</v>
      </c>
    </row>
    <row r="86" spans="1:12" ht="12.75" customHeight="1" x14ac:dyDescent="0.25">
      <c r="A86" s="19">
        <v>77</v>
      </c>
      <c r="B86" s="65">
        <v>29</v>
      </c>
      <c r="C86" s="64">
        <v>933</v>
      </c>
      <c r="D86" s="64">
        <v>871</v>
      </c>
      <c r="E86" s="20">
        <v>0.50060000000000004</v>
      </c>
      <c r="F86" s="21">
        <f t="shared" si="9"/>
        <v>3.2150776053215077E-2</v>
      </c>
      <c r="G86" s="21">
        <f t="shared" si="7"/>
        <v>3.1642717494036438E-2</v>
      </c>
      <c r="H86" s="16">
        <f t="shared" si="13"/>
        <v>71764.270134154416</v>
      </c>
      <c r="I86" s="16">
        <f t="shared" si="10"/>
        <v>2270.8165260207647</v>
      </c>
      <c r="J86" s="16">
        <f t="shared" si="8"/>
        <v>70630.224361059649</v>
      </c>
      <c r="K86" s="16">
        <f t="shared" si="11"/>
        <v>818595.61143455131</v>
      </c>
      <c r="L86" s="23">
        <f t="shared" si="12"/>
        <v>11.406729419867132</v>
      </c>
    </row>
    <row r="87" spans="1:12" ht="12.75" customHeight="1" x14ac:dyDescent="0.25">
      <c r="A87" s="19">
        <v>78</v>
      </c>
      <c r="B87" s="65">
        <v>35</v>
      </c>
      <c r="C87" s="64">
        <v>737</v>
      </c>
      <c r="D87" s="64">
        <v>900</v>
      </c>
      <c r="E87" s="20">
        <v>0.51529999999999998</v>
      </c>
      <c r="F87" s="21">
        <f t="shared" si="9"/>
        <v>4.2761148442272447E-2</v>
      </c>
      <c r="G87" s="21">
        <f t="shared" si="7"/>
        <v>4.189286319167361E-2</v>
      </c>
      <c r="H87" s="16">
        <f t="shared" si="13"/>
        <v>69493.453608133656</v>
      </c>
      <c r="I87" s="16">
        <f t="shared" si="10"/>
        <v>2911.2797447224602</v>
      </c>
      <c r="J87" s="16">
        <f t="shared" si="8"/>
        <v>68082.35631586668</v>
      </c>
      <c r="K87" s="16">
        <f t="shared" si="11"/>
        <v>747965.3870734917</v>
      </c>
      <c r="L87" s="23">
        <f t="shared" si="12"/>
        <v>10.763105706203502</v>
      </c>
    </row>
    <row r="88" spans="1:12" ht="12.75" customHeight="1" x14ac:dyDescent="0.25">
      <c r="A88" s="19">
        <v>79</v>
      </c>
      <c r="B88" s="65">
        <v>19</v>
      </c>
      <c r="C88" s="64">
        <v>610</v>
      </c>
      <c r="D88" s="64">
        <v>718</v>
      </c>
      <c r="E88" s="20">
        <v>0.49249999999999999</v>
      </c>
      <c r="F88" s="21">
        <f t="shared" si="9"/>
        <v>2.86144578313253E-2</v>
      </c>
      <c r="G88" s="21">
        <f t="shared" si="7"/>
        <v>2.820487127816312E-2</v>
      </c>
      <c r="H88" s="16">
        <f t="shared" si="13"/>
        <v>66582.173863411197</v>
      </c>
      <c r="I88" s="16">
        <f t="shared" si="10"/>
        <v>1877.9416432377898</v>
      </c>
      <c r="J88" s="16">
        <f t="shared" si="8"/>
        <v>65629.118479468016</v>
      </c>
      <c r="K88" s="16">
        <f t="shared" si="11"/>
        <v>679883.03075762501</v>
      </c>
      <c r="L88" s="23">
        <f t="shared" si="12"/>
        <v>10.211187038626267</v>
      </c>
    </row>
    <row r="89" spans="1:12" ht="12.75" customHeight="1" x14ac:dyDescent="0.25">
      <c r="A89" s="19">
        <v>80</v>
      </c>
      <c r="B89" s="65">
        <v>24</v>
      </c>
      <c r="C89" s="64">
        <v>781</v>
      </c>
      <c r="D89" s="64">
        <v>590</v>
      </c>
      <c r="E89" s="20">
        <v>0.49790000000000001</v>
      </c>
      <c r="F89" s="21">
        <f t="shared" si="9"/>
        <v>3.5010940919037198E-2</v>
      </c>
      <c r="G89" s="21">
        <f t="shared" si="7"/>
        <v>3.44061160311857E-2</v>
      </c>
      <c r="H89" s="16">
        <f t="shared" si="13"/>
        <v>64704.232220173406</v>
      </c>
      <c r="I89" s="16">
        <f t="shared" si="10"/>
        <v>2226.2213214760704</v>
      </c>
      <c r="J89" s="16">
        <f t="shared" si="8"/>
        <v>63586.446494660267</v>
      </c>
      <c r="K89" s="16">
        <f t="shared" si="11"/>
        <v>614253.91227815696</v>
      </c>
      <c r="L89" s="23">
        <f t="shared" si="12"/>
        <v>9.4932571054702297</v>
      </c>
    </row>
    <row r="90" spans="1:12" ht="12.75" customHeight="1" x14ac:dyDescent="0.25">
      <c r="A90" s="19">
        <v>81</v>
      </c>
      <c r="B90" s="65">
        <v>33</v>
      </c>
      <c r="C90" s="64">
        <v>396</v>
      </c>
      <c r="D90" s="64">
        <v>747</v>
      </c>
      <c r="E90" s="20">
        <v>0.54200000000000004</v>
      </c>
      <c r="F90" s="21">
        <f t="shared" si="9"/>
        <v>5.774278215223097E-2</v>
      </c>
      <c r="G90" s="21">
        <f t="shared" si="7"/>
        <v>5.6255050169276566E-2</v>
      </c>
      <c r="H90" s="16">
        <f t="shared" si="13"/>
        <v>62478.010898697336</v>
      </c>
      <c r="I90" s="16">
        <f t="shared" si="10"/>
        <v>3514.7036375828266</v>
      </c>
      <c r="J90" s="16">
        <f t="shared" si="8"/>
        <v>60868.276632684399</v>
      </c>
      <c r="K90" s="16">
        <f t="shared" si="11"/>
        <v>550667.46578349674</v>
      </c>
      <c r="L90" s="23">
        <f t="shared" si="12"/>
        <v>8.813780366285286</v>
      </c>
    </row>
    <row r="91" spans="1:12" ht="12.75" customHeight="1" x14ac:dyDescent="0.25">
      <c r="A91" s="19">
        <v>82</v>
      </c>
      <c r="B91" s="65">
        <v>17</v>
      </c>
      <c r="C91" s="64">
        <v>438</v>
      </c>
      <c r="D91" s="64">
        <v>373</v>
      </c>
      <c r="E91" s="20">
        <v>0.5887</v>
      </c>
      <c r="F91" s="21">
        <f t="shared" si="9"/>
        <v>4.192355117139334E-2</v>
      </c>
      <c r="G91" s="21">
        <f t="shared" si="7"/>
        <v>4.1212910501801127E-2</v>
      </c>
      <c r="H91" s="16">
        <f t="shared" si="13"/>
        <v>58963.307261114511</v>
      </c>
      <c r="I91" s="16">
        <f t="shared" si="10"/>
        <v>2430.0495050425129</v>
      </c>
      <c r="J91" s="16">
        <f t="shared" si="8"/>
        <v>57963.827899690521</v>
      </c>
      <c r="K91" s="16">
        <f t="shared" si="11"/>
        <v>489799.18915081234</v>
      </c>
      <c r="L91" s="23">
        <f t="shared" si="12"/>
        <v>8.3068472903287791</v>
      </c>
    </row>
    <row r="92" spans="1:12" ht="12.75" customHeight="1" x14ac:dyDescent="0.25">
      <c r="A92" s="19">
        <v>83</v>
      </c>
      <c r="B92" s="65">
        <v>26</v>
      </c>
      <c r="C92" s="64">
        <v>473</v>
      </c>
      <c r="D92" s="64">
        <v>415</v>
      </c>
      <c r="E92" s="20">
        <v>0.495</v>
      </c>
      <c r="F92" s="21">
        <f t="shared" si="9"/>
        <v>5.8558558558558557E-2</v>
      </c>
      <c r="G92" s="21">
        <f t="shared" si="7"/>
        <v>5.6876599654365277E-2</v>
      </c>
      <c r="H92" s="16">
        <f t="shared" si="13"/>
        <v>56533.257756071995</v>
      </c>
      <c r="I92" s="16">
        <f t="shared" si="10"/>
        <v>3215.4194685491475</v>
      </c>
      <c r="J92" s="16">
        <f t="shared" si="8"/>
        <v>54909.470924454676</v>
      </c>
      <c r="K92" s="16">
        <f t="shared" si="11"/>
        <v>431835.36125112179</v>
      </c>
      <c r="L92" s="23">
        <f t="shared" si="12"/>
        <v>7.6386074037054801</v>
      </c>
    </row>
    <row r="93" spans="1:12" ht="12.75" customHeight="1" x14ac:dyDescent="0.25">
      <c r="A93" s="19">
        <v>84</v>
      </c>
      <c r="B93" s="65">
        <v>28</v>
      </c>
      <c r="C93" s="64">
        <v>424</v>
      </c>
      <c r="D93" s="64">
        <v>431</v>
      </c>
      <c r="E93" s="20">
        <v>0.4269</v>
      </c>
      <c r="F93" s="21">
        <f t="shared" si="9"/>
        <v>6.5497076023391818E-2</v>
      </c>
      <c r="G93" s="21">
        <f t="shared" si="7"/>
        <v>6.3127498608940485E-2</v>
      </c>
      <c r="H93" s="16">
        <f t="shared" si="13"/>
        <v>53317.838287522849</v>
      </c>
      <c r="I93" s="16">
        <f t="shared" si="10"/>
        <v>3365.8217623273126</v>
      </c>
      <c r="J93" s="16">
        <f t="shared" si="8"/>
        <v>51388.885835533059</v>
      </c>
      <c r="K93" s="16">
        <f t="shared" si="11"/>
        <v>376925.89032666711</v>
      </c>
      <c r="L93" s="23">
        <f t="shared" si="12"/>
        <v>7.0694143354809125</v>
      </c>
    </row>
    <row r="94" spans="1:12" ht="12.75" customHeight="1" x14ac:dyDescent="0.25">
      <c r="A94" s="19">
        <v>85</v>
      </c>
      <c r="B94" s="65">
        <v>29</v>
      </c>
      <c r="C94" s="64">
        <v>342</v>
      </c>
      <c r="D94" s="64">
        <v>391</v>
      </c>
      <c r="E94" s="20">
        <v>0.61209999999999998</v>
      </c>
      <c r="F94" s="21">
        <f t="shared" si="9"/>
        <v>7.9126875852660303E-2</v>
      </c>
      <c r="G94" s="21">
        <f t="shared" si="7"/>
        <v>7.6770533669041172E-2</v>
      </c>
      <c r="H94" s="16">
        <f t="shared" si="13"/>
        <v>49952.016525195533</v>
      </c>
      <c r="I94" s="16">
        <f t="shared" si="10"/>
        <v>3834.8429664840246</v>
      </c>
      <c r="J94" s="16">
        <f t="shared" si="8"/>
        <v>48464.480938496381</v>
      </c>
      <c r="K94" s="16">
        <f t="shared" si="11"/>
        <v>325537.00449113402</v>
      </c>
      <c r="L94" s="23">
        <f t="shared" si="12"/>
        <v>6.5169942504109892</v>
      </c>
    </row>
    <row r="95" spans="1:12" ht="12.75" customHeight="1" x14ac:dyDescent="0.25">
      <c r="A95" s="19">
        <v>86</v>
      </c>
      <c r="B95" s="65">
        <v>23</v>
      </c>
      <c r="C95" s="64">
        <v>254</v>
      </c>
      <c r="D95" s="64">
        <v>316</v>
      </c>
      <c r="E95" s="20">
        <v>0.48220000000000002</v>
      </c>
      <c r="F95" s="21">
        <f t="shared" si="9"/>
        <v>8.0701754385964913E-2</v>
      </c>
      <c r="G95" s="21">
        <f t="shared" si="7"/>
        <v>7.7464708089403714E-2</v>
      </c>
      <c r="H95" s="16">
        <f t="shared" si="13"/>
        <v>46117.173558711511</v>
      </c>
      <c r="I95" s="16">
        <f t="shared" si="10"/>
        <v>3572.4533876339547</v>
      </c>
      <c r="J95" s="16">
        <f t="shared" si="8"/>
        <v>44267.357194594646</v>
      </c>
      <c r="K95" s="16">
        <f t="shared" si="11"/>
        <v>277072.52355263766</v>
      </c>
      <c r="L95" s="23">
        <f t="shared" si="12"/>
        <v>6.008011813644611</v>
      </c>
    </row>
    <row r="96" spans="1:12" ht="12.75" customHeight="1" x14ac:dyDescent="0.25">
      <c r="A96" s="19">
        <v>87</v>
      </c>
      <c r="B96" s="65">
        <v>26</v>
      </c>
      <c r="C96" s="64">
        <v>255</v>
      </c>
      <c r="D96" s="64">
        <v>225</v>
      </c>
      <c r="E96" s="20">
        <v>0.43659999999999999</v>
      </c>
      <c r="F96" s="21">
        <f t="shared" si="9"/>
        <v>0.10833333333333334</v>
      </c>
      <c r="G96" s="21">
        <f t="shared" si="7"/>
        <v>0.10210156435304522</v>
      </c>
      <c r="H96" s="16">
        <f t="shared" si="13"/>
        <v>42544.720171077555</v>
      </c>
      <c r="I96" s="16">
        <f t="shared" si="10"/>
        <v>4343.8824844295759</v>
      </c>
      <c r="J96" s="16">
        <f t="shared" si="8"/>
        <v>40097.376779349936</v>
      </c>
      <c r="K96" s="16">
        <f t="shared" si="11"/>
        <v>232805.16635804303</v>
      </c>
      <c r="L96" s="23">
        <f t="shared" si="12"/>
        <v>5.4720107553159316</v>
      </c>
    </row>
    <row r="97" spans="1:12" ht="12.75" customHeight="1" x14ac:dyDescent="0.25">
      <c r="A97" s="19">
        <v>88</v>
      </c>
      <c r="B97" s="65">
        <v>31</v>
      </c>
      <c r="C97" s="64">
        <v>203</v>
      </c>
      <c r="D97" s="64">
        <v>226</v>
      </c>
      <c r="E97" s="20">
        <v>0.47949999999999998</v>
      </c>
      <c r="F97" s="21">
        <f t="shared" si="9"/>
        <v>0.14452214452214451</v>
      </c>
      <c r="G97" s="21">
        <f t="shared" si="7"/>
        <v>0.13441122463801106</v>
      </c>
      <c r="H97" s="16">
        <f t="shared" si="13"/>
        <v>38200.837686647981</v>
      </c>
      <c r="I97" s="16">
        <f t="shared" si="10"/>
        <v>5134.6213756602401</v>
      </c>
      <c r="J97" s="16">
        <f t="shared" si="8"/>
        <v>35528.267260616827</v>
      </c>
      <c r="K97" s="16">
        <f t="shared" si="11"/>
        <v>192707.7895786931</v>
      </c>
      <c r="L97" s="23">
        <f t="shared" si="12"/>
        <v>5.044595910682049</v>
      </c>
    </row>
    <row r="98" spans="1:12" ht="12.75" customHeight="1" x14ac:dyDescent="0.25">
      <c r="A98" s="19">
        <v>89</v>
      </c>
      <c r="B98" s="65">
        <v>22</v>
      </c>
      <c r="C98" s="64">
        <v>156</v>
      </c>
      <c r="D98" s="64">
        <v>178</v>
      </c>
      <c r="E98" s="20">
        <v>0.44390000000000002</v>
      </c>
      <c r="F98" s="21">
        <f t="shared" si="9"/>
        <v>0.1317365269461078</v>
      </c>
      <c r="G98" s="21">
        <f t="shared" si="7"/>
        <v>0.1227444315872752</v>
      </c>
      <c r="H98" s="16">
        <f t="shared" si="13"/>
        <v>33066.216310987744</v>
      </c>
      <c r="I98" s="16">
        <f t="shared" si="10"/>
        <v>4058.6939258340785</v>
      </c>
      <c r="J98" s="16">
        <f t="shared" si="8"/>
        <v>30809.176618831414</v>
      </c>
      <c r="K98" s="16">
        <f>K99+J98</f>
        <v>157179.52231807628</v>
      </c>
      <c r="L98" s="23">
        <f t="shared" si="12"/>
        <v>4.7534777139241751</v>
      </c>
    </row>
    <row r="99" spans="1:12" ht="12.75" customHeight="1" x14ac:dyDescent="0.25">
      <c r="A99" s="19">
        <v>90</v>
      </c>
      <c r="B99" s="65">
        <v>18</v>
      </c>
      <c r="C99" s="64">
        <v>124</v>
      </c>
      <c r="D99" s="64">
        <v>134</v>
      </c>
      <c r="E99" s="20">
        <v>0.46870000000000001</v>
      </c>
      <c r="F99" s="25">
        <f t="shared" si="9"/>
        <v>0.13953488372093023</v>
      </c>
      <c r="G99" s="25">
        <f t="shared" si="7"/>
        <v>0.12990443363832008</v>
      </c>
      <c r="H99" s="26">
        <f t="shared" si="13"/>
        <v>29007.522385153665</v>
      </c>
      <c r="I99" s="26">
        <f t="shared" si="10"/>
        <v>3768.2057666942783</v>
      </c>
      <c r="J99" s="26">
        <f t="shared" si="8"/>
        <v>27005.474661308996</v>
      </c>
      <c r="K99" s="26">
        <f t="shared" ref="K99:K108" si="14">K100+J99</f>
        <v>126370.34569924486</v>
      </c>
      <c r="L99" s="27">
        <f t="shared" si="12"/>
        <v>4.3564680920119692</v>
      </c>
    </row>
    <row r="100" spans="1:12" ht="12.75" customHeight="1" x14ac:dyDescent="0.25">
      <c r="A100" s="19">
        <v>91</v>
      </c>
      <c r="B100" s="65">
        <v>17</v>
      </c>
      <c r="C100" s="64">
        <v>90</v>
      </c>
      <c r="D100" s="64">
        <v>103</v>
      </c>
      <c r="E100" s="20">
        <v>0.43909999999999999</v>
      </c>
      <c r="F100" s="25">
        <f t="shared" si="9"/>
        <v>0.17616580310880828</v>
      </c>
      <c r="G100" s="25">
        <f t="shared" si="7"/>
        <v>0.16032396758437992</v>
      </c>
      <c r="H100" s="26">
        <f t="shared" si="13"/>
        <v>25239.316618459387</v>
      </c>
      <c r="I100" s="26">
        <f t="shared" si="10"/>
        <v>4046.4673793897841</v>
      </c>
      <c r="J100" s="26">
        <f t="shared" si="8"/>
        <v>22969.653065359656</v>
      </c>
      <c r="K100" s="26">
        <f t="shared" si="14"/>
        <v>99364.871037935867</v>
      </c>
      <c r="L100" s="27">
        <f t="shared" si="12"/>
        <v>3.9369081397894488</v>
      </c>
    </row>
    <row r="101" spans="1:12" ht="12.75" customHeight="1" x14ac:dyDescent="0.25">
      <c r="A101" s="19">
        <v>92</v>
      </c>
      <c r="B101" s="65">
        <v>13</v>
      </c>
      <c r="C101" s="64">
        <v>62</v>
      </c>
      <c r="D101" s="64">
        <v>72</v>
      </c>
      <c r="E101" s="20">
        <v>0.4491</v>
      </c>
      <c r="F101" s="25">
        <f t="shared" si="9"/>
        <v>0.19402985074626866</v>
      </c>
      <c r="G101" s="25">
        <f t="shared" si="7"/>
        <v>0.1752926375743814</v>
      </c>
      <c r="H101" s="26">
        <f t="shared" si="13"/>
        <v>21192.849239069601</v>
      </c>
      <c r="I101" s="26">
        <f t="shared" si="10"/>
        <v>3714.9504408327325</v>
      </c>
      <c r="J101" s="26">
        <f t="shared" si="8"/>
        <v>19146.283041214847</v>
      </c>
      <c r="K101" s="26">
        <f t="shared" si="14"/>
        <v>76395.217972576211</v>
      </c>
      <c r="L101" s="27">
        <f t="shared" si="12"/>
        <v>3.6047639045975717</v>
      </c>
    </row>
    <row r="102" spans="1:12" ht="12.75" customHeight="1" x14ac:dyDescent="0.25">
      <c r="A102" s="19">
        <v>93</v>
      </c>
      <c r="B102" s="65">
        <v>9</v>
      </c>
      <c r="C102" s="64">
        <v>55</v>
      </c>
      <c r="D102" s="64">
        <v>50</v>
      </c>
      <c r="E102" s="20">
        <v>0.40360000000000001</v>
      </c>
      <c r="F102" s="25">
        <f t="shared" si="9"/>
        <v>0.17142857142857143</v>
      </c>
      <c r="G102" s="25">
        <f t="shared" si="7"/>
        <v>0.15552744540986665</v>
      </c>
      <c r="H102" s="26">
        <f t="shared" si="13"/>
        <v>17477.898798236867</v>
      </c>
      <c r="I102" s="26">
        <f t="shared" si="10"/>
        <v>2718.2929512219584</v>
      </c>
      <c r="J102" s="26">
        <f t="shared" si="8"/>
        <v>15856.708882128092</v>
      </c>
      <c r="K102" s="26">
        <f t="shared" si="14"/>
        <v>57248.934931361357</v>
      </c>
      <c r="L102" s="27">
        <f t="shared" si="12"/>
        <v>3.2755044294647426</v>
      </c>
    </row>
    <row r="103" spans="1:12" ht="12.75" customHeight="1" x14ac:dyDescent="0.25">
      <c r="A103" s="19">
        <v>94</v>
      </c>
      <c r="B103" s="65">
        <v>7</v>
      </c>
      <c r="C103" s="64">
        <v>32</v>
      </c>
      <c r="D103" s="64">
        <v>47</v>
      </c>
      <c r="E103" s="20">
        <v>0.47389999999999999</v>
      </c>
      <c r="F103" s="25">
        <f t="shared" si="9"/>
        <v>0.17721518987341772</v>
      </c>
      <c r="G103" s="25">
        <f t="shared" si="7"/>
        <v>0.16210195286538359</v>
      </c>
      <c r="H103" s="26">
        <f t="shared" si="13"/>
        <v>14759.605847014909</v>
      </c>
      <c r="I103" s="26">
        <f t="shared" si="10"/>
        <v>2392.5609313244508</v>
      </c>
      <c r="J103" s="26">
        <f t="shared" si="8"/>
        <v>13500.879541045115</v>
      </c>
      <c r="K103" s="26">
        <f t="shared" si="14"/>
        <v>41392.226049233264</v>
      </c>
      <c r="L103" s="27">
        <f t="shared" si="12"/>
        <v>2.8044262481172377</v>
      </c>
    </row>
    <row r="104" spans="1:12" ht="12.75" customHeight="1" x14ac:dyDescent="0.25">
      <c r="A104" s="19">
        <v>95</v>
      </c>
      <c r="B104" s="65">
        <v>5</v>
      </c>
      <c r="C104" s="64">
        <v>22</v>
      </c>
      <c r="D104" s="64">
        <v>23</v>
      </c>
      <c r="E104" s="20">
        <v>0.63219999999999998</v>
      </c>
      <c r="F104" s="25">
        <f t="shared" si="9"/>
        <v>0.22222222222222221</v>
      </c>
      <c r="G104" s="25">
        <f t="shared" si="7"/>
        <v>0.20543161181642627</v>
      </c>
      <c r="H104" s="26">
        <f t="shared" si="13"/>
        <v>12367.044915690458</v>
      </c>
      <c r="I104" s="26">
        <f t="shared" si="10"/>
        <v>2540.5819704364303</v>
      </c>
      <c r="J104" s="26">
        <f t="shared" si="8"/>
        <v>11432.61886696394</v>
      </c>
      <c r="K104" s="26">
        <f t="shared" si="14"/>
        <v>27891.346508188151</v>
      </c>
      <c r="L104" s="27">
        <f t="shared" si="12"/>
        <v>2.2552959658779539</v>
      </c>
    </row>
    <row r="105" spans="1:12" ht="12.75" customHeight="1" x14ac:dyDescent="0.25">
      <c r="A105" s="19">
        <v>96</v>
      </c>
      <c r="B105" s="65">
        <v>10</v>
      </c>
      <c r="C105" s="64">
        <v>16</v>
      </c>
      <c r="D105" s="64">
        <v>15</v>
      </c>
      <c r="E105" s="20">
        <v>0.44569999999999999</v>
      </c>
      <c r="F105" s="25">
        <f t="shared" si="9"/>
        <v>0.64516129032258063</v>
      </c>
      <c r="G105" s="25">
        <f t="shared" si="7"/>
        <v>0.47521741196597445</v>
      </c>
      <c r="H105" s="26">
        <f t="shared" si="13"/>
        <v>9826.4629452540285</v>
      </c>
      <c r="I105" s="26">
        <f t="shared" si="10"/>
        <v>4669.7062896231664</v>
      </c>
      <c r="J105" s="26">
        <f t="shared" si="8"/>
        <v>7238.0447489159069</v>
      </c>
      <c r="K105" s="26">
        <f t="shared" si="14"/>
        <v>16458.727641224214</v>
      </c>
      <c r="L105" s="27">
        <f t="shared" si="12"/>
        <v>1.6749391650811065</v>
      </c>
    </row>
    <row r="106" spans="1:12" ht="12.75" customHeight="1" x14ac:dyDescent="0.25">
      <c r="A106" s="19">
        <v>97</v>
      </c>
      <c r="B106" s="65">
        <v>8</v>
      </c>
      <c r="C106" s="64">
        <v>14</v>
      </c>
      <c r="D106" s="64">
        <v>10</v>
      </c>
      <c r="E106" s="20">
        <v>0.505</v>
      </c>
      <c r="F106" s="25">
        <f t="shared" si="9"/>
        <v>0.66666666666666663</v>
      </c>
      <c r="G106" s="25">
        <f t="shared" si="7"/>
        <v>0.50125313283208017</v>
      </c>
      <c r="H106" s="26">
        <f t="shared" si="13"/>
        <v>5156.756655630862</v>
      </c>
      <c r="I106" s="26">
        <f t="shared" si="10"/>
        <v>2584.84042888765</v>
      </c>
      <c r="J106" s="26">
        <f t="shared" si="8"/>
        <v>3877.2606433314754</v>
      </c>
      <c r="K106" s="26">
        <f t="shared" si="14"/>
        <v>9220.6828923083085</v>
      </c>
      <c r="L106" s="27">
        <f t="shared" si="12"/>
        <v>1.7880779544328291</v>
      </c>
    </row>
    <row r="107" spans="1:12" ht="12.75" customHeight="1" x14ac:dyDescent="0.25">
      <c r="A107" s="19">
        <v>98</v>
      </c>
      <c r="B107" s="65">
        <v>0</v>
      </c>
      <c r="C107" s="64">
        <v>5</v>
      </c>
      <c r="D107" s="64">
        <v>9</v>
      </c>
      <c r="E107" s="20">
        <v>0.32240000000000002</v>
      </c>
      <c r="F107" s="25">
        <f t="shared" si="9"/>
        <v>0</v>
      </c>
      <c r="G107" s="25">
        <f t="shared" si="7"/>
        <v>0</v>
      </c>
      <c r="H107" s="26">
        <f t="shared" si="13"/>
        <v>2571.9162267432121</v>
      </c>
      <c r="I107" s="26">
        <f t="shared" si="10"/>
        <v>0</v>
      </c>
      <c r="J107" s="26">
        <f t="shared" si="8"/>
        <v>2571.9162267432121</v>
      </c>
      <c r="K107" s="26">
        <f t="shared" si="14"/>
        <v>5343.4222489768335</v>
      </c>
      <c r="L107" s="27">
        <f t="shared" si="12"/>
        <v>2.0776035367773806</v>
      </c>
    </row>
    <row r="108" spans="1:12" ht="12.75" customHeight="1" x14ac:dyDescent="0.25">
      <c r="A108" s="19">
        <v>99</v>
      </c>
      <c r="B108" s="65">
        <v>1</v>
      </c>
      <c r="C108" s="64">
        <v>6</v>
      </c>
      <c r="D108" s="64">
        <v>5</v>
      </c>
      <c r="E108" s="20">
        <v>0.1038</v>
      </c>
      <c r="F108" s="25">
        <f t="shared" si="9"/>
        <v>0.18181818181818182</v>
      </c>
      <c r="G108" s="25">
        <f t="shared" si="7"/>
        <v>0.15634282855445422</v>
      </c>
      <c r="H108" s="26">
        <f t="shared" si="13"/>
        <v>2571.9162267432121</v>
      </c>
      <c r="I108" s="26">
        <f t="shared" si="10"/>
        <v>402.10065769413279</v>
      </c>
      <c r="J108" s="26">
        <f t="shared" si="8"/>
        <v>2211.5536173177302</v>
      </c>
      <c r="K108" s="26">
        <f t="shared" si="14"/>
        <v>2771.5060222336215</v>
      </c>
      <c r="L108" s="27">
        <f t="shared" si="12"/>
        <v>1.0776035367773809</v>
      </c>
    </row>
    <row r="109" spans="1:12" ht="12.75" customHeight="1" x14ac:dyDescent="0.25">
      <c r="A109" s="19" t="s">
        <v>24</v>
      </c>
      <c r="B109" s="11">
        <v>4</v>
      </c>
      <c r="C109" s="61">
        <v>15</v>
      </c>
      <c r="D109" s="61">
        <v>16</v>
      </c>
      <c r="E109" s="24"/>
      <c r="F109" s="25">
        <f>B109/((C109+D109)/2)</f>
        <v>0.25806451612903225</v>
      </c>
      <c r="G109" s="25">
        <v>1</v>
      </c>
      <c r="H109" s="26">
        <f>H108-I108</f>
        <v>2169.8155690490794</v>
      </c>
      <c r="I109" s="26">
        <f>H109*G109</f>
        <v>2169.8155690490794</v>
      </c>
      <c r="J109" s="26">
        <f>H109*F109</f>
        <v>559.95240491589141</v>
      </c>
      <c r="K109" s="26">
        <f>J109</f>
        <v>559.95240491589141</v>
      </c>
      <c r="L109" s="27">
        <f>K109/H109</f>
        <v>0.25806451612903225</v>
      </c>
    </row>
    <row r="110" spans="1:12" x14ac:dyDescent="0.25">
      <c r="A110" s="28"/>
      <c r="B110" s="28"/>
      <c r="C110" s="28"/>
      <c r="D110" s="28"/>
      <c r="E110" s="29"/>
      <c r="F110" s="29"/>
      <c r="G110" s="29"/>
      <c r="H110" s="28"/>
      <c r="I110" s="28"/>
      <c r="J110" s="28"/>
      <c r="K110" s="28"/>
      <c r="L110" s="29"/>
    </row>
    <row r="111" spans="1:12" x14ac:dyDescent="0.25">
      <c r="A111" s="16"/>
      <c r="B111" s="16"/>
      <c r="C111" s="16"/>
      <c r="D111" s="16"/>
      <c r="E111" s="17"/>
      <c r="F111" s="17"/>
      <c r="G111" s="17"/>
      <c r="H111" s="16"/>
      <c r="I111" s="16"/>
      <c r="J111" s="16"/>
      <c r="K111" s="16"/>
      <c r="L111" s="17"/>
    </row>
    <row r="112" spans="1:12" x14ac:dyDescent="0.25">
      <c r="A112" s="34" t="s">
        <v>25</v>
      </c>
      <c r="B112" s="16"/>
      <c r="C112" s="16"/>
      <c r="D112" s="16"/>
      <c r="E112" s="17"/>
      <c r="F112" s="32"/>
      <c r="G112" s="32"/>
      <c r="H112" s="31"/>
      <c r="I112" s="31"/>
      <c r="J112" s="31"/>
      <c r="K112" s="31"/>
      <c r="L112" s="32"/>
    </row>
    <row r="113" spans="1:12" x14ac:dyDescent="0.25">
      <c r="A113" s="36" t="s">
        <v>12</v>
      </c>
      <c r="B113" s="12"/>
      <c r="C113" s="12"/>
      <c r="D113" s="12"/>
      <c r="E113" s="13"/>
      <c r="F113" s="33"/>
      <c r="G113" s="33"/>
      <c r="H113" s="35"/>
      <c r="I113" s="35"/>
      <c r="J113" s="35"/>
      <c r="K113" s="35"/>
      <c r="L113" s="32"/>
    </row>
    <row r="114" spans="1:12" x14ac:dyDescent="0.25">
      <c r="A114" s="34" t="s">
        <v>13</v>
      </c>
      <c r="B114" s="57"/>
      <c r="C114" s="57"/>
      <c r="D114" s="57"/>
      <c r="E114" s="58"/>
      <c r="F114" s="38"/>
      <c r="G114" s="38"/>
      <c r="H114" s="37"/>
      <c r="I114" s="37"/>
      <c r="J114" s="37"/>
      <c r="K114" s="37"/>
      <c r="L114" s="32"/>
    </row>
    <row r="115" spans="1:12" x14ac:dyDescent="0.25">
      <c r="A115" s="34" t="s">
        <v>14</v>
      </c>
      <c r="B115" s="57"/>
      <c r="C115" s="57"/>
      <c r="D115" s="57"/>
      <c r="E115" s="58"/>
      <c r="F115" s="38"/>
      <c r="G115" s="38"/>
      <c r="H115" s="37"/>
      <c r="I115" s="37"/>
      <c r="J115" s="37"/>
      <c r="K115" s="37"/>
      <c r="L115" s="32"/>
    </row>
    <row r="116" spans="1:12" x14ac:dyDescent="0.25">
      <c r="A116" s="34" t="s">
        <v>15</v>
      </c>
      <c r="B116" s="57"/>
      <c r="C116" s="57"/>
      <c r="D116" s="57"/>
      <c r="E116" s="58"/>
      <c r="F116" s="38"/>
      <c r="G116" s="38"/>
      <c r="H116" s="37"/>
      <c r="I116" s="37"/>
      <c r="J116" s="37"/>
      <c r="K116" s="37"/>
      <c r="L116" s="32"/>
    </row>
    <row r="117" spans="1:12" x14ac:dyDescent="0.25">
      <c r="A117" s="34" t="s">
        <v>16</v>
      </c>
      <c r="B117" s="57"/>
      <c r="C117" s="57"/>
      <c r="D117" s="57"/>
      <c r="E117" s="58"/>
      <c r="F117" s="38"/>
      <c r="G117" s="38"/>
      <c r="H117" s="37"/>
      <c r="I117" s="37"/>
      <c r="J117" s="37"/>
      <c r="K117" s="37"/>
      <c r="L117" s="32"/>
    </row>
    <row r="118" spans="1:12" x14ac:dyDescent="0.25">
      <c r="A118" s="34" t="s">
        <v>17</v>
      </c>
      <c r="B118" s="57"/>
      <c r="C118" s="57"/>
      <c r="D118" s="57"/>
      <c r="E118" s="58"/>
      <c r="F118" s="38"/>
      <c r="G118" s="38"/>
      <c r="H118" s="37"/>
      <c r="I118" s="37"/>
      <c r="J118" s="37"/>
      <c r="K118" s="37"/>
      <c r="L118" s="32"/>
    </row>
    <row r="119" spans="1:12" x14ac:dyDescent="0.25">
      <c r="A119" s="34" t="s">
        <v>18</v>
      </c>
      <c r="B119" s="57"/>
      <c r="C119" s="57"/>
      <c r="D119" s="57"/>
      <c r="E119" s="58"/>
      <c r="F119" s="38"/>
      <c r="G119" s="38"/>
      <c r="H119" s="37"/>
      <c r="I119" s="37"/>
      <c r="J119" s="37"/>
      <c r="K119" s="37"/>
      <c r="L119" s="32"/>
    </row>
    <row r="120" spans="1:12" x14ac:dyDescent="0.25">
      <c r="A120" s="34" t="s">
        <v>19</v>
      </c>
      <c r="B120" s="57"/>
      <c r="C120" s="57"/>
      <c r="D120" s="57"/>
      <c r="E120" s="58"/>
      <c r="F120" s="38"/>
      <c r="G120" s="38"/>
      <c r="H120" s="37"/>
      <c r="I120" s="37"/>
      <c r="J120" s="37"/>
      <c r="K120" s="37"/>
      <c r="L120" s="32"/>
    </row>
    <row r="121" spans="1:12" x14ac:dyDescent="0.25">
      <c r="A121" s="34" t="s">
        <v>20</v>
      </c>
      <c r="B121" s="57"/>
      <c r="C121" s="57"/>
      <c r="D121" s="57"/>
      <c r="E121" s="58"/>
      <c r="F121" s="38"/>
      <c r="G121" s="38"/>
      <c r="H121" s="37"/>
      <c r="I121" s="37"/>
      <c r="J121" s="37"/>
      <c r="K121" s="37"/>
      <c r="L121" s="32"/>
    </row>
    <row r="122" spans="1:12" x14ac:dyDescent="0.25">
      <c r="A122" s="34" t="s">
        <v>21</v>
      </c>
      <c r="B122" s="57"/>
      <c r="C122" s="57"/>
      <c r="D122" s="57"/>
      <c r="E122" s="58"/>
      <c r="F122" s="38"/>
      <c r="G122" s="38"/>
      <c r="H122" s="37"/>
      <c r="I122" s="37"/>
      <c r="J122" s="37"/>
      <c r="K122" s="37"/>
      <c r="L122" s="32"/>
    </row>
    <row r="123" spans="1:12" x14ac:dyDescent="0.25">
      <c r="A123" s="34" t="s">
        <v>22</v>
      </c>
      <c r="B123" s="57"/>
      <c r="C123" s="57"/>
      <c r="D123" s="57"/>
      <c r="E123" s="58"/>
      <c r="F123" s="38"/>
      <c r="G123" s="38"/>
      <c r="H123" s="37"/>
      <c r="I123" s="37"/>
      <c r="J123" s="37"/>
      <c r="K123" s="37"/>
      <c r="L123" s="32"/>
    </row>
    <row r="124" spans="1:12" x14ac:dyDescent="0.25">
      <c r="A124" s="31"/>
      <c r="B124" s="57"/>
      <c r="C124" s="57"/>
      <c r="D124" s="57"/>
      <c r="E124" s="58"/>
      <c r="F124" s="38"/>
      <c r="G124" s="38"/>
      <c r="H124" s="37"/>
      <c r="I124" s="37"/>
      <c r="J124" s="37"/>
      <c r="K124" s="37"/>
      <c r="L124" s="32"/>
    </row>
    <row r="125" spans="1:12" x14ac:dyDescent="0.25">
      <c r="A125" s="8" t="s">
        <v>49</v>
      </c>
      <c r="B125" s="16"/>
      <c r="C125" s="16"/>
      <c r="D125" s="16"/>
      <c r="E125" s="17"/>
      <c r="F125" s="32"/>
      <c r="G125" s="32"/>
      <c r="H125" s="31"/>
      <c r="I125" s="31"/>
      <c r="J125" s="31"/>
      <c r="K125" s="31"/>
      <c r="L125" s="32"/>
    </row>
  </sheetData>
  <mergeCells count="1">
    <mergeCell ref="C6:D6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25"/>
  <sheetViews>
    <sheetView workbookViewId="0"/>
  </sheetViews>
  <sheetFormatPr baseColWidth="10" defaultRowHeight="15" x14ac:dyDescent="0.25"/>
  <cols>
    <col min="1" max="1" width="8.5703125" customWidth="1"/>
    <col min="2" max="4" width="12.7109375" customWidth="1"/>
    <col min="5" max="12" width="10.85546875" customWidth="1"/>
  </cols>
  <sheetData>
    <row r="1" spans="1:12" ht="12.75" customHeight="1" x14ac:dyDescent="0.25">
      <c r="A1" s="12"/>
      <c r="B1" s="12"/>
      <c r="C1" s="12"/>
      <c r="D1" s="12"/>
      <c r="E1" s="13"/>
      <c r="F1" s="13"/>
      <c r="G1" s="13"/>
      <c r="H1" s="12"/>
      <c r="I1" s="12"/>
      <c r="J1" s="12"/>
      <c r="K1" s="12"/>
      <c r="L1" s="13"/>
    </row>
    <row r="2" spans="1:12" ht="12.75" customHeight="1" x14ac:dyDescent="0.25">
      <c r="A2" s="12"/>
      <c r="B2" s="12"/>
      <c r="C2" s="12"/>
      <c r="D2" s="12"/>
      <c r="E2" s="13"/>
      <c r="F2" s="13"/>
      <c r="G2" s="3"/>
      <c r="H2" s="14"/>
      <c r="I2" s="14"/>
      <c r="J2" s="14"/>
      <c r="K2" s="14"/>
      <c r="L2" s="15"/>
    </row>
    <row r="3" spans="1:12" ht="12.75" customHeight="1" x14ac:dyDescent="0.25">
      <c r="A3" s="12"/>
      <c r="B3" s="12"/>
      <c r="C3" s="12"/>
      <c r="D3" s="12"/>
      <c r="E3" s="13"/>
      <c r="F3" s="13"/>
      <c r="G3" s="13"/>
      <c r="H3" s="12"/>
      <c r="I3" s="12"/>
      <c r="J3" s="12"/>
      <c r="K3" s="12"/>
      <c r="L3" s="13"/>
    </row>
    <row r="4" spans="1:12" ht="15.75" customHeight="1" x14ac:dyDescent="0.25">
      <c r="A4" s="10" t="s">
        <v>48</v>
      </c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</row>
    <row r="5" spans="1:12" ht="12.75" customHeight="1" x14ac:dyDescent="0.25">
      <c r="A5" s="16"/>
      <c r="B5" s="12"/>
      <c r="C5" s="12"/>
      <c r="D5" s="12"/>
      <c r="E5" s="13"/>
      <c r="F5" s="13"/>
      <c r="G5" s="13"/>
      <c r="H5" s="12"/>
      <c r="I5" s="12"/>
      <c r="J5" s="12"/>
      <c r="K5" s="12"/>
      <c r="L5" s="13"/>
    </row>
    <row r="6" spans="1:12" ht="114.75" customHeight="1" x14ac:dyDescent="0.25">
      <c r="A6" s="67" t="s">
        <v>0</v>
      </c>
      <c r="B6" s="68" t="s">
        <v>36</v>
      </c>
      <c r="C6" s="84" t="s">
        <v>37</v>
      </c>
      <c r="D6" s="84"/>
      <c r="E6" s="69" t="s">
        <v>38</v>
      </c>
      <c r="F6" s="69" t="s">
        <v>39</v>
      </c>
      <c r="G6" s="69" t="s">
        <v>40</v>
      </c>
      <c r="H6" s="68" t="s">
        <v>41</v>
      </c>
      <c r="I6" s="68" t="s">
        <v>42</v>
      </c>
      <c r="J6" s="68" t="s">
        <v>43</v>
      </c>
      <c r="K6" s="68" t="s">
        <v>44</v>
      </c>
      <c r="L6" s="69" t="s">
        <v>45</v>
      </c>
    </row>
    <row r="7" spans="1:12" ht="14.25" customHeight="1" x14ac:dyDescent="0.25">
      <c r="A7" s="70"/>
      <c r="B7" s="71"/>
      <c r="C7" s="72">
        <v>43831</v>
      </c>
      <c r="D7" s="73">
        <v>44197</v>
      </c>
      <c r="E7" s="74" t="s">
        <v>3</v>
      </c>
      <c r="F7" s="74" t="s">
        <v>4</v>
      </c>
      <c r="G7" s="74" t="s">
        <v>5</v>
      </c>
      <c r="H7" s="67" t="s">
        <v>6</v>
      </c>
      <c r="I7" s="67" t="s">
        <v>7</v>
      </c>
      <c r="J7" s="67" t="s">
        <v>8</v>
      </c>
      <c r="K7" s="67" t="s">
        <v>9</v>
      </c>
      <c r="L7" s="74" t="s">
        <v>10</v>
      </c>
    </row>
    <row r="8" spans="1:12" ht="12.75" customHeight="1" x14ac:dyDescent="0.25">
      <c r="A8" s="16"/>
      <c r="B8" s="16"/>
      <c r="C8" s="16"/>
      <c r="D8" s="16"/>
      <c r="E8" s="17"/>
      <c r="F8" s="17"/>
      <c r="G8" s="17"/>
      <c r="H8" s="16"/>
      <c r="I8" s="16"/>
      <c r="J8" s="16"/>
      <c r="K8" s="16"/>
      <c r="L8" s="18"/>
    </row>
    <row r="9" spans="1:12" ht="12.75" customHeight="1" x14ac:dyDescent="0.25">
      <c r="A9" s="19">
        <v>0</v>
      </c>
      <c r="B9" s="65">
        <v>0</v>
      </c>
      <c r="C9" s="64">
        <v>707</v>
      </c>
      <c r="D9" s="64">
        <v>653</v>
      </c>
      <c r="E9" s="20">
        <v>0</v>
      </c>
      <c r="F9" s="21">
        <f>B9/((C9+D9)/2)</f>
        <v>0</v>
      </c>
      <c r="G9" s="21">
        <f t="shared" ref="G9:G72" si="0">F9/((1+(1-E9)*F9))</f>
        <v>0</v>
      </c>
      <c r="H9" s="16">
        <v>100000</v>
      </c>
      <c r="I9" s="16">
        <f>H9*G9</f>
        <v>0</v>
      </c>
      <c r="J9" s="16">
        <f t="shared" ref="J9:J72" si="1">H10+I9*E9</f>
        <v>100000</v>
      </c>
      <c r="K9" s="16">
        <f>K10+J9</f>
        <v>7794796.4340847526</v>
      </c>
      <c r="L9" s="22">
        <f>K9/H9</f>
        <v>77.94796434084752</v>
      </c>
    </row>
    <row r="10" spans="1:12" ht="12.75" customHeight="1" x14ac:dyDescent="0.25">
      <c r="A10" s="19">
        <v>1</v>
      </c>
      <c r="B10" s="65">
        <v>0</v>
      </c>
      <c r="C10" s="64">
        <v>781</v>
      </c>
      <c r="D10" s="64">
        <v>702</v>
      </c>
      <c r="E10" s="20">
        <v>0</v>
      </c>
      <c r="F10" s="21">
        <f t="shared" ref="F10:F73" si="2">B10/((C10+D10)/2)</f>
        <v>0</v>
      </c>
      <c r="G10" s="21">
        <f t="shared" si="0"/>
        <v>0</v>
      </c>
      <c r="H10" s="16">
        <f>H9-I9</f>
        <v>100000</v>
      </c>
      <c r="I10" s="16">
        <f t="shared" ref="I10:I73" si="3">H10*G10</f>
        <v>0</v>
      </c>
      <c r="J10" s="16">
        <f t="shared" si="1"/>
        <v>100000</v>
      </c>
      <c r="K10" s="16">
        <f t="shared" ref="K10:K73" si="4">K11+J10</f>
        <v>7694796.4340847526</v>
      </c>
      <c r="L10" s="23">
        <f t="shared" ref="L10:L73" si="5">K10/H10</f>
        <v>76.94796434084752</v>
      </c>
    </row>
    <row r="11" spans="1:12" ht="12.75" customHeight="1" x14ac:dyDescent="0.25">
      <c r="A11" s="19">
        <v>2</v>
      </c>
      <c r="B11" s="66">
        <v>0</v>
      </c>
      <c r="C11" s="64">
        <v>764</v>
      </c>
      <c r="D11" s="64">
        <v>746</v>
      </c>
      <c r="E11" s="20">
        <v>0</v>
      </c>
      <c r="F11" s="21">
        <f t="shared" si="2"/>
        <v>0</v>
      </c>
      <c r="G11" s="21">
        <f t="shared" si="0"/>
        <v>0</v>
      </c>
      <c r="H11" s="16">
        <f t="shared" ref="H11:H74" si="6">H10-I10</f>
        <v>100000</v>
      </c>
      <c r="I11" s="16">
        <f t="shared" si="3"/>
        <v>0</v>
      </c>
      <c r="J11" s="16">
        <f t="shared" si="1"/>
        <v>100000</v>
      </c>
      <c r="K11" s="16">
        <f t="shared" si="4"/>
        <v>7594796.4340847526</v>
      </c>
      <c r="L11" s="23">
        <f t="shared" si="5"/>
        <v>75.94796434084752</v>
      </c>
    </row>
    <row r="12" spans="1:12" ht="12.75" customHeight="1" x14ac:dyDescent="0.25">
      <c r="A12" s="19">
        <v>3</v>
      </c>
      <c r="B12" s="66">
        <v>1</v>
      </c>
      <c r="C12" s="64">
        <v>938</v>
      </c>
      <c r="D12" s="64">
        <v>756</v>
      </c>
      <c r="E12" s="20">
        <v>0.43169999999999997</v>
      </c>
      <c r="F12" s="21">
        <f t="shared" si="2"/>
        <v>1.1806375442739079E-3</v>
      </c>
      <c r="G12" s="21">
        <f t="shared" si="0"/>
        <v>1.1798459192020275E-3</v>
      </c>
      <c r="H12" s="16">
        <f t="shared" si="6"/>
        <v>100000</v>
      </c>
      <c r="I12" s="16">
        <f t="shared" si="3"/>
        <v>117.98459192020276</v>
      </c>
      <c r="J12" s="16">
        <f t="shared" si="1"/>
        <v>99932.949356411744</v>
      </c>
      <c r="K12" s="16">
        <f t="shared" si="4"/>
        <v>7494796.4340847526</v>
      </c>
      <c r="L12" s="23">
        <f t="shared" si="5"/>
        <v>74.94796434084752</v>
      </c>
    </row>
    <row r="13" spans="1:12" ht="12.75" customHeight="1" x14ac:dyDescent="0.25">
      <c r="A13" s="19">
        <v>4</v>
      </c>
      <c r="B13" s="66">
        <v>0</v>
      </c>
      <c r="C13" s="64">
        <v>952</v>
      </c>
      <c r="D13" s="64">
        <v>918</v>
      </c>
      <c r="E13" s="20">
        <v>0</v>
      </c>
      <c r="F13" s="21">
        <f t="shared" si="2"/>
        <v>0</v>
      </c>
      <c r="G13" s="21">
        <f t="shared" si="0"/>
        <v>0</v>
      </c>
      <c r="H13" s="16">
        <f t="shared" si="6"/>
        <v>99882.015408079795</v>
      </c>
      <c r="I13" s="16">
        <f t="shared" si="3"/>
        <v>0</v>
      </c>
      <c r="J13" s="16">
        <f t="shared" si="1"/>
        <v>99882.015408079795</v>
      </c>
      <c r="K13" s="16">
        <f t="shared" si="4"/>
        <v>7394863.484728341</v>
      </c>
      <c r="L13" s="23">
        <f t="shared" si="5"/>
        <v>74.035985903125308</v>
      </c>
    </row>
    <row r="14" spans="1:12" ht="12.75" customHeight="1" x14ac:dyDescent="0.25">
      <c r="A14" s="19">
        <v>5</v>
      </c>
      <c r="B14" s="66">
        <v>0</v>
      </c>
      <c r="C14" s="64">
        <v>961</v>
      </c>
      <c r="D14" s="64">
        <v>935</v>
      </c>
      <c r="E14" s="20">
        <v>0</v>
      </c>
      <c r="F14" s="21">
        <f t="shared" si="2"/>
        <v>0</v>
      </c>
      <c r="G14" s="21">
        <f t="shared" si="0"/>
        <v>0</v>
      </c>
      <c r="H14" s="16">
        <f t="shared" si="6"/>
        <v>99882.015408079795</v>
      </c>
      <c r="I14" s="16">
        <f t="shared" si="3"/>
        <v>0</v>
      </c>
      <c r="J14" s="16">
        <f t="shared" si="1"/>
        <v>99882.015408079795</v>
      </c>
      <c r="K14" s="16">
        <f t="shared" si="4"/>
        <v>7294981.4693202609</v>
      </c>
      <c r="L14" s="23">
        <f t="shared" si="5"/>
        <v>73.035985903125308</v>
      </c>
    </row>
    <row r="15" spans="1:12" ht="12.75" customHeight="1" x14ac:dyDescent="0.25">
      <c r="A15" s="19">
        <v>6</v>
      </c>
      <c r="B15" s="66">
        <v>0</v>
      </c>
      <c r="C15" s="64">
        <v>979</v>
      </c>
      <c r="D15" s="64">
        <v>924</v>
      </c>
      <c r="E15" s="20">
        <v>0</v>
      </c>
      <c r="F15" s="21">
        <f t="shared" si="2"/>
        <v>0</v>
      </c>
      <c r="G15" s="21">
        <f t="shared" si="0"/>
        <v>0</v>
      </c>
      <c r="H15" s="16">
        <f t="shared" si="6"/>
        <v>99882.015408079795</v>
      </c>
      <c r="I15" s="16">
        <f t="shared" si="3"/>
        <v>0</v>
      </c>
      <c r="J15" s="16">
        <f t="shared" si="1"/>
        <v>99882.015408079795</v>
      </c>
      <c r="K15" s="16">
        <f t="shared" si="4"/>
        <v>7195099.4539121808</v>
      </c>
      <c r="L15" s="23">
        <f t="shared" si="5"/>
        <v>72.035985903125308</v>
      </c>
    </row>
    <row r="16" spans="1:12" ht="12.75" customHeight="1" x14ac:dyDescent="0.25">
      <c r="A16" s="19">
        <v>7</v>
      </c>
      <c r="B16" s="66">
        <v>0</v>
      </c>
      <c r="C16" s="64">
        <v>965</v>
      </c>
      <c r="D16" s="64">
        <v>954</v>
      </c>
      <c r="E16" s="20">
        <v>0</v>
      </c>
      <c r="F16" s="21">
        <f t="shared" si="2"/>
        <v>0</v>
      </c>
      <c r="G16" s="21">
        <f t="shared" si="0"/>
        <v>0</v>
      </c>
      <c r="H16" s="16">
        <f t="shared" si="6"/>
        <v>99882.015408079795</v>
      </c>
      <c r="I16" s="16">
        <f t="shared" si="3"/>
        <v>0</v>
      </c>
      <c r="J16" s="16">
        <f t="shared" si="1"/>
        <v>99882.015408079795</v>
      </c>
      <c r="K16" s="16">
        <f t="shared" si="4"/>
        <v>7095217.4385041008</v>
      </c>
      <c r="L16" s="23">
        <f t="shared" si="5"/>
        <v>71.035985903125308</v>
      </c>
    </row>
    <row r="17" spans="1:12" ht="12.75" customHeight="1" x14ac:dyDescent="0.25">
      <c r="A17" s="19">
        <v>8</v>
      </c>
      <c r="B17" s="66">
        <v>0</v>
      </c>
      <c r="C17" s="64">
        <v>1049</v>
      </c>
      <c r="D17" s="64">
        <v>949</v>
      </c>
      <c r="E17" s="20">
        <v>0</v>
      </c>
      <c r="F17" s="21">
        <f t="shared" si="2"/>
        <v>0</v>
      </c>
      <c r="G17" s="21">
        <f t="shared" si="0"/>
        <v>0</v>
      </c>
      <c r="H17" s="16">
        <f t="shared" si="6"/>
        <v>99882.015408079795</v>
      </c>
      <c r="I17" s="16">
        <f t="shared" si="3"/>
        <v>0</v>
      </c>
      <c r="J17" s="16">
        <f t="shared" si="1"/>
        <v>99882.015408079795</v>
      </c>
      <c r="K17" s="16">
        <f t="shared" si="4"/>
        <v>6995335.4230960207</v>
      </c>
      <c r="L17" s="23">
        <f t="shared" si="5"/>
        <v>70.035985903125308</v>
      </c>
    </row>
    <row r="18" spans="1:12" ht="12.75" customHeight="1" x14ac:dyDescent="0.25">
      <c r="A18" s="19">
        <v>9</v>
      </c>
      <c r="B18" s="65">
        <v>0</v>
      </c>
      <c r="C18" s="64">
        <v>1062</v>
      </c>
      <c r="D18" s="64">
        <v>1032</v>
      </c>
      <c r="E18" s="20">
        <v>0</v>
      </c>
      <c r="F18" s="21">
        <f t="shared" si="2"/>
        <v>0</v>
      </c>
      <c r="G18" s="21">
        <f t="shared" si="0"/>
        <v>0</v>
      </c>
      <c r="H18" s="16">
        <f t="shared" si="6"/>
        <v>99882.015408079795</v>
      </c>
      <c r="I18" s="16">
        <f t="shared" si="3"/>
        <v>0</v>
      </c>
      <c r="J18" s="16">
        <f t="shared" si="1"/>
        <v>99882.015408079795</v>
      </c>
      <c r="K18" s="16">
        <f t="shared" si="4"/>
        <v>6895453.4076879406</v>
      </c>
      <c r="L18" s="23">
        <f t="shared" si="5"/>
        <v>69.035985903125294</v>
      </c>
    </row>
    <row r="19" spans="1:12" ht="12.75" customHeight="1" x14ac:dyDescent="0.25">
      <c r="A19" s="19">
        <v>10</v>
      </c>
      <c r="B19" s="65">
        <v>0</v>
      </c>
      <c r="C19" s="64">
        <v>1009</v>
      </c>
      <c r="D19" s="64">
        <v>1057</v>
      </c>
      <c r="E19" s="20">
        <v>0</v>
      </c>
      <c r="F19" s="21">
        <f t="shared" si="2"/>
        <v>0</v>
      </c>
      <c r="G19" s="21">
        <f t="shared" si="0"/>
        <v>0</v>
      </c>
      <c r="H19" s="16">
        <f t="shared" si="6"/>
        <v>99882.015408079795</v>
      </c>
      <c r="I19" s="16">
        <f t="shared" si="3"/>
        <v>0</v>
      </c>
      <c r="J19" s="16">
        <f t="shared" si="1"/>
        <v>99882.015408079795</v>
      </c>
      <c r="K19" s="16">
        <f t="shared" si="4"/>
        <v>6795571.3922798606</v>
      </c>
      <c r="L19" s="23">
        <f t="shared" si="5"/>
        <v>68.035985903125294</v>
      </c>
    </row>
    <row r="20" spans="1:12" ht="12.75" customHeight="1" x14ac:dyDescent="0.25">
      <c r="A20" s="19">
        <v>11</v>
      </c>
      <c r="B20" s="65">
        <v>0</v>
      </c>
      <c r="C20" s="64">
        <v>1051</v>
      </c>
      <c r="D20" s="64">
        <v>989</v>
      </c>
      <c r="E20" s="20">
        <v>0</v>
      </c>
      <c r="F20" s="21">
        <f t="shared" si="2"/>
        <v>0</v>
      </c>
      <c r="G20" s="21">
        <f t="shared" si="0"/>
        <v>0</v>
      </c>
      <c r="H20" s="16">
        <f t="shared" si="6"/>
        <v>99882.015408079795</v>
      </c>
      <c r="I20" s="16">
        <f t="shared" si="3"/>
        <v>0</v>
      </c>
      <c r="J20" s="16">
        <f t="shared" si="1"/>
        <v>99882.015408079795</v>
      </c>
      <c r="K20" s="16">
        <f t="shared" si="4"/>
        <v>6695689.3768717805</v>
      </c>
      <c r="L20" s="23">
        <f t="shared" si="5"/>
        <v>67.035985903125294</v>
      </c>
    </row>
    <row r="21" spans="1:12" ht="12.75" customHeight="1" x14ac:dyDescent="0.25">
      <c r="A21" s="19">
        <v>12</v>
      </c>
      <c r="B21" s="65">
        <v>0</v>
      </c>
      <c r="C21" s="64">
        <v>1116</v>
      </c>
      <c r="D21" s="64">
        <v>1057</v>
      </c>
      <c r="E21" s="20">
        <v>0</v>
      </c>
      <c r="F21" s="21">
        <f t="shared" si="2"/>
        <v>0</v>
      </c>
      <c r="G21" s="21">
        <f t="shared" si="0"/>
        <v>0</v>
      </c>
      <c r="H21" s="16">
        <f t="shared" si="6"/>
        <v>99882.015408079795</v>
      </c>
      <c r="I21" s="16">
        <f t="shared" si="3"/>
        <v>0</v>
      </c>
      <c r="J21" s="16">
        <f t="shared" si="1"/>
        <v>99882.015408079795</v>
      </c>
      <c r="K21" s="16">
        <f t="shared" si="4"/>
        <v>6595807.3614637004</v>
      </c>
      <c r="L21" s="23">
        <f t="shared" si="5"/>
        <v>66.035985903125294</v>
      </c>
    </row>
    <row r="22" spans="1:12" ht="12.75" customHeight="1" x14ac:dyDescent="0.25">
      <c r="A22" s="19">
        <v>13</v>
      </c>
      <c r="B22" s="65">
        <v>0</v>
      </c>
      <c r="C22" s="64">
        <v>1088</v>
      </c>
      <c r="D22" s="64">
        <v>1097</v>
      </c>
      <c r="E22" s="20">
        <v>0</v>
      </c>
      <c r="F22" s="21">
        <f t="shared" si="2"/>
        <v>0</v>
      </c>
      <c r="G22" s="21">
        <f t="shared" si="0"/>
        <v>0</v>
      </c>
      <c r="H22" s="16">
        <f t="shared" si="6"/>
        <v>99882.015408079795</v>
      </c>
      <c r="I22" s="16">
        <f t="shared" si="3"/>
        <v>0</v>
      </c>
      <c r="J22" s="16">
        <f t="shared" si="1"/>
        <v>99882.015408079795</v>
      </c>
      <c r="K22" s="16">
        <f t="shared" si="4"/>
        <v>6495925.3460556203</v>
      </c>
      <c r="L22" s="23">
        <f t="shared" si="5"/>
        <v>65.035985903125294</v>
      </c>
    </row>
    <row r="23" spans="1:12" ht="12.75" customHeight="1" x14ac:dyDescent="0.25">
      <c r="A23" s="19">
        <v>14</v>
      </c>
      <c r="B23" s="65">
        <v>1</v>
      </c>
      <c r="C23" s="64">
        <v>928</v>
      </c>
      <c r="D23" s="64">
        <v>1061</v>
      </c>
      <c r="E23" s="20">
        <v>0.40710000000000002</v>
      </c>
      <c r="F23" s="21">
        <f t="shared" si="2"/>
        <v>1.0055304172951231E-3</v>
      </c>
      <c r="G23" s="21">
        <f t="shared" si="0"/>
        <v>1.0049312983742523E-3</v>
      </c>
      <c r="H23" s="16">
        <f t="shared" si="6"/>
        <v>99882.015408079795</v>
      </c>
      <c r="I23" s="16">
        <f t="shared" si="3"/>
        <v>100.37456342827871</v>
      </c>
      <c r="J23" s="16">
        <f t="shared" si="1"/>
        <v>99822.503329423169</v>
      </c>
      <c r="K23" s="16">
        <f t="shared" si="4"/>
        <v>6396043.3306475403</v>
      </c>
      <c r="L23" s="23">
        <f t="shared" si="5"/>
        <v>64.03598590312528</v>
      </c>
    </row>
    <row r="24" spans="1:12" ht="12.75" customHeight="1" x14ac:dyDescent="0.25">
      <c r="A24" s="19">
        <v>15</v>
      </c>
      <c r="B24" s="65">
        <v>0</v>
      </c>
      <c r="C24" s="64">
        <v>928</v>
      </c>
      <c r="D24" s="64">
        <v>912</v>
      </c>
      <c r="E24" s="20">
        <v>0</v>
      </c>
      <c r="F24" s="21">
        <f t="shared" si="2"/>
        <v>0</v>
      </c>
      <c r="G24" s="21">
        <f t="shared" si="0"/>
        <v>0</v>
      </c>
      <c r="H24" s="16">
        <f t="shared" si="6"/>
        <v>99781.640844651512</v>
      </c>
      <c r="I24" s="16">
        <f t="shared" si="3"/>
        <v>0</v>
      </c>
      <c r="J24" s="16">
        <f t="shared" si="1"/>
        <v>99781.640844651512</v>
      </c>
      <c r="K24" s="16">
        <f t="shared" si="4"/>
        <v>6296220.827318117</v>
      </c>
      <c r="L24" s="23">
        <f t="shared" si="5"/>
        <v>63.099992884669092</v>
      </c>
    </row>
    <row r="25" spans="1:12" ht="12.75" customHeight="1" x14ac:dyDescent="0.25">
      <c r="A25" s="19">
        <v>16</v>
      </c>
      <c r="B25" s="65">
        <v>0</v>
      </c>
      <c r="C25" s="64">
        <v>994</v>
      </c>
      <c r="D25" s="64">
        <v>922</v>
      </c>
      <c r="E25" s="20">
        <v>0</v>
      </c>
      <c r="F25" s="21">
        <f t="shared" si="2"/>
        <v>0</v>
      </c>
      <c r="G25" s="21">
        <f t="shared" si="0"/>
        <v>0</v>
      </c>
      <c r="H25" s="16">
        <f t="shared" si="6"/>
        <v>99781.640844651512</v>
      </c>
      <c r="I25" s="16">
        <f t="shared" si="3"/>
        <v>0</v>
      </c>
      <c r="J25" s="16">
        <f t="shared" si="1"/>
        <v>99781.640844651512</v>
      </c>
      <c r="K25" s="16">
        <f t="shared" si="4"/>
        <v>6196439.1864734655</v>
      </c>
      <c r="L25" s="23">
        <f t="shared" si="5"/>
        <v>62.099992884669092</v>
      </c>
    </row>
    <row r="26" spans="1:12" ht="12.75" customHeight="1" x14ac:dyDescent="0.25">
      <c r="A26" s="19">
        <v>17</v>
      </c>
      <c r="B26" s="65">
        <v>1</v>
      </c>
      <c r="C26" s="64">
        <v>917</v>
      </c>
      <c r="D26" s="64">
        <v>983</v>
      </c>
      <c r="E26" s="20">
        <v>0.47810000000000002</v>
      </c>
      <c r="F26" s="21">
        <f t="shared" si="2"/>
        <v>1.0526315789473684E-3</v>
      </c>
      <c r="G26" s="21">
        <f t="shared" si="0"/>
        <v>1.0520536139146293E-3</v>
      </c>
      <c r="H26" s="16">
        <f t="shared" si="6"/>
        <v>99781.640844651512</v>
      </c>
      <c r="I26" s="16">
        <f t="shared" si="3"/>
        <v>104.97563585294721</v>
      </c>
      <c r="J26" s="16">
        <f t="shared" si="1"/>
        <v>99726.854060299869</v>
      </c>
      <c r="K26" s="16">
        <f t="shared" si="4"/>
        <v>6096657.545628814</v>
      </c>
      <c r="L26" s="23">
        <f t="shared" si="5"/>
        <v>61.099992884669092</v>
      </c>
    </row>
    <row r="27" spans="1:12" ht="12.75" customHeight="1" x14ac:dyDescent="0.25">
      <c r="A27" s="19">
        <v>18</v>
      </c>
      <c r="B27" s="65">
        <v>0</v>
      </c>
      <c r="C27" s="64">
        <v>927</v>
      </c>
      <c r="D27" s="64">
        <v>920</v>
      </c>
      <c r="E27" s="20">
        <v>0</v>
      </c>
      <c r="F27" s="21">
        <f t="shared" si="2"/>
        <v>0</v>
      </c>
      <c r="G27" s="21">
        <f t="shared" si="0"/>
        <v>0</v>
      </c>
      <c r="H27" s="16">
        <f t="shared" si="6"/>
        <v>99676.665208798571</v>
      </c>
      <c r="I27" s="16">
        <f t="shared" si="3"/>
        <v>0</v>
      </c>
      <c r="J27" s="16">
        <f t="shared" si="1"/>
        <v>99676.665208798571</v>
      </c>
      <c r="K27" s="16">
        <f t="shared" si="4"/>
        <v>5996930.6915685143</v>
      </c>
      <c r="L27" s="23">
        <f t="shared" si="5"/>
        <v>60.163837534154972</v>
      </c>
    </row>
    <row r="28" spans="1:12" ht="12.75" customHeight="1" x14ac:dyDescent="0.25">
      <c r="A28" s="19">
        <v>19</v>
      </c>
      <c r="B28" s="65">
        <v>1</v>
      </c>
      <c r="C28" s="64">
        <v>905</v>
      </c>
      <c r="D28" s="64">
        <v>934</v>
      </c>
      <c r="E28" s="20">
        <v>0.9617</v>
      </c>
      <c r="F28" s="21">
        <f t="shared" si="2"/>
        <v>1.0875475802066339E-3</v>
      </c>
      <c r="G28" s="21">
        <f t="shared" si="0"/>
        <v>1.087502282395415E-3</v>
      </c>
      <c r="H28" s="16">
        <f t="shared" si="6"/>
        <v>99676.665208798571</v>
      </c>
      <c r="I28" s="16">
        <f t="shared" si="3"/>
        <v>108.3986009161321</v>
      </c>
      <c r="J28" s="16">
        <f t="shared" si="1"/>
        <v>99672.513542383487</v>
      </c>
      <c r="K28" s="16">
        <f t="shared" si="4"/>
        <v>5897254.0263597155</v>
      </c>
      <c r="L28" s="23">
        <f t="shared" si="5"/>
        <v>59.163837534154965</v>
      </c>
    </row>
    <row r="29" spans="1:12" ht="12.75" customHeight="1" x14ac:dyDescent="0.25">
      <c r="A29" s="19">
        <v>20</v>
      </c>
      <c r="B29" s="65">
        <v>1</v>
      </c>
      <c r="C29" s="64">
        <v>899</v>
      </c>
      <c r="D29" s="64">
        <v>920</v>
      </c>
      <c r="E29" s="20">
        <v>0.64480000000000004</v>
      </c>
      <c r="F29" s="21">
        <f t="shared" si="2"/>
        <v>1.0995052226498076E-3</v>
      </c>
      <c r="G29" s="21">
        <f t="shared" si="0"/>
        <v>1.099075984838027E-3</v>
      </c>
      <c r="H29" s="16">
        <f t="shared" si="6"/>
        <v>99568.26660788244</v>
      </c>
      <c r="I29" s="16">
        <f t="shared" si="3"/>
        <v>109.43309068067363</v>
      </c>
      <c r="J29" s="16">
        <f t="shared" si="1"/>
        <v>99529.395974072671</v>
      </c>
      <c r="K29" s="16">
        <f t="shared" si="4"/>
        <v>5797581.5128173316</v>
      </c>
      <c r="L29" s="23">
        <f t="shared" si="5"/>
        <v>58.227201399912282</v>
      </c>
    </row>
    <row r="30" spans="1:12" ht="12.75" customHeight="1" x14ac:dyDescent="0.25">
      <c r="A30" s="19">
        <v>21</v>
      </c>
      <c r="B30" s="65">
        <v>1</v>
      </c>
      <c r="C30" s="64">
        <v>827</v>
      </c>
      <c r="D30" s="64">
        <v>885</v>
      </c>
      <c r="E30" s="20">
        <v>0.5464</v>
      </c>
      <c r="F30" s="21">
        <f t="shared" si="2"/>
        <v>1.1682242990654205E-3</v>
      </c>
      <c r="G30" s="21">
        <f t="shared" si="0"/>
        <v>1.1676055772315043E-3</v>
      </c>
      <c r="H30" s="16">
        <f t="shared" si="6"/>
        <v>99458.833517201769</v>
      </c>
      <c r="I30" s="16">
        <f t="shared" si="3"/>
        <v>116.12868871962446</v>
      </c>
      <c r="J30" s="16">
        <f t="shared" si="1"/>
        <v>99406.157543998546</v>
      </c>
      <c r="K30" s="16">
        <f t="shared" si="4"/>
        <v>5698052.116843259</v>
      </c>
      <c r="L30" s="23">
        <f t="shared" si="5"/>
        <v>57.29055846867297</v>
      </c>
    </row>
    <row r="31" spans="1:12" ht="12.75" customHeight="1" x14ac:dyDescent="0.25">
      <c r="A31" s="19">
        <v>22</v>
      </c>
      <c r="B31" s="65">
        <v>0</v>
      </c>
      <c r="C31" s="64">
        <v>864</v>
      </c>
      <c r="D31" s="64">
        <v>823</v>
      </c>
      <c r="E31" s="20">
        <v>0</v>
      </c>
      <c r="F31" s="21">
        <f t="shared" si="2"/>
        <v>0</v>
      </c>
      <c r="G31" s="21">
        <f t="shared" si="0"/>
        <v>0</v>
      </c>
      <c r="H31" s="16">
        <f t="shared" si="6"/>
        <v>99342.70482848215</v>
      </c>
      <c r="I31" s="16">
        <f t="shared" si="3"/>
        <v>0</v>
      </c>
      <c r="J31" s="16">
        <f t="shared" si="1"/>
        <v>99342.70482848215</v>
      </c>
      <c r="K31" s="16">
        <f t="shared" si="4"/>
        <v>5598645.9592992608</v>
      </c>
      <c r="L31" s="23">
        <f t="shared" si="5"/>
        <v>56.356890714476449</v>
      </c>
    </row>
    <row r="32" spans="1:12" ht="12.75" customHeight="1" x14ac:dyDescent="0.25">
      <c r="A32" s="19">
        <v>23</v>
      </c>
      <c r="B32" s="65">
        <v>0</v>
      </c>
      <c r="C32" s="64">
        <v>894</v>
      </c>
      <c r="D32" s="64">
        <v>839</v>
      </c>
      <c r="E32" s="20">
        <v>0</v>
      </c>
      <c r="F32" s="21">
        <f t="shared" si="2"/>
        <v>0</v>
      </c>
      <c r="G32" s="21">
        <f t="shared" si="0"/>
        <v>0</v>
      </c>
      <c r="H32" s="16">
        <f t="shared" si="6"/>
        <v>99342.70482848215</v>
      </c>
      <c r="I32" s="16">
        <f t="shared" si="3"/>
        <v>0</v>
      </c>
      <c r="J32" s="16">
        <f t="shared" si="1"/>
        <v>99342.70482848215</v>
      </c>
      <c r="K32" s="16">
        <f t="shared" si="4"/>
        <v>5499303.2544707786</v>
      </c>
      <c r="L32" s="23">
        <f t="shared" si="5"/>
        <v>55.356890714476449</v>
      </c>
    </row>
    <row r="33" spans="1:12" ht="12.75" customHeight="1" x14ac:dyDescent="0.25">
      <c r="A33" s="19">
        <v>24</v>
      </c>
      <c r="B33" s="65">
        <v>0</v>
      </c>
      <c r="C33" s="64">
        <v>895</v>
      </c>
      <c r="D33" s="64">
        <v>881</v>
      </c>
      <c r="E33" s="20">
        <v>0</v>
      </c>
      <c r="F33" s="21">
        <f t="shared" si="2"/>
        <v>0</v>
      </c>
      <c r="G33" s="21">
        <f t="shared" si="0"/>
        <v>0</v>
      </c>
      <c r="H33" s="16">
        <f t="shared" si="6"/>
        <v>99342.70482848215</v>
      </c>
      <c r="I33" s="16">
        <f t="shared" si="3"/>
        <v>0</v>
      </c>
      <c r="J33" s="16">
        <f t="shared" si="1"/>
        <v>99342.70482848215</v>
      </c>
      <c r="K33" s="16">
        <f t="shared" si="4"/>
        <v>5399960.5496422965</v>
      </c>
      <c r="L33" s="23">
        <f t="shared" si="5"/>
        <v>54.356890714476457</v>
      </c>
    </row>
    <row r="34" spans="1:12" ht="12.75" customHeight="1" x14ac:dyDescent="0.25">
      <c r="A34" s="19">
        <v>25</v>
      </c>
      <c r="B34" s="65">
        <v>0</v>
      </c>
      <c r="C34" s="64">
        <v>920</v>
      </c>
      <c r="D34" s="64">
        <v>886</v>
      </c>
      <c r="E34" s="20">
        <v>0</v>
      </c>
      <c r="F34" s="21">
        <f t="shared" si="2"/>
        <v>0</v>
      </c>
      <c r="G34" s="21">
        <f t="shared" si="0"/>
        <v>0</v>
      </c>
      <c r="H34" s="16">
        <f t="shared" si="6"/>
        <v>99342.70482848215</v>
      </c>
      <c r="I34" s="16">
        <f t="shared" si="3"/>
        <v>0</v>
      </c>
      <c r="J34" s="16">
        <f t="shared" si="1"/>
        <v>99342.70482848215</v>
      </c>
      <c r="K34" s="16">
        <f t="shared" si="4"/>
        <v>5300617.8448138144</v>
      </c>
      <c r="L34" s="23">
        <f t="shared" si="5"/>
        <v>53.356890714476457</v>
      </c>
    </row>
    <row r="35" spans="1:12" ht="12.75" customHeight="1" x14ac:dyDescent="0.25">
      <c r="A35" s="19">
        <v>26</v>
      </c>
      <c r="B35" s="65">
        <v>0</v>
      </c>
      <c r="C35" s="64">
        <v>1009</v>
      </c>
      <c r="D35" s="64">
        <v>918</v>
      </c>
      <c r="E35" s="20">
        <v>0</v>
      </c>
      <c r="F35" s="21">
        <f t="shared" si="2"/>
        <v>0</v>
      </c>
      <c r="G35" s="21">
        <f t="shared" si="0"/>
        <v>0</v>
      </c>
      <c r="H35" s="16">
        <f t="shared" si="6"/>
        <v>99342.70482848215</v>
      </c>
      <c r="I35" s="16">
        <f t="shared" si="3"/>
        <v>0</v>
      </c>
      <c r="J35" s="16">
        <f t="shared" si="1"/>
        <v>99342.70482848215</v>
      </c>
      <c r="K35" s="16">
        <f t="shared" si="4"/>
        <v>5201275.1399853323</v>
      </c>
      <c r="L35" s="23">
        <f t="shared" si="5"/>
        <v>52.356890714476457</v>
      </c>
    </row>
    <row r="36" spans="1:12" ht="12.75" customHeight="1" x14ac:dyDescent="0.25">
      <c r="A36" s="19">
        <v>27</v>
      </c>
      <c r="B36" s="65">
        <v>0</v>
      </c>
      <c r="C36" s="64">
        <v>956</v>
      </c>
      <c r="D36" s="64">
        <v>997</v>
      </c>
      <c r="E36" s="20">
        <v>0</v>
      </c>
      <c r="F36" s="21">
        <f t="shared" si="2"/>
        <v>0</v>
      </c>
      <c r="G36" s="21">
        <f t="shared" si="0"/>
        <v>0</v>
      </c>
      <c r="H36" s="16">
        <f t="shared" si="6"/>
        <v>99342.70482848215</v>
      </c>
      <c r="I36" s="16">
        <f t="shared" si="3"/>
        <v>0</v>
      </c>
      <c r="J36" s="16">
        <f t="shared" si="1"/>
        <v>99342.70482848215</v>
      </c>
      <c r="K36" s="16">
        <f t="shared" si="4"/>
        <v>5101932.4351568501</v>
      </c>
      <c r="L36" s="23">
        <f t="shared" si="5"/>
        <v>51.356890714476457</v>
      </c>
    </row>
    <row r="37" spans="1:12" ht="12.75" customHeight="1" x14ac:dyDescent="0.25">
      <c r="A37" s="19">
        <v>28</v>
      </c>
      <c r="B37" s="65">
        <v>0</v>
      </c>
      <c r="C37" s="64">
        <v>1023</v>
      </c>
      <c r="D37" s="64">
        <v>943</v>
      </c>
      <c r="E37" s="20">
        <v>0</v>
      </c>
      <c r="F37" s="21">
        <f t="shared" si="2"/>
        <v>0</v>
      </c>
      <c r="G37" s="21">
        <f t="shared" si="0"/>
        <v>0</v>
      </c>
      <c r="H37" s="16">
        <f t="shared" si="6"/>
        <v>99342.70482848215</v>
      </c>
      <c r="I37" s="16">
        <f t="shared" si="3"/>
        <v>0</v>
      </c>
      <c r="J37" s="16">
        <f t="shared" si="1"/>
        <v>99342.70482848215</v>
      </c>
      <c r="K37" s="16">
        <f t="shared" si="4"/>
        <v>5002589.730328368</v>
      </c>
      <c r="L37" s="23">
        <f t="shared" si="5"/>
        <v>50.356890714476457</v>
      </c>
    </row>
    <row r="38" spans="1:12" ht="12.75" customHeight="1" x14ac:dyDescent="0.25">
      <c r="A38" s="19">
        <v>29</v>
      </c>
      <c r="B38" s="65">
        <v>0</v>
      </c>
      <c r="C38" s="64">
        <v>1002</v>
      </c>
      <c r="D38" s="64">
        <v>994</v>
      </c>
      <c r="E38" s="20">
        <v>0</v>
      </c>
      <c r="F38" s="21">
        <f t="shared" si="2"/>
        <v>0</v>
      </c>
      <c r="G38" s="21">
        <f t="shared" si="0"/>
        <v>0</v>
      </c>
      <c r="H38" s="16">
        <f t="shared" si="6"/>
        <v>99342.70482848215</v>
      </c>
      <c r="I38" s="16">
        <f t="shared" si="3"/>
        <v>0</v>
      </c>
      <c r="J38" s="16">
        <f t="shared" si="1"/>
        <v>99342.70482848215</v>
      </c>
      <c r="K38" s="16">
        <f t="shared" si="4"/>
        <v>4903247.0254998859</v>
      </c>
      <c r="L38" s="23">
        <f t="shared" si="5"/>
        <v>49.356890714476457</v>
      </c>
    </row>
    <row r="39" spans="1:12" ht="12.75" customHeight="1" x14ac:dyDescent="0.25">
      <c r="A39" s="19">
        <v>30</v>
      </c>
      <c r="B39" s="65">
        <v>1</v>
      </c>
      <c r="C39" s="64">
        <v>1049</v>
      </c>
      <c r="D39" s="64">
        <v>946</v>
      </c>
      <c r="E39" s="20">
        <v>0.4945</v>
      </c>
      <c r="F39" s="21">
        <f t="shared" si="2"/>
        <v>1.0025062656641604E-3</v>
      </c>
      <c r="G39" s="21">
        <f t="shared" si="0"/>
        <v>1.0019984859802877E-3</v>
      </c>
      <c r="H39" s="16">
        <f t="shared" si="6"/>
        <v>99342.70482848215</v>
      </c>
      <c r="I39" s="16">
        <f t="shared" si="3"/>
        <v>99.54123983132574</v>
      </c>
      <c r="J39" s="16">
        <f t="shared" si="1"/>
        <v>99292.386731747421</v>
      </c>
      <c r="K39" s="16">
        <f t="shared" si="4"/>
        <v>4803904.3206714038</v>
      </c>
      <c r="L39" s="23">
        <f t="shared" si="5"/>
        <v>48.356890714476457</v>
      </c>
    </row>
    <row r="40" spans="1:12" ht="12.75" customHeight="1" x14ac:dyDescent="0.25">
      <c r="A40" s="19">
        <v>31</v>
      </c>
      <c r="B40" s="65">
        <v>0</v>
      </c>
      <c r="C40" s="64">
        <v>975</v>
      </c>
      <c r="D40" s="64">
        <v>1045</v>
      </c>
      <c r="E40" s="20">
        <v>0</v>
      </c>
      <c r="F40" s="21">
        <f t="shared" si="2"/>
        <v>0</v>
      </c>
      <c r="G40" s="21">
        <f t="shared" si="0"/>
        <v>0</v>
      </c>
      <c r="H40" s="16">
        <f t="shared" si="6"/>
        <v>99243.16358865083</v>
      </c>
      <c r="I40" s="16">
        <f t="shared" si="3"/>
        <v>0</v>
      </c>
      <c r="J40" s="16">
        <f t="shared" si="1"/>
        <v>99243.16358865083</v>
      </c>
      <c r="K40" s="16">
        <f t="shared" si="4"/>
        <v>4704611.9339396562</v>
      </c>
      <c r="L40" s="23">
        <f t="shared" si="5"/>
        <v>47.404896859592476</v>
      </c>
    </row>
    <row r="41" spans="1:12" ht="12.75" customHeight="1" x14ac:dyDescent="0.25">
      <c r="A41" s="19">
        <v>32</v>
      </c>
      <c r="B41" s="65">
        <v>0</v>
      </c>
      <c r="C41" s="64">
        <v>1053</v>
      </c>
      <c r="D41" s="64">
        <v>977</v>
      </c>
      <c r="E41" s="20">
        <v>0</v>
      </c>
      <c r="F41" s="21">
        <f t="shared" si="2"/>
        <v>0</v>
      </c>
      <c r="G41" s="21">
        <f t="shared" si="0"/>
        <v>0</v>
      </c>
      <c r="H41" s="16">
        <f t="shared" si="6"/>
        <v>99243.16358865083</v>
      </c>
      <c r="I41" s="16">
        <f t="shared" si="3"/>
        <v>0</v>
      </c>
      <c r="J41" s="16">
        <f t="shared" si="1"/>
        <v>99243.16358865083</v>
      </c>
      <c r="K41" s="16">
        <f t="shared" si="4"/>
        <v>4605368.7703510057</v>
      </c>
      <c r="L41" s="23">
        <f t="shared" si="5"/>
        <v>46.404896859592483</v>
      </c>
    </row>
    <row r="42" spans="1:12" ht="12.75" customHeight="1" x14ac:dyDescent="0.25">
      <c r="A42" s="19">
        <v>33</v>
      </c>
      <c r="B42" s="65">
        <v>1</v>
      </c>
      <c r="C42" s="64">
        <v>1075</v>
      </c>
      <c r="D42" s="64">
        <v>1025</v>
      </c>
      <c r="E42" s="20">
        <v>0.69950000000000001</v>
      </c>
      <c r="F42" s="21">
        <f t="shared" si="2"/>
        <v>9.5238095238095238E-4</v>
      </c>
      <c r="G42" s="21">
        <f t="shared" si="0"/>
        <v>9.5210846800510907E-4</v>
      </c>
      <c r="H42" s="16">
        <f t="shared" si="6"/>
        <v>99243.16358865083</v>
      </c>
      <c r="I42" s="16">
        <f t="shared" si="3"/>
        <v>94.490256444370758</v>
      </c>
      <c r="J42" s="16">
        <f t="shared" si="1"/>
        <v>99214.769266589297</v>
      </c>
      <c r="K42" s="16">
        <f t="shared" si="4"/>
        <v>4506125.6067623552</v>
      </c>
      <c r="L42" s="23">
        <f t="shared" si="5"/>
        <v>45.404896859592483</v>
      </c>
    </row>
    <row r="43" spans="1:12" ht="12.75" customHeight="1" x14ac:dyDescent="0.25">
      <c r="A43" s="19">
        <v>34</v>
      </c>
      <c r="B43" s="65">
        <v>0</v>
      </c>
      <c r="C43" s="64">
        <v>1127</v>
      </c>
      <c r="D43" s="64">
        <v>1046</v>
      </c>
      <c r="E43" s="20">
        <v>0</v>
      </c>
      <c r="F43" s="21">
        <f t="shared" si="2"/>
        <v>0</v>
      </c>
      <c r="G43" s="21">
        <f t="shared" si="0"/>
        <v>0</v>
      </c>
      <c r="H43" s="16">
        <f t="shared" si="6"/>
        <v>99148.673332206454</v>
      </c>
      <c r="I43" s="16">
        <f t="shared" si="3"/>
        <v>0</v>
      </c>
      <c r="J43" s="16">
        <f t="shared" si="1"/>
        <v>99148.673332206454</v>
      </c>
      <c r="K43" s="16">
        <f t="shared" si="4"/>
        <v>4406910.8374957656</v>
      </c>
      <c r="L43" s="23">
        <f t="shared" si="5"/>
        <v>44.447501811043082</v>
      </c>
    </row>
    <row r="44" spans="1:12" ht="12.75" customHeight="1" x14ac:dyDescent="0.25">
      <c r="A44" s="19">
        <v>35</v>
      </c>
      <c r="B44" s="65">
        <v>0</v>
      </c>
      <c r="C44" s="64">
        <v>1166</v>
      </c>
      <c r="D44" s="64">
        <v>1109</v>
      </c>
      <c r="E44" s="20">
        <v>0</v>
      </c>
      <c r="F44" s="21">
        <f t="shared" si="2"/>
        <v>0</v>
      </c>
      <c r="G44" s="21">
        <f t="shared" si="0"/>
        <v>0</v>
      </c>
      <c r="H44" s="16">
        <f t="shared" si="6"/>
        <v>99148.673332206454</v>
      </c>
      <c r="I44" s="16">
        <f t="shared" si="3"/>
        <v>0</v>
      </c>
      <c r="J44" s="16">
        <f t="shared" si="1"/>
        <v>99148.673332206454</v>
      </c>
      <c r="K44" s="16">
        <f t="shared" si="4"/>
        <v>4307762.1641635587</v>
      </c>
      <c r="L44" s="23">
        <f t="shared" si="5"/>
        <v>43.447501811043082</v>
      </c>
    </row>
    <row r="45" spans="1:12" ht="12.75" customHeight="1" x14ac:dyDescent="0.25">
      <c r="A45" s="19">
        <v>36</v>
      </c>
      <c r="B45" s="65">
        <v>0</v>
      </c>
      <c r="C45" s="64">
        <v>1230</v>
      </c>
      <c r="D45" s="64">
        <v>1133</v>
      </c>
      <c r="E45" s="20">
        <v>0</v>
      </c>
      <c r="F45" s="21">
        <f t="shared" si="2"/>
        <v>0</v>
      </c>
      <c r="G45" s="21">
        <f t="shared" si="0"/>
        <v>0</v>
      </c>
      <c r="H45" s="16">
        <f t="shared" si="6"/>
        <v>99148.673332206454</v>
      </c>
      <c r="I45" s="16">
        <f t="shared" si="3"/>
        <v>0</v>
      </c>
      <c r="J45" s="16">
        <f t="shared" si="1"/>
        <v>99148.673332206454</v>
      </c>
      <c r="K45" s="16">
        <f t="shared" si="4"/>
        <v>4208613.4908313518</v>
      </c>
      <c r="L45" s="23">
        <f t="shared" si="5"/>
        <v>42.447501811043075</v>
      </c>
    </row>
    <row r="46" spans="1:12" ht="12.75" customHeight="1" x14ac:dyDescent="0.25">
      <c r="A46" s="19">
        <v>37</v>
      </c>
      <c r="B46" s="65">
        <v>1</v>
      </c>
      <c r="C46" s="64">
        <v>1237</v>
      </c>
      <c r="D46" s="64">
        <v>1220</v>
      </c>
      <c r="E46" s="20">
        <v>0.123</v>
      </c>
      <c r="F46" s="21">
        <f t="shared" si="2"/>
        <v>8.1400081400081396E-4</v>
      </c>
      <c r="G46" s="21">
        <f t="shared" si="0"/>
        <v>8.1342013068407817E-4</v>
      </c>
      <c r="H46" s="16">
        <f t="shared" si="6"/>
        <v>99148.673332206454</v>
      </c>
      <c r="I46" s="16">
        <f t="shared" si="3"/>
        <v>80.649526819036353</v>
      </c>
      <c r="J46" s="16">
        <f t="shared" si="1"/>
        <v>99077.943697186158</v>
      </c>
      <c r="K46" s="16">
        <f t="shared" si="4"/>
        <v>4109464.8174991449</v>
      </c>
      <c r="L46" s="23">
        <f t="shared" si="5"/>
        <v>41.447501811043075</v>
      </c>
    </row>
    <row r="47" spans="1:12" ht="12.75" customHeight="1" x14ac:dyDescent="0.25">
      <c r="A47" s="19">
        <v>38</v>
      </c>
      <c r="B47" s="65">
        <v>1</v>
      </c>
      <c r="C47" s="64">
        <v>1410</v>
      </c>
      <c r="D47" s="64">
        <v>1225</v>
      </c>
      <c r="E47" s="20">
        <v>0.3306</v>
      </c>
      <c r="F47" s="21">
        <f t="shared" si="2"/>
        <v>7.5901328273244781E-4</v>
      </c>
      <c r="G47" s="21">
        <f t="shared" si="0"/>
        <v>7.5862783645258341E-4</v>
      </c>
      <c r="H47" s="16">
        <f t="shared" si="6"/>
        <v>99068.02380538742</v>
      </c>
      <c r="I47" s="16">
        <f t="shared" si="3"/>
        <v>75.155760561114093</v>
      </c>
      <c r="J47" s="16">
        <f t="shared" si="1"/>
        <v>99017.714539267807</v>
      </c>
      <c r="K47" s="16">
        <f t="shared" si="4"/>
        <v>4010386.8738019587</v>
      </c>
      <c r="L47" s="23">
        <f t="shared" si="5"/>
        <v>40.481143357417714</v>
      </c>
    </row>
    <row r="48" spans="1:12" ht="12.75" customHeight="1" x14ac:dyDescent="0.25">
      <c r="A48" s="19">
        <v>39</v>
      </c>
      <c r="B48" s="65">
        <v>0</v>
      </c>
      <c r="C48" s="64">
        <v>1483</v>
      </c>
      <c r="D48" s="64">
        <v>1357</v>
      </c>
      <c r="E48" s="20">
        <v>0</v>
      </c>
      <c r="F48" s="21">
        <f t="shared" si="2"/>
        <v>0</v>
      </c>
      <c r="G48" s="21">
        <f t="shared" si="0"/>
        <v>0</v>
      </c>
      <c r="H48" s="16">
        <f t="shared" si="6"/>
        <v>98992.868044826304</v>
      </c>
      <c r="I48" s="16">
        <f t="shared" si="3"/>
        <v>0</v>
      </c>
      <c r="J48" s="16">
        <f t="shared" si="1"/>
        <v>98992.868044826304</v>
      </c>
      <c r="K48" s="16">
        <f t="shared" si="4"/>
        <v>3911369.1592626912</v>
      </c>
      <c r="L48" s="23">
        <f t="shared" si="5"/>
        <v>39.511625802088396</v>
      </c>
    </row>
    <row r="49" spans="1:12" ht="12.75" customHeight="1" x14ac:dyDescent="0.25">
      <c r="A49" s="19">
        <v>40</v>
      </c>
      <c r="B49" s="65">
        <v>1</v>
      </c>
      <c r="C49" s="64">
        <v>1540</v>
      </c>
      <c r="D49" s="64">
        <v>1450</v>
      </c>
      <c r="E49" s="20">
        <v>0.47270000000000001</v>
      </c>
      <c r="F49" s="21">
        <f t="shared" si="2"/>
        <v>6.6889632107023408E-4</v>
      </c>
      <c r="G49" s="21">
        <f t="shared" si="0"/>
        <v>6.6866047848140246E-4</v>
      </c>
      <c r="H49" s="16">
        <f t="shared" si="6"/>
        <v>98992.868044826304</v>
      </c>
      <c r="I49" s="16">
        <f t="shared" si="3"/>
        <v>66.192618513099887</v>
      </c>
      <c r="J49" s="16">
        <f t="shared" si="1"/>
        <v>98957.964677084339</v>
      </c>
      <c r="K49" s="16">
        <f t="shared" si="4"/>
        <v>3812376.291217865</v>
      </c>
      <c r="L49" s="23">
        <f t="shared" si="5"/>
        <v>38.511625802088403</v>
      </c>
    </row>
    <row r="50" spans="1:12" ht="12.75" customHeight="1" x14ac:dyDescent="0.25">
      <c r="A50" s="19">
        <v>41</v>
      </c>
      <c r="B50" s="65">
        <v>1</v>
      </c>
      <c r="C50" s="64">
        <v>1740</v>
      </c>
      <c r="D50" s="64">
        <v>1508</v>
      </c>
      <c r="E50" s="20">
        <v>0.92079999999999995</v>
      </c>
      <c r="F50" s="21">
        <f t="shared" si="2"/>
        <v>6.1576354679802956E-4</v>
      </c>
      <c r="G50" s="21">
        <f t="shared" si="0"/>
        <v>6.157335184146191E-4</v>
      </c>
      <c r="H50" s="16">
        <f t="shared" si="6"/>
        <v>98926.675426313202</v>
      </c>
      <c r="I50" s="16">
        <f t="shared" si="3"/>
        <v>60.912469925304869</v>
      </c>
      <c r="J50" s="16">
        <f t="shared" si="1"/>
        <v>98921.851158695121</v>
      </c>
      <c r="K50" s="16">
        <f t="shared" si="4"/>
        <v>3713418.3265407807</v>
      </c>
      <c r="L50" s="23">
        <f t="shared" si="5"/>
        <v>37.537077947259711</v>
      </c>
    </row>
    <row r="51" spans="1:12" ht="12.75" customHeight="1" x14ac:dyDescent="0.25">
      <c r="A51" s="19">
        <v>42</v>
      </c>
      <c r="B51" s="65">
        <v>1</v>
      </c>
      <c r="C51" s="64">
        <v>1868</v>
      </c>
      <c r="D51" s="64">
        <v>1703</v>
      </c>
      <c r="E51" s="20">
        <v>0.31690000000000002</v>
      </c>
      <c r="F51" s="21">
        <f t="shared" si="2"/>
        <v>5.6006720806496785E-4</v>
      </c>
      <c r="G51" s="21">
        <f t="shared" si="0"/>
        <v>5.5985301842795406E-4</v>
      </c>
      <c r="H51" s="16">
        <f t="shared" si="6"/>
        <v>98865.762956387902</v>
      </c>
      <c r="I51" s="16">
        <f t="shared" si="3"/>
        <v>55.350295810316375</v>
      </c>
      <c r="J51" s="16">
        <f t="shared" si="1"/>
        <v>98827.953169319866</v>
      </c>
      <c r="K51" s="16">
        <f t="shared" si="4"/>
        <v>3614496.4753820854</v>
      </c>
      <c r="L51" s="23">
        <f t="shared" si="5"/>
        <v>36.559637707712099</v>
      </c>
    </row>
    <row r="52" spans="1:12" ht="12.75" customHeight="1" x14ac:dyDescent="0.25">
      <c r="A52" s="19">
        <v>43</v>
      </c>
      <c r="B52" s="65">
        <v>3</v>
      </c>
      <c r="C52" s="64">
        <v>1923</v>
      </c>
      <c r="D52" s="64">
        <v>1836</v>
      </c>
      <c r="E52" s="20">
        <v>0.73219999999999996</v>
      </c>
      <c r="F52" s="21">
        <f t="shared" si="2"/>
        <v>1.5961691939345571E-3</v>
      </c>
      <c r="G52" s="21">
        <f t="shared" si="0"/>
        <v>1.595487196374798E-3</v>
      </c>
      <c r="H52" s="16">
        <f t="shared" si="6"/>
        <v>98810.412660577582</v>
      </c>
      <c r="I52" s="16">
        <f t="shared" si="3"/>
        <v>157.65074826846177</v>
      </c>
      <c r="J52" s="16">
        <f t="shared" si="1"/>
        <v>98768.193790191275</v>
      </c>
      <c r="K52" s="16">
        <f t="shared" si="4"/>
        <v>3515668.5222127656</v>
      </c>
      <c r="L52" s="23">
        <f t="shared" si="5"/>
        <v>35.579939679934292</v>
      </c>
    </row>
    <row r="53" spans="1:12" ht="12.75" customHeight="1" x14ac:dyDescent="0.25">
      <c r="A53" s="19">
        <v>44</v>
      </c>
      <c r="B53" s="65">
        <v>0</v>
      </c>
      <c r="C53" s="64">
        <v>1949</v>
      </c>
      <c r="D53" s="64">
        <v>1907</v>
      </c>
      <c r="E53" s="20">
        <v>0</v>
      </c>
      <c r="F53" s="21">
        <f t="shared" si="2"/>
        <v>0</v>
      </c>
      <c r="G53" s="21">
        <f t="shared" si="0"/>
        <v>0</v>
      </c>
      <c r="H53" s="16">
        <f t="shared" si="6"/>
        <v>98652.761912309114</v>
      </c>
      <c r="I53" s="16">
        <f t="shared" si="3"/>
        <v>0</v>
      </c>
      <c r="J53" s="16">
        <f t="shared" si="1"/>
        <v>98652.761912309114</v>
      </c>
      <c r="K53" s="16">
        <f t="shared" si="4"/>
        <v>3416900.3284225743</v>
      </c>
      <c r="L53" s="23">
        <f t="shared" si="5"/>
        <v>34.635627651862428</v>
      </c>
    </row>
    <row r="54" spans="1:12" ht="12.75" customHeight="1" x14ac:dyDescent="0.25">
      <c r="A54" s="19">
        <v>45</v>
      </c>
      <c r="B54" s="65">
        <v>5</v>
      </c>
      <c r="C54" s="64">
        <v>1827</v>
      </c>
      <c r="D54" s="64">
        <v>1901</v>
      </c>
      <c r="E54" s="20">
        <v>0.54369999999999996</v>
      </c>
      <c r="F54" s="21">
        <f t="shared" si="2"/>
        <v>2.6824034334763948E-3</v>
      </c>
      <c r="G54" s="21">
        <f t="shared" si="0"/>
        <v>2.6791242371528622E-3</v>
      </c>
      <c r="H54" s="16">
        <f t="shared" si="6"/>
        <v>98652.761912309114</v>
      </c>
      <c r="I54" s="16">
        <f t="shared" si="3"/>
        <v>264.30300550133808</v>
      </c>
      <c r="J54" s="16">
        <f t="shared" si="1"/>
        <v>98532.160450898853</v>
      </c>
      <c r="K54" s="16">
        <f t="shared" si="4"/>
        <v>3318247.5665102652</v>
      </c>
      <c r="L54" s="23">
        <f t="shared" si="5"/>
        <v>33.635627651862428</v>
      </c>
    </row>
    <row r="55" spans="1:12" ht="12.75" customHeight="1" x14ac:dyDescent="0.25">
      <c r="A55" s="19">
        <v>46</v>
      </c>
      <c r="B55" s="65">
        <v>4</v>
      </c>
      <c r="C55" s="64">
        <v>1662</v>
      </c>
      <c r="D55" s="64">
        <v>1785</v>
      </c>
      <c r="E55" s="20">
        <v>0.75339999999999996</v>
      </c>
      <c r="F55" s="21">
        <f t="shared" si="2"/>
        <v>2.3208587177255585E-3</v>
      </c>
      <c r="G55" s="21">
        <f t="shared" si="0"/>
        <v>2.3195311949111338E-3</v>
      </c>
      <c r="H55" s="16">
        <f t="shared" si="6"/>
        <v>98388.458906807777</v>
      </c>
      <c r="I55" s="16">
        <f t="shared" si="3"/>
        <v>228.21509965357282</v>
      </c>
      <c r="J55" s="16">
        <f t="shared" si="1"/>
        <v>98332.181063233205</v>
      </c>
      <c r="K55" s="16">
        <f t="shared" si="4"/>
        <v>3219715.4060593662</v>
      </c>
      <c r="L55" s="23">
        <f t="shared" si="5"/>
        <v>32.724523199504908</v>
      </c>
    </row>
    <row r="56" spans="1:12" ht="12.75" customHeight="1" x14ac:dyDescent="0.25">
      <c r="A56" s="19">
        <v>47</v>
      </c>
      <c r="B56" s="65">
        <v>5</v>
      </c>
      <c r="C56" s="64">
        <v>1569</v>
      </c>
      <c r="D56" s="64">
        <v>1614</v>
      </c>
      <c r="E56" s="20">
        <v>0.37319999999999998</v>
      </c>
      <c r="F56" s="21">
        <f t="shared" si="2"/>
        <v>3.1416902293433867E-3</v>
      </c>
      <c r="G56" s="21">
        <f t="shared" si="0"/>
        <v>3.1355157358992723E-3</v>
      </c>
      <c r="H56" s="16">
        <f t="shared" si="6"/>
        <v>98160.243807154198</v>
      </c>
      <c r="I56" s="16">
        <f t="shared" si="3"/>
        <v>307.78298909704108</v>
      </c>
      <c r="J56" s="16">
        <f t="shared" si="1"/>
        <v>97967.325429588163</v>
      </c>
      <c r="K56" s="16">
        <f t="shared" si="4"/>
        <v>3121383.2249961328</v>
      </c>
      <c r="L56" s="23">
        <f t="shared" si="5"/>
        <v>31.798853628852108</v>
      </c>
    </row>
    <row r="57" spans="1:12" ht="12.75" customHeight="1" x14ac:dyDescent="0.25">
      <c r="A57" s="19">
        <v>48</v>
      </c>
      <c r="B57" s="65">
        <v>6</v>
      </c>
      <c r="C57" s="64">
        <v>1617</v>
      </c>
      <c r="D57" s="64">
        <v>1540</v>
      </c>
      <c r="E57" s="20">
        <v>0.46360000000000001</v>
      </c>
      <c r="F57" s="21">
        <f t="shared" si="2"/>
        <v>3.8010769718086791E-3</v>
      </c>
      <c r="G57" s="21">
        <f t="shared" si="0"/>
        <v>3.7933427340795934E-3</v>
      </c>
      <c r="H57" s="16">
        <f t="shared" si="6"/>
        <v>97852.460818057152</v>
      </c>
      <c r="I57" s="16">
        <f t="shared" si="3"/>
        <v>371.1879212559852</v>
      </c>
      <c r="J57" s="16">
        <f t="shared" si="1"/>
        <v>97653.35561709544</v>
      </c>
      <c r="K57" s="16">
        <f t="shared" si="4"/>
        <v>3023415.8995665447</v>
      </c>
      <c r="L57" s="23">
        <f t="shared" si="5"/>
        <v>30.897699192135391</v>
      </c>
    </row>
    <row r="58" spans="1:12" ht="12.75" customHeight="1" x14ac:dyDescent="0.25">
      <c r="A58" s="19">
        <v>49</v>
      </c>
      <c r="B58" s="65">
        <v>4</v>
      </c>
      <c r="C58" s="64">
        <v>1505</v>
      </c>
      <c r="D58" s="64">
        <v>1577</v>
      </c>
      <c r="E58" s="20">
        <v>0.66669999999999996</v>
      </c>
      <c r="F58" s="21">
        <f t="shared" si="2"/>
        <v>2.5957170668397143E-3</v>
      </c>
      <c r="G58" s="21">
        <f t="shared" si="0"/>
        <v>2.5934733169201054E-3</v>
      </c>
      <c r="H58" s="16">
        <f t="shared" si="6"/>
        <v>97481.272896801165</v>
      </c>
      <c r="I58" s="16">
        <f t="shared" si="3"/>
        <v>252.81508015726089</v>
      </c>
      <c r="J58" s="16">
        <f t="shared" si="1"/>
        <v>97397.009630584755</v>
      </c>
      <c r="K58" s="16">
        <f t="shared" si="4"/>
        <v>2925762.5439494494</v>
      </c>
      <c r="L58" s="23">
        <f t="shared" si="5"/>
        <v>30.013585758639163</v>
      </c>
    </row>
    <row r="59" spans="1:12" ht="12.75" customHeight="1" x14ac:dyDescent="0.25">
      <c r="A59" s="19">
        <v>50</v>
      </c>
      <c r="B59" s="65">
        <v>5</v>
      </c>
      <c r="C59" s="64">
        <v>1420</v>
      </c>
      <c r="D59" s="64">
        <v>1478</v>
      </c>
      <c r="E59" s="20">
        <v>0.29070000000000001</v>
      </c>
      <c r="F59" s="21">
        <f t="shared" si="2"/>
        <v>3.450655624568668E-3</v>
      </c>
      <c r="G59" s="21">
        <f t="shared" si="0"/>
        <v>3.4422305929620845E-3</v>
      </c>
      <c r="H59" s="16">
        <f t="shared" si="6"/>
        <v>97228.457816643902</v>
      </c>
      <c r="I59" s="16">
        <f t="shared" si="3"/>
        <v>334.68277200297518</v>
      </c>
      <c r="J59" s="16">
        <f t="shared" si="1"/>
        <v>96991.067326462202</v>
      </c>
      <c r="K59" s="16">
        <f t="shared" si="4"/>
        <v>2828365.5343188648</v>
      </c>
      <c r="L59" s="23">
        <f t="shared" si="5"/>
        <v>29.089894027247396</v>
      </c>
    </row>
    <row r="60" spans="1:12" ht="12.75" customHeight="1" x14ac:dyDescent="0.25">
      <c r="A60" s="19">
        <v>51</v>
      </c>
      <c r="B60" s="65">
        <v>4</v>
      </c>
      <c r="C60" s="64">
        <v>1413</v>
      </c>
      <c r="D60" s="64">
        <v>1398</v>
      </c>
      <c r="E60" s="20">
        <v>0.625</v>
      </c>
      <c r="F60" s="21">
        <f t="shared" si="2"/>
        <v>2.8459622909996441E-3</v>
      </c>
      <c r="G60" s="21">
        <f t="shared" si="0"/>
        <v>2.8429282160625444E-3</v>
      </c>
      <c r="H60" s="16">
        <f t="shared" si="6"/>
        <v>96893.775044640934</v>
      </c>
      <c r="I60" s="16">
        <f t="shared" si="3"/>
        <v>275.46204703522653</v>
      </c>
      <c r="J60" s="16">
        <f t="shared" si="1"/>
        <v>96790.476777002725</v>
      </c>
      <c r="K60" s="16">
        <f t="shared" si="4"/>
        <v>2731374.4669924024</v>
      </c>
      <c r="L60" s="23">
        <f t="shared" si="5"/>
        <v>28.189369912917549</v>
      </c>
    </row>
    <row r="61" spans="1:12" ht="12.75" customHeight="1" x14ac:dyDescent="0.25">
      <c r="A61" s="19">
        <v>52</v>
      </c>
      <c r="B61" s="65">
        <v>4</v>
      </c>
      <c r="C61" s="64">
        <v>1325</v>
      </c>
      <c r="D61" s="64">
        <v>1399</v>
      </c>
      <c r="E61" s="20">
        <v>0.72199999999999998</v>
      </c>
      <c r="F61" s="21">
        <f t="shared" si="2"/>
        <v>2.936857562408223E-3</v>
      </c>
      <c r="G61" s="21">
        <f t="shared" si="0"/>
        <v>2.9344617316845569E-3</v>
      </c>
      <c r="H61" s="16">
        <f t="shared" si="6"/>
        <v>96618.31299760571</v>
      </c>
      <c r="I61" s="16">
        <f t="shared" si="3"/>
        <v>283.52274207139459</v>
      </c>
      <c r="J61" s="16">
        <f t="shared" si="1"/>
        <v>96539.493675309859</v>
      </c>
      <c r="K61" s="16">
        <f t="shared" si="4"/>
        <v>2634583.9902153998</v>
      </c>
      <c r="L61" s="23">
        <f t="shared" si="5"/>
        <v>27.267956854935846</v>
      </c>
    </row>
    <row r="62" spans="1:12" ht="12.75" customHeight="1" x14ac:dyDescent="0.25">
      <c r="A62" s="19">
        <v>53</v>
      </c>
      <c r="B62" s="65">
        <v>5</v>
      </c>
      <c r="C62" s="64">
        <v>1229</v>
      </c>
      <c r="D62" s="64">
        <v>1299</v>
      </c>
      <c r="E62" s="20">
        <v>0.56559999999999999</v>
      </c>
      <c r="F62" s="21">
        <f t="shared" si="2"/>
        <v>3.9556962025316458E-3</v>
      </c>
      <c r="G62" s="21">
        <f t="shared" si="0"/>
        <v>3.9489105745506925E-3</v>
      </c>
      <c r="H62" s="16">
        <f t="shared" si="6"/>
        <v>96334.790255534317</v>
      </c>
      <c r="I62" s="16">
        <f t="shared" si="3"/>
        <v>380.41747193720249</v>
      </c>
      <c r="J62" s="16">
        <f t="shared" si="1"/>
        <v>96169.536905724788</v>
      </c>
      <c r="K62" s="16">
        <f t="shared" si="4"/>
        <v>2538044.4965400901</v>
      </c>
      <c r="L62" s="23">
        <f t="shared" si="5"/>
        <v>26.346084211194746</v>
      </c>
    </row>
    <row r="63" spans="1:12" ht="12.75" customHeight="1" x14ac:dyDescent="0.25">
      <c r="A63" s="19">
        <v>54</v>
      </c>
      <c r="B63" s="65">
        <v>8</v>
      </c>
      <c r="C63" s="64">
        <v>1176</v>
      </c>
      <c r="D63" s="64">
        <v>1204</v>
      </c>
      <c r="E63" s="20">
        <v>0.62229999999999996</v>
      </c>
      <c r="F63" s="21">
        <f t="shared" si="2"/>
        <v>6.7226890756302525E-3</v>
      </c>
      <c r="G63" s="21">
        <f t="shared" si="0"/>
        <v>6.705662328326663E-3</v>
      </c>
      <c r="H63" s="16">
        <f t="shared" si="6"/>
        <v>95954.372783597108</v>
      </c>
      <c r="I63" s="16">
        <f t="shared" si="3"/>
        <v>643.43762281318038</v>
      </c>
      <c r="J63" s="16">
        <f t="shared" si="1"/>
        <v>95711.346393460582</v>
      </c>
      <c r="K63" s="16">
        <f t="shared" si="4"/>
        <v>2441874.959634365</v>
      </c>
      <c r="L63" s="23">
        <f t="shared" si="5"/>
        <v>25.448292649897773</v>
      </c>
    </row>
    <row r="64" spans="1:12" ht="12.75" customHeight="1" x14ac:dyDescent="0.25">
      <c r="A64" s="19">
        <v>55</v>
      </c>
      <c r="B64" s="65">
        <v>4</v>
      </c>
      <c r="C64" s="64">
        <v>1171</v>
      </c>
      <c r="D64" s="64">
        <v>1162</v>
      </c>
      <c r="E64" s="20">
        <v>0.62160000000000004</v>
      </c>
      <c r="F64" s="21">
        <f t="shared" si="2"/>
        <v>3.4290612944706386E-3</v>
      </c>
      <c r="G64" s="21">
        <f t="shared" si="0"/>
        <v>3.42461765856151E-3</v>
      </c>
      <c r="H64" s="16">
        <f t="shared" si="6"/>
        <v>95310.935160783934</v>
      </c>
      <c r="I64" s="16">
        <f t="shared" si="3"/>
        <v>326.40351160563176</v>
      </c>
      <c r="J64" s="16">
        <f t="shared" si="1"/>
        <v>95187.424071992369</v>
      </c>
      <c r="K64" s="16">
        <f t="shared" si="4"/>
        <v>2346163.6132409046</v>
      </c>
      <c r="L64" s="23">
        <f t="shared" si="5"/>
        <v>24.615891233079026</v>
      </c>
    </row>
    <row r="65" spans="1:12" ht="12.75" customHeight="1" x14ac:dyDescent="0.25">
      <c r="A65" s="19">
        <v>56</v>
      </c>
      <c r="B65" s="65">
        <v>4</v>
      </c>
      <c r="C65" s="64">
        <v>1211</v>
      </c>
      <c r="D65" s="64">
        <v>1159</v>
      </c>
      <c r="E65" s="20">
        <v>0.67689999999999995</v>
      </c>
      <c r="F65" s="21">
        <f t="shared" si="2"/>
        <v>3.3755274261603376E-3</v>
      </c>
      <c r="G65" s="21">
        <f t="shared" si="0"/>
        <v>3.3718499756046653E-3</v>
      </c>
      <c r="H65" s="16">
        <f t="shared" si="6"/>
        <v>94984.531649178301</v>
      </c>
      <c r="I65" s="16">
        <f t="shared" si="3"/>
        <v>320.27359072410241</v>
      </c>
      <c r="J65" s="16">
        <f t="shared" si="1"/>
        <v>94881.051252015342</v>
      </c>
      <c r="K65" s="16">
        <f t="shared" si="4"/>
        <v>2250976.1891689124</v>
      </c>
      <c r="L65" s="23">
        <f t="shared" si="5"/>
        <v>23.698344878751477</v>
      </c>
    </row>
    <row r="66" spans="1:12" ht="12.75" customHeight="1" x14ac:dyDescent="0.25">
      <c r="A66" s="19">
        <v>57</v>
      </c>
      <c r="B66" s="65">
        <v>8</v>
      </c>
      <c r="C66" s="64">
        <v>1091</v>
      </c>
      <c r="D66" s="64">
        <v>1185</v>
      </c>
      <c r="E66" s="20">
        <v>0.49969999999999998</v>
      </c>
      <c r="F66" s="21">
        <f t="shared" si="2"/>
        <v>7.0298769771528994E-3</v>
      </c>
      <c r="G66" s="21">
        <f t="shared" si="0"/>
        <v>7.0052392184114486E-3</v>
      </c>
      <c r="H66" s="16">
        <f t="shared" si="6"/>
        <v>94664.258058454201</v>
      </c>
      <c r="I66" s="16">
        <f t="shared" si="3"/>
        <v>663.14577313290533</v>
      </c>
      <c r="J66" s="16">
        <f t="shared" si="1"/>
        <v>94332.486228155816</v>
      </c>
      <c r="K66" s="16">
        <f t="shared" si="4"/>
        <v>2156095.137916897</v>
      </c>
      <c r="L66" s="23">
        <f t="shared" si="5"/>
        <v>22.776232362012816</v>
      </c>
    </row>
    <row r="67" spans="1:12" ht="12.75" customHeight="1" x14ac:dyDescent="0.25">
      <c r="A67" s="19">
        <v>58</v>
      </c>
      <c r="B67" s="65">
        <v>3</v>
      </c>
      <c r="C67" s="64">
        <v>1112</v>
      </c>
      <c r="D67" s="64">
        <v>1069</v>
      </c>
      <c r="E67" s="20">
        <v>0.54920000000000002</v>
      </c>
      <c r="F67" s="21">
        <f t="shared" si="2"/>
        <v>2.751031636863824E-3</v>
      </c>
      <c r="G67" s="21">
        <f t="shared" si="0"/>
        <v>2.7476241294152946E-3</v>
      </c>
      <c r="H67" s="16">
        <f t="shared" si="6"/>
        <v>94001.112285321302</v>
      </c>
      <c r="I67" s="16">
        <f t="shared" si="3"/>
        <v>258.27972430702528</v>
      </c>
      <c r="J67" s="16">
        <f t="shared" si="1"/>
        <v>93884.679785603701</v>
      </c>
      <c r="K67" s="16">
        <f t="shared" si="4"/>
        <v>2061762.6516887411</v>
      </c>
      <c r="L67" s="23">
        <f t="shared" si="5"/>
        <v>21.933385696870044</v>
      </c>
    </row>
    <row r="68" spans="1:12" ht="12.75" customHeight="1" x14ac:dyDescent="0.25">
      <c r="A68" s="19">
        <v>59</v>
      </c>
      <c r="B68" s="65">
        <v>13</v>
      </c>
      <c r="C68" s="64">
        <v>1091</v>
      </c>
      <c r="D68" s="64">
        <v>1091</v>
      </c>
      <c r="E68" s="20">
        <v>0.64139999999999997</v>
      </c>
      <c r="F68" s="21">
        <f t="shared" si="2"/>
        <v>1.1915673693858845E-2</v>
      </c>
      <c r="G68" s="21">
        <f t="shared" si="0"/>
        <v>1.1864975122797928E-2</v>
      </c>
      <c r="H68" s="16">
        <f t="shared" si="6"/>
        <v>93742.832561014278</v>
      </c>
      <c r="I68" s="16">
        <f t="shared" si="3"/>
        <v>1112.256376277046</v>
      </c>
      <c r="J68" s="16">
        <f t="shared" si="1"/>
        <v>93343.977424481331</v>
      </c>
      <c r="K68" s="16">
        <f t="shared" si="4"/>
        <v>1967877.9719031374</v>
      </c>
      <c r="L68" s="23">
        <f t="shared" si="5"/>
        <v>20.992303284865081</v>
      </c>
    </row>
    <row r="69" spans="1:12" ht="12.75" customHeight="1" x14ac:dyDescent="0.25">
      <c r="A69" s="19">
        <v>60</v>
      </c>
      <c r="B69" s="65">
        <v>10</v>
      </c>
      <c r="C69" s="64">
        <v>1058</v>
      </c>
      <c r="D69" s="64">
        <v>1063</v>
      </c>
      <c r="E69" s="20">
        <v>0.56579999999999997</v>
      </c>
      <c r="F69" s="21">
        <f t="shared" si="2"/>
        <v>9.4295143800094301E-3</v>
      </c>
      <c r="G69" s="21">
        <f t="shared" si="0"/>
        <v>9.3910645898640371E-3</v>
      </c>
      <c r="H69" s="16">
        <f t="shared" si="6"/>
        <v>92630.576184737234</v>
      </c>
      <c r="I69" s="16">
        <f t="shared" si="3"/>
        <v>869.89972394718882</v>
      </c>
      <c r="J69" s="16">
        <f t="shared" si="1"/>
        <v>92252.865724599353</v>
      </c>
      <c r="K69" s="16">
        <f t="shared" si="4"/>
        <v>1874533.994478656</v>
      </c>
      <c r="L69" s="23">
        <f t="shared" si="5"/>
        <v>20.236665598842766</v>
      </c>
    </row>
    <row r="70" spans="1:12" ht="12.75" customHeight="1" x14ac:dyDescent="0.25">
      <c r="A70" s="19">
        <v>61</v>
      </c>
      <c r="B70" s="65">
        <v>17</v>
      </c>
      <c r="C70" s="64">
        <v>953</v>
      </c>
      <c r="D70" s="64">
        <v>1043</v>
      </c>
      <c r="E70" s="20">
        <v>0.47970000000000002</v>
      </c>
      <c r="F70" s="21">
        <f t="shared" si="2"/>
        <v>1.7034068136272545E-2</v>
      </c>
      <c r="G70" s="21">
        <f t="shared" si="0"/>
        <v>1.6884424426359131E-2</v>
      </c>
      <c r="H70" s="16">
        <f t="shared" si="6"/>
        <v>91760.67646079004</v>
      </c>
      <c r="I70" s="16">
        <f t="shared" si="3"/>
        <v>1549.3262070138007</v>
      </c>
      <c r="J70" s="16">
        <f t="shared" si="1"/>
        <v>90954.56203528076</v>
      </c>
      <c r="K70" s="16">
        <f t="shared" si="4"/>
        <v>1782281.1287540565</v>
      </c>
      <c r="L70" s="23">
        <f t="shared" si="5"/>
        <v>19.423147229256067</v>
      </c>
    </row>
    <row r="71" spans="1:12" ht="12.75" customHeight="1" x14ac:dyDescent="0.25">
      <c r="A71" s="19">
        <v>62</v>
      </c>
      <c r="B71" s="65">
        <v>9</v>
      </c>
      <c r="C71" s="64">
        <v>934</v>
      </c>
      <c r="D71" s="64">
        <v>932</v>
      </c>
      <c r="E71" s="20">
        <v>0.45019999999999999</v>
      </c>
      <c r="F71" s="21">
        <f t="shared" si="2"/>
        <v>9.6463022508038593E-3</v>
      </c>
      <c r="G71" s="21">
        <f t="shared" si="0"/>
        <v>9.595412625132178E-3</v>
      </c>
      <c r="H71" s="16">
        <f t="shared" si="6"/>
        <v>90211.35025377624</v>
      </c>
      <c r="I71" s="16">
        <f t="shared" si="3"/>
        <v>865.61512915530545</v>
      </c>
      <c r="J71" s="16">
        <f t="shared" si="1"/>
        <v>89735.435055766648</v>
      </c>
      <c r="K71" s="16">
        <f t="shared" si="4"/>
        <v>1691326.5667187758</v>
      </c>
      <c r="L71" s="23">
        <f t="shared" si="5"/>
        <v>18.748489651921343</v>
      </c>
    </row>
    <row r="72" spans="1:12" ht="12.75" customHeight="1" x14ac:dyDescent="0.25">
      <c r="A72" s="19">
        <v>63</v>
      </c>
      <c r="B72" s="65">
        <v>17</v>
      </c>
      <c r="C72" s="64">
        <v>806</v>
      </c>
      <c r="D72" s="64">
        <v>904</v>
      </c>
      <c r="E72" s="20">
        <v>0.51529999999999998</v>
      </c>
      <c r="F72" s="21">
        <f t="shared" si="2"/>
        <v>1.9883040935672516E-2</v>
      </c>
      <c r="G72" s="21">
        <f t="shared" si="0"/>
        <v>1.9693250972296347E-2</v>
      </c>
      <c r="H72" s="16">
        <f t="shared" si="6"/>
        <v>89345.735124620929</v>
      </c>
      <c r="I72" s="16">
        <f t="shared" si="3"/>
        <v>1759.5079851134728</v>
      </c>
      <c r="J72" s="16">
        <f t="shared" si="1"/>
        <v>88492.901604236424</v>
      </c>
      <c r="K72" s="16">
        <f t="shared" si="4"/>
        <v>1601591.1316630091</v>
      </c>
      <c r="L72" s="23">
        <f t="shared" si="5"/>
        <v>17.925770373136256</v>
      </c>
    </row>
    <row r="73" spans="1:12" ht="12.75" customHeight="1" x14ac:dyDescent="0.25">
      <c r="A73" s="19">
        <v>64</v>
      </c>
      <c r="B73" s="65">
        <v>10</v>
      </c>
      <c r="C73" s="64">
        <v>770</v>
      </c>
      <c r="D73" s="64">
        <v>774</v>
      </c>
      <c r="E73" s="20">
        <v>0.58250000000000002</v>
      </c>
      <c r="F73" s="21">
        <f t="shared" si="2"/>
        <v>1.2953367875647668E-2</v>
      </c>
      <c r="G73" s="21">
        <f t="shared" ref="G73:G108" si="7">F73/((1+(1-E73)*F73))</f>
        <v>1.2883692466260831E-2</v>
      </c>
      <c r="H73" s="16">
        <f t="shared" si="6"/>
        <v>87586.227139507449</v>
      </c>
      <c r="I73" s="16">
        <f t="shared" si="3"/>
        <v>1128.434014745482</v>
      </c>
      <c r="J73" s="16">
        <f t="shared" ref="J73:J108" si="8">H74+I73*E73</f>
        <v>87115.105938351218</v>
      </c>
      <c r="K73" s="16">
        <f t="shared" si="4"/>
        <v>1513098.2300587727</v>
      </c>
      <c r="L73" s="23">
        <f t="shared" si="5"/>
        <v>17.275526980385948</v>
      </c>
    </row>
    <row r="74" spans="1:12" ht="12.75" customHeight="1" x14ac:dyDescent="0.25">
      <c r="A74" s="19">
        <v>65</v>
      </c>
      <c r="B74" s="65">
        <v>8</v>
      </c>
      <c r="C74" s="64">
        <v>771</v>
      </c>
      <c r="D74" s="64">
        <v>751</v>
      </c>
      <c r="E74" s="20">
        <v>0.57450000000000001</v>
      </c>
      <c r="F74" s="21">
        <f t="shared" ref="F74:F108" si="9">B74/((C74+D74)/2)</f>
        <v>1.0512483574244415E-2</v>
      </c>
      <c r="G74" s="21">
        <f t="shared" si="7"/>
        <v>1.0465669986028331E-2</v>
      </c>
      <c r="H74" s="16">
        <f t="shared" si="6"/>
        <v>86457.793124761971</v>
      </c>
      <c r="I74" s="16">
        <f t="shared" ref="I74:I108" si="10">H74*G74</f>
        <v>904.83873056406787</v>
      </c>
      <c r="J74" s="16">
        <f t="shared" si="8"/>
        <v>86072.784244906958</v>
      </c>
      <c r="K74" s="16">
        <f t="shared" ref="K74:K97" si="11">K75+J74</f>
        <v>1425983.1241204215</v>
      </c>
      <c r="L74" s="23">
        <f t="shared" ref="L74:L108" si="12">K74/H74</f>
        <v>16.493401839006832</v>
      </c>
    </row>
    <row r="75" spans="1:12" ht="12.75" customHeight="1" x14ac:dyDescent="0.25">
      <c r="A75" s="19">
        <v>66</v>
      </c>
      <c r="B75" s="65">
        <v>15</v>
      </c>
      <c r="C75" s="64">
        <v>901</v>
      </c>
      <c r="D75" s="64">
        <v>751</v>
      </c>
      <c r="E75" s="20">
        <v>0.52080000000000004</v>
      </c>
      <c r="F75" s="21">
        <f t="shared" si="9"/>
        <v>1.8159806295399514E-2</v>
      </c>
      <c r="G75" s="21">
        <f t="shared" si="7"/>
        <v>1.8003139747571974E-2</v>
      </c>
      <c r="H75" s="16">
        <f t="shared" ref="H75:H108" si="13">H74-I74</f>
        <v>85552.954394197906</v>
      </c>
      <c r="I75" s="16">
        <f t="shared" si="10"/>
        <v>1540.2217937763967</v>
      </c>
      <c r="J75" s="16">
        <f t="shared" si="8"/>
        <v>84814.880110620259</v>
      </c>
      <c r="K75" s="16">
        <f t="shared" si="11"/>
        <v>1339910.3398755146</v>
      </c>
      <c r="L75" s="23">
        <f t="shared" si="12"/>
        <v>15.661765854416661</v>
      </c>
    </row>
    <row r="76" spans="1:12" ht="12.75" customHeight="1" x14ac:dyDescent="0.25">
      <c r="A76" s="19">
        <v>67</v>
      </c>
      <c r="B76" s="65">
        <v>19</v>
      </c>
      <c r="C76" s="64">
        <v>973</v>
      </c>
      <c r="D76" s="64">
        <v>867</v>
      </c>
      <c r="E76" s="20">
        <v>0.54079999999999995</v>
      </c>
      <c r="F76" s="21">
        <f t="shared" si="9"/>
        <v>2.0652173913043477E-2</v>
      </c>
      <c r="G76" s="21">
        <f t="shared" si="7"/>
        <v>2.0458159403086901E-2</v>
      </c>
      <c r="H76" s="16">
        <f t="shared" si="13"/>
        <v>84012.732600421514</v>
      </c>
      <c r="I76" s="16">
        <f t="shared" si="10"/>
        <v>1718.7458754283389</v>
      </c>
      <c r="J76" s="16">
        <f t="shared" si="8"/>
        <v>83223.484494424818</v>
      </c>
      <c r="K76" s="16">
        <f t="shared" si="11"/>
        <v>1255095.4597648943</v>
      </c>
      <c r="L76" s="23">
        <f t="shared" si="12"/>
        <v>14.939348131125985</v>
      </c>
    </row>
    <row r="77" spans="1:12" ht="12.75" customHeight="1" x14ac:dyDescent="0.25">
      <c r="A77" s="19">
        <v>68</v>
      </c>
      <c r="B77" s="65">
        <v>15</v>
      </c>
      <c r="C77" s="64">
        <v>932</v>
      </c>
      <c r="D77" s="64">
        <v>940</v>
      </c>
      <c r="E77" s="20">
        <v>0.50770000000000004</v>
      </c>
      <c r="F77" s="21">
        <f t="shared" si="9"/>
        <v>1.6025641025641024E-2</v>
      </c>
      <c r="G77" s="21">
        <f t="shared" si="7"/>
        <v>1.5900197639456656E-2</v>
      </c>
      <c r="H77" s="16">
        <f t="shared" si="13"/>
        <v>82293.98672499317</v>
      </c>
      <c r="I77" s="16">
        <f t="shared" si="10"/>
        <v>1308.4906534662139</v>
      </c>
      <c r="J77" s="16">
        <f t="shared" si="8"/>
        <v>81649.816776291758</v>
      </c>
      <c r="K77" s="16">
        <f t="shared" si="11"/>
        <v>1171871.9752704694</v>
      </c>
      <c r="L77" s="23">
        <f t="shared" si="12"/>
        <v>14.240068101045892</v>
      </c>
    </row>
    <row r="78" spans="1:12" ht="12.75" customHeight="1" x14ac:dyDescent="0.25">
      <c r="A78" s="19">
        <v>69</v>
      </c>
      <c r="B78" s="65">
        <v>20</v>
      </c>
      <c r="C78" s="64">
        <v>1055</v>
      </c>
      <c r="D78" s="64">
        <v>894</v>
      </c>
      <c r="E78" s="20">
        <v>0.5383</v>
      </c>
      <c r="F78" s="21">
        <f t="shared" si="9"/>
        <v>2.0523345305284761E-2</v>
      </c>
      <c r="G78" s="21">
        <f t="shared" si="7"/>
        <v>2.0330699152413152E-2</v>
      </c>
      <c r="H78" s="16">
        <f t="shared" si="13"/>
        <v>80985.496071526955</v>
      </c>
      <c r="I78" s="16">
        <f t="shared" si="10"/>
        <v>1646.4917563391518</v>
      </c>
      <c r="J78" s="16">
        <f t="shared" si="8"/>
        <v>80225.310827625173</v>
      </c>
      <c r="K78" s="16">
        <f t="shared" si="11"/>
        <v>1090222.1584941777</v>
      </c>
      <c r="L78" s="23">
        <f t="shared" si="12"/>
        <v>13.461943327868065</v>
      </c>
    </row>
    <row r="79" spans="1:12" ht="12.75" customHeight="1" x14ac:dyDescent="0.25">
      <c r="A79" s="19">
        <v>70</v>
      </c>
      <c r="B79" s="65">
        <v>32</v>
      </c>
      <c r="C79" s="64">
        <v>1167</v>
      </c>
      <c r="D79" s="64">
        <v>1019</v>
      </c>
      <c r="E79" s="20">
        <v>0.5333</v>
      </c>
      <c r="F79" s="21">
        <f t="shared" si="9"/>
        <v>2.92772186642269E-2</v>
      </c>
      <c r="G79" s="21">
        <f t="shared" si="7"/>
        <v>2.8882576441348874E-2</v>
      </c>
      <c r="H79" s="16">
        <f t="shared" si="13"/>
        <v>79339.004315187805</v>
      </c>
      <c r="I79" s="16">
        <f t="shared" si="10"/>
        <v>2291.5148569139201</v>
      </c>
      <c r="J79" s="16">
        <f t="shared" si="8"/>
        <v>78269.55433146609</v>
      </c>
      <c r="K79" s="16">
        <f t="shared" si="11"/>
        <v>1009996.8476665525</v>
      </c>
      <c r="L79" s="23">
        <f t="shared" si="12"/>
        <v>12.730142713338912</v>
      </c>
    </row>
    <row r="80" spans="1:12" ht="12.75" customHeight="1" x14ac:dyDescent="0.25">
      <c r="A80" s="19">
        <v>71</v>
      </c>
      <c r="B80" s="65">
        <v>31</v>
      </c>
      <c r="C80" s="64">
        <v>1300</v>
      </c>
      <c r="D80" s="64">
        <v>1136</v>
      </c>
      <c r="E80" s="20">
        <v>0.51780000000000004</v>
      </c>
      <c r="F80" s="21">
        <f t="shared" si="9"/>
        <v>2.5451559934318555E-2</v>
      </c>
      <c r="G80" s="21">
        <f t="shared" si="7"/>
        <v>2.5142986542338115E-2</v>
      </c>
      <c r="H80" s="16">
        <f t="shared" si="13"/>
        <v>77047.489458273893</v>
      </c>
      <c r="I80" s="16">
        <f t="shared" si="10"/>
        <v>1937.2039905703182</v>
      </c>
      <c r="J80" s="16">
        <f t="shared" si="8"/>
        <v>76113.36969402089</v>
      </c>
      <c r="K80" s="16">
        <f t="shared" si="11"/>
        <v>931727.29333508643</v>
      </c>
      <c r="L80" s="23">
        <f t="shared" si="12"/>
        <v>12.092896210974867</v>
      </c>
    </row>
    <row r="81" spans="1:12" ht="12.75" customHeight="1" x14ac:dyDescent="0.25">
      <c r="A81" s="19">
        <v>72</v>
      </c>
      <c r="B81" s="65">
        <v>45</v>
      </c>
      <c r="C81" s="64">
        <v>1151</v>
      </c>
      <c r="D81" s="64">
        <v>1244</v>
      </c>
      <c r="E81" s="20">
        <v>0.47149999999999997</v>
      </c>
      <c r="F81" s="21">
        <f t="shared" si="9"/>
        <v>3.7578288100208766E-2</v>
      </c>
      <c r="G81" s="21">
        <f t="shared" si="7"/>
        <v>3.684651176120185E-2</v>
      </c>
      <c r="H81" s="16">
        <f t="shared" si="13"/>
        <v>75110.285467703579</v>
      </c>
      <c r="I81" s="16">
        <f t="shared" si="10"/>
        <v>2767.5520168729681</v>
      </c>
      <c r="J81" s="16">
        <f t="shared" si="8"/>
        <v>73647.634226786206</v>
      </c>
      <c r="K81" s="16">
        <f t="shared" si="11"/>
        <v>855613.9236410656</v>
      </c>
      <c r="L81" s="23">
        <f t="shared" si="12"/>
        <v>11.391434852274235</v>
      </c>
    </row>
    <row r="82" spans="1:12" ht="12.75" customHeight="1" x14ac:dyDescent="0.25">
      <c r="A82" s="19">
        <v>73</v>
      </c>
      <c r="B82" s="65">
        <v>43</v>
      </c>
      <c r="C82" s="64">
        <v>1024</v>
      </c>
      <c r="D82" s="64">
        <v>1103</v>
      </c>
      <c r="E82" s="20">
        <v>0.58940000000000003</v>
      </c>
      <c r="F82" s="21">
        <f t="shared" si="9"/>
        <v>4.0432534085566525E-2</v>
      </c>
      <c r="G82" s="21">
        <f t="shared" si="7"/>
        <v>3.97722511408624E-2</v>
      </c>
      <c r="H82" s="16">
        <f t="shared" si="13"/>
        <v>72342.733450830608</v>
      </c>
      <c r="I82" s="16">
        <f t="shared" si="10"/>
        <v>2877.2333630229023</v>
      </c>
      <c r="J82" s="16">
        <f t="shared" si="8"/>
        <v>71161.341431973415</v>
      </c>
      <c r="K82" s="16">
        <f t="shared" si="11"/>
        <v>781966.2894142794</v>
      </c>
      <c r="L82" s="23">
        <f t="shared" si="12"/>
        <v>10.80918914884189</v>
      </c>
    </row>
    <row r="83" spans="1:12" ht="12.75" customHeight="1" x14ac:dyDescent="0.25">
      <c r="A83" s="19">
        <v>74</v>
      </c>
      <c r="B83" s="65">
        <v>31</v>
      </c>
      <c r="C83" s="64">
        <v>1089</v>
      </c>
      <c r="D83" s="64">
        <v>975</v>
      </c>
      <c r="E83" s="20">
        <v>0.56869999999999998</v>
      </c>
      <c r="F83" s="21">
        <f t="shared" si="9"/>
        <v>3.0038759689922482E-2</v>
      </c>
      <c r="G83" s="21">
        <f t="shared" si="7"/>
        <v>2.9654563555134482E-2</v>
      </c>
      <c r="H83" s="16">
        <f t="shared" si="13"/>
        <v>69465.500087807712</v>
      </c>
      <c r="I83" s="16">
        <f t="shared" si="10"/>
        <v>2059.9690872430938</v>
      </c>
      <c r="J83" s="16">
        <f t="shared" si="8"/>
        <v>68577.035420479762</v>
      </c>
      <c r="K83" s="16">
        <f t="shared" si="11"/>
        <v>710804.94798230601</v>
      </c>
      <c r="L83" s="23">
        <f t="shared" si="12"/>
        <v>10.232488747418712</v>
      </c>
    </row>
    <row r="84" spans="1:12" ht="12.75" customHeight="1" x14ac:dyDescent="0.25">
      <c r="A84" s="19">
        <v>75</v>
      </c>
      <c r="B84" s="65">
        <v>57</v>
      </c>
      <c r="C84" s="64">
        <v>967</v>
      </c>
      <c r="D84" s="64">
        <v>1051</v>
      </c>
      <c r="E84" s="20">
        <v>0.48470000000000002</v>
      </c>
      <c r="F84" s="21">
        <f t="shared" si="9"/>
        <v>5.6491575817641228E-2</v>
      </c>
      <c r="G84" s="21">
        <f t="shared" si="7"/>
        <v>5.4893616652450496E-2</v>
      </c>
      <c r="H84" s="16">
        <f t="shared" si="13"/>
        <v>67405.531000564617</v>
      </c>
      <c r="I84" s="16">
        <f t="shared" si="10"/>
        <v>3700.1333789998621</v>
      </c>
      <c r="J84" s="16">
        <f t="shared" si="8"/>
        <v>65498.852270365991</v>
      </c>
      <c r="K84" s="16">
        <f t="shared" si="11"/>
        <v>642227.91256182629</v>
      </c>
      <c r="L84" s="23">
        <f t="shared" si="12"/>
        <v>9.5278221687245033</v>
      </c>
    </row>
    <row r="85" spans="1:12" ht="12.75" customHeight="1" x14ac:dyDescent="0.25">
      <c r="A85" s="19">
        <v>76</v>
      </c>
      <c r="B85" s="65">
        <v>49</v>
      </c>
      <c r="C85" s="64">
        <v>988</v>
      </c>
      <c r="D85" s="64">
        <v>907</v>
      </c>
      <c r="E85" s="20">
        <v>0.50880000000000003</v>
      </c>
      <c r="F85" s="21">
        <f t="shared" si="9"/>
        <v>5.1715039577836415E-2</v>
      </c>
      <c r="G85" s="21">
        <f t="shared" si="7"/>
        <v>5.0433896189338315E-2</v>
      </c>
      <c r="H85" s="16">
        <f t="shared" si="13"/>
        <v>63705.397621564756</v>
      </c>
      <c r="I85" s="16">
        <f t="shared" si="10"/>
        <v>3212.9114103465167</v>
      </c>
      <c r="J85" s="16">
        <f t="shared" si="8"/>
        <v>62127.215536802549</v>
      </c>
      <c r="K85" s="16">
        <f t="shared" si="11"/>
        <v>576729.06029146025</v>
      </c>
      <c r="L85" s="23">
        <f t="shared" si="12"/>
        <v>9.0530642900537064</v>
      </c>
    </row>
    <row r="86" spans="1:12" ht="12.75" customHeight="1" x14ac:dyDescent="0.25">
      <c r="A86" s="19">
        <v>77</v>
      </c>
      <c r="B86" s="65">
        <v>57</v>
      </c>
      <c r="C86" s="64">
        <v>782</v>
      </c>
      <c r="D86" s="64">
        <v>933</v>
      </c>
      <c r="E86" s="20">
        <v>0.50060000000000004</v>
      </c>
      <c r="F86" s="21">
        <f t="shared" si="9"/>
        <v>6.6472303206997083E-2</v>
      </c>
      <c r="G86" s="21">
        <f t="shared" si="7"/>
        <v>6.4336569199397994E-2</v>
      </c>
      <c r="H86" s="16">
        <f t="shared" si="13"/>
        <v>60492.486211218238</v>
      </c>
      <c r="I86" s="16">
        <f t="shared" si="10"/>
        <v>3891.8790251716714</v>
      </c>
      <c r="J86" s="16">
        <f t="shared" si="8"/>
        <v>58548.881826047509</v>
      </c>
      <c r="K86" s="16">
        <f t="shared" si="11"/>
        <v>514601.84475465771</v>
      </c>
      <c r="L86" s="23">
        <f t="shared" si="12"/>
        <v>8.5068721255372299</v>
      </c>
    </row>
    <row r="87" spans="1:12" ht="12.75" customHeight="1" x14ac:dyDescent="0.25">
      <c r="A87" s="19">
        <v>78</v>
      </c>
      <c r="B87" s="65">
        <v>38</v>
      </c>
      <c r="C87" s="64">
        <v>655</v>
      </c>
      <c r="D87" s="64">
        <v>737</v>
      </c>
      <c r="E87" s="20">
        <v>0.51529999999999998</v>
      </c>
      <c r="F87" s="21">
        <f t="shared" si="9"/>
        <v>5.459770114942529E-2</v>
      </c>
      <c r="G87" s="21">
        <f t="shared" si="7"/>
        <v>5.3190104512956408E-2</v>
      </c>
      <c r="H87" s="16">
        <f t="shared" si="13"/>
        <v>56600.607186046567</v>
      </c>
      <c r="I87" s="16">
        <f t="shared" si="10"/>
        <v>3010.5922117226082</v>
      </c>
      <c r="J87" s="16">
        <f t="shared" si="8"/>
        <v>55141.373141024618</v>
      </c>
      <c r="K87" s="16">
        <f t="shared" si="11"/>
        <v>456052.96292861021</v>
      </c>
      <c r="L87" s="23">
        <f t="shared" si="12"/>
        <v>8.0573864062899734</v>
      </c>
    </row>
    <row r="88" spans="1:12" ht="12.75" customHeight="1" x14ac:dyDescent="0.25">
      <c r="A88" s="19">
        <v>79</v>
      </c>
      <c r="B88" s="65">
        <v>58</v>
      </c>
      <c r="C88" s="64">
        <v>849</v>
      </c>
      <c r="D88" s="64">
        <v>610</v>
      </c>
      <c r="E88" s="20">
        <v>0.49249999999999999</v>
      </c>
      <c r="F88" s="21">
        <f t="shared" si="9"/>
        <v>7.9506511309115832E-2</v>
      </c>
      <c r="G88" s="21">
        <f t="shared" si="7"/>
        <v>7.6422882064998976E-2</v>
      </c>
      <c r="H88" s="16">
        <f t="shared" si="13"/>
        <v>53590.01497432396</v>
      </c>
      <c r="I88" s="16">
        <f t="shared" si="10"/>
        <v>4095.5033942442892</v>
      </c>
      <c r="J88" s="16">
        <f t="shared" si="8"/>
        <v>51511.547001744984</v>
      </c>
      <c r="K88" s="16">
        <f t="shared" si="11"/>
        <v>400911.5897875856</v>
      </c>
      <c r="L88" s="23">
        <f t="shared" si="12"/>
        <v>7.4810874745914946</v>
      </c>
    </row>
    <row r="89" spans="1:12" ht="12.75" customHeight="1" x14ac:dyDescent="0.25">
      <c r="A89" s="19">
        <v>80</v>
      </c>
      <c r="B89" s="65">
        <v>55</v>
      </c>
      <c r="C89" s="64">
        <v>442</v>
      </c>
      <c r="D89" s="64">
        <v>781</v>
      </c>
      <c r="E89" s="20">
        <v>0.49790000000000001</v>
      </c>
      <c r="F89" s="21">
        <f t="shared" si="9"/>
        <v>8.994276369582993E-2</v>
      </c>
      <c r="G89" s="21">
        <f t="shared" si="7"/>
        <v>8.6056432679226219E-2</v>
      </c>
      <c r="H89" s="16">
        <f t="shared" si="13"/>
        <v>49494.51158007967</v>
      </c>
      <c r="I89" s="16">
        <f t="shared" si="10"/>
        <v>4259.3211037823085</v>
      </c>
      <c r="J89" s="16">
        <f t="shared" si="8"/>
        <v>47355.906453870579</v>
      </c>
      <c r="K89" s="16">
        <f t="shared" si="11"/>
        <v>349400.04278584063</v>
      </c>
      <c r="L89" s="23">
        <f t="shared" si="12"/>
        <v>7.0593694458531759</v>
      </c>
    </row>
    <row r="90" spans="1:12" ht="12.75" customHeight="1" x14ac:dyDescent="0.25">
      <c r="A90" s="19">
        <v>81</v>
      </c>
      <c r="B90" s="65">
        <v>43</v>
      </c>
      <c r="C90" s="64">
        <v>489</v>
      </c>
      <c r="D90" s="64">
        <v>396</v>
      </c>
      <c r="E90" s="20">
        <v>0.54200000000000004</v>
      </c>
      <c r="F90" s="21">
        <f t="shared" si="9"/>
        <v>9.7175141242937857E-2</v>
      </c>
      <c r="G90" s="21">
        <f t="shared" si="7"/>
        <v>9.3034526627346958E-2</v>
      </c>
      <c r="H90" s="16">
        <f t="shared" si="13"/>
        <v>45235.190476297365</v>
      </c>
      <c r="I90" s="16">
        <f t="shared" si="10"/>
        <v>4208.4345328601985</v>
      </c>
      <c r="J90" s="16">
        <f t="shared" si="8"/>
        <v>43307.727460247392</v>
      </c>
      <c r="K90" s="16">
        <f t="shared" si="11"/>
        <v>302044.13633197005</v>
      </c>
      <c r="L90" s="23">
        <f t="shared" si="12"/>
        <v>6.6771938650338418</v>
      </c>
    </row>
    <row r="91" spans="1:12" ht="12.75" customHeight="1" x14ac:dyDescent="0.25">
      <c r="A91" s="19">
        <v>82</v>
      </c>
      <c r="B91" s="65">
        <v>45</v>
      </c>
      <c r="C91" s="64">
        <v>517</v>
      </c>
      <c r="D91" s="64">
        <v>438</v>
      </c>
      <c r="E91" s="20">
        <v>0.5887</v>
      </c>
      <c r="F91" s="21">
        <f t="shared" si="9"/>
        <v>9.4240837696335081E-2</v>
      </c>
      <c r="G91" s="21">
        <f t="shared" si="7"/>
        <v>9.0724251701331735E-2</v>
      </c>
      <c r="H91" s="16">
        <f t="shared" si="13"/>
        <v>41026.755943437165</v>
      </c>
      <c r="I91" s="16">
        <f t="shared" si="10"/>
        <v>3722.1217327015011</v>
      </c>
      <c r="J91" s="16">
        <f t="shared" si="8"/>
        <v>39495.847274777036</v>
      </c>
      <c r="K91" s="16">
        <f t="shared" si="11"/>
        <v>258736.40887172267</v>
      </c>
      <c r="L91" s="23">
        <f t="shared" si="12"/>
        <v>6.3065285792627082</v>
      </c>
    </row>
    <row r="92" spans="1:12" ht="12.75" customHeight="1" x14ac:dyDescent="0.25">
      <c r="A92" s="19">
        <v>83</v>
      </c>
      <c r="B92" s="65">
        <v>46</v>
      </c>
      <c r="C92" s="64">
        <v>479</v>
      </c>
      <c r="D92" s="64">
        <v>473</v>
      </c>
      <c r="E92" s="20">
        <v>0.495</v>
      </c>
      <c r="F92" s="21">
        <f t="shared" si="9"/>
        <v>9.6638655462184878E-2</v>
      </c>
      <c r="G92" s="21">
        <f t="shared" si="7"/>
        <v>9.2141898523726548E-2</v>
      </c>
      <c r="H92" s="16">
        <f t="shared" si="13"/>
        <v>37304.634210735661</v>
      </c>
      <c r="I92" s="16">
        <f t="shared" si="10"/>
        <v>3437.3198199103431</v>
      </c>
      <c r="J92" s="16">
        <f t="shared" si="8"/>
        <v>35568.787701680936</v>
      </c>
      <c r="K92" s="16">
        <f t="shared" si="11"/>
        <v>219240.56159694563</v>
      </c>
      <c r="L92" s="23">
        <f t="shared" si="12"/>
        <v>5.8770328736758337</v>
      </c>
    </row>
    <row r="93" spans="1:12" ht="12.75" customHeight="1" x14ac:dyDescent="0.25">
      <c r="A93" s="19">
        <v>84</v>
      </c>
      <c r="B93" s="65">
        <v>52</v>
      </c>
      <c r="C93" s="64">
        <v>380</v>
      </c>
      <c r="D93" s="64">
        <v>424</v>
      </c>
      <c r="E93" s="20">
        <v>0.4269</v>
      </c>
      <c r="F93" s="21">
        <f t="shared" si="9"/>
        <v>0.12935323383084577</v>
      </c>
      <c r="G93" s="21">
        <f t="shared" si="7"/>
        <v>0.12042578853416802</v>
      </c>
      <c r="H93" s="16">
        <f t="shared" si="13"/>
        <v>33867.314390825319</v>
      </c>
      <c r="I93" s="16">
        <f t="shared" si="10"/>
        <v>4078.4980410497151</v>
      </c>
      <c r="J93" s="16">
        <f t="shared" si="8"/>
        <v>31529.927163499728</v>
      </c>
      <c r="K93" s="16">
        <f t="shared" si="11"/>
        <v>183671.77389526469</v>
      </c>
      <c r="L93" s="23">
        <f t="shared" si="12"/>
        <v>5.4232754264395266</v>
      </c>
    </row>
    <row r="94" spans="1:12" ht="12.75" customHeight="1" x14ac:dyDescent="0.25">
      <c r="A94" s="19">
        <v>85</v>
      </c>
      <c r="B94" s="65">
        <v>43</v>
      </c>
      <c r="C94" s="64">
        <v>290</v>
      </c>
      <c r="D94" s="64">
        <v>342</v>
      </c>
      <c r="E94" s="20">
        <v>0.61209999999999998</v>
      </c>
      <c r="F94" s="21">
        <f t="shared" si="9"/>
        <v>0.13607594936708861</v>
      </c>
      <c r="G94" s="21">
        <f t="shared" si="7"/>
        <v>0.12925345309617628</v>
      </c>
      <c r="H94" s="16">
        <f t="shared" si="13"/>
        <v>29788.816349775603</v>
      </c>
      <c r="I94" s="16">
        <f t="shared" si="10"/>
        <v>3850.3073768563299</v>
      </c>
      <c r="J94" s="16">
        <f t="shared" si="8"/>
        <v>28295.282118293035</v>
      </c>
      <c r="K94" s="16">
        <f t="shared" si="11"/>
        <v>152141.84673176496</v>
      </c>
      <c r="L94" s="23">
        <f t="shared" si="12"/>
        <v>5.1073478363604412</v>
      </c>
    </row>
    <row r="95" spans="1:12" ht="12.75" customHeight="1" x14ac:dyDescent="0.25">
      <c r="A95" s="19">
        <v>86</v>
      </c>
      <c r="B95" s="65">
        <v>36</v>
      </c>
      <c r="C95" s="64">
        <v>296</v>
      </c>
      <c r="D95" s="64">
        <v>254</v>
      </c>
      <c r="E95" s="20">
        <v>0.48220000000000002</v>
      </c>
      <c r="F95" s="21">
        <f t="shared" si="9"/>
        <v>0.13090909090909092</v>
      </c>
      <c r="G95" s="21">
        <f t="shared" si="7"/>
        <v>0.12259876692884641</v>
      </c>
      <c r="H95" s="16">
        <f t="shared" si="13"/>
        <v>25938.508972919273</v>
      </c>
      <c r="I95" s="16">
        <f t="shared" si="10"/>
        <v>3180.0292160527215</v>
      </c>
      <c r="J95" s="16">
        <f t="shared" si="8"/>
        <v>24291.889844847174</v>
      </c>
      <c r="K95" s="16">
        <f t="shared" si="11"/>
        <v>123846.56461347194</v>
      </c>
      <c r="L95" s="23">
        <f t="shared" si="12"/>
        <v>4.7746215768520912</v>
      </c>
    </row>
    <row r="96" spans="1:12" ht="12.75" customHeight="1" x14ac:dyDescent="0.25">
      <c r="A96" s="19">
        <v>87</v>
      </c>
      <c r="B96" s="65">
        <v>41</v>
      </c>
      <c r="C96" s="64">
        <v>244</v>
      </c>
      <c r="D96" s="64">
        <v>255</v>
      </c>
      <c r="E96" s="20">
        <v>0.43659999999999999</v>
      </c>
      <c r="F96" s="21">
        <f t="shared" si="9"/>
        <v>0.16432865731462926</v>
      </c>
      <c r="G96" s="21">
        <f t="shared" si="7"/>
        <v>0.15040385268639625</v>
      </c>
      <c r="H96" s="16">
        <f t="shared" si="13"/>
        <v>22758.479756866553</v>
      </c>
      <c r="I96" s="16">
        <f t="shared" si="10"/>
        <v>3422.963036718088</v>
      </c>
      <c r="J96" s="16">
        <f t="shared" si="8"/>
        <v>20829.982381979582</v>
      </c>
      <c r="K96" s="16">
        <f t="shared" si="11"/>
        <v>99554.674768624769</v>
      </c>
      <c r="L96" s="23">
        <f t="shared" si="12"/>
        <v>4.3743991616394204</v>
      </c>
    </row>
    <row r="97" spans="1:12" ht="12.75" customHeight="1" x14ac:dyDescent="0.25">
      <c r="A97" s="19">
        <v>88</v>
      </c>
      <c r="B97" s="65">
        <v>35</v>
      </c>
      <c r="C97" s="64">
        <v>184</v>
      </c>
      <c r="D97" s="64">
        <v>203</v>
      </c>
      <c r="E97" s="20">
        <v>0.47949999999999998</v>
      </c>
      <c r="F97" s="21">
        <f t="shared" si="9"/>
        <v>0.18087855297157623</v>
      </c>
      <c r="G97" s="21">
        <f t="shared" si="7"/>
        <v>0.16531462916386222</v>
      </c>
      <c r="H97" s="16">
        <f t="shared" si="13"/>
        <v>19335.516720148466</v>
      </c>
      <c r="I97" s="16">
        <f t="shared" si="10"/>
        <v>3196.4437762830012</v>
      </c>
      <c r="J97" s="16">
        <f t="shared" si="8"/>
        <v>17671.767734593162</v>
      </c>
      <c r="K97" s="16">
        <f t="shared" si="11"/>
        <v>78724.692386645183</v>
      </c>
      <c r="L97" s="23">
        <f t="shared" si="12"/>
        <v>4.0715070368205142</v>
      </c>
    </row>
    <row r="98" spans="1:12" ht="12.75" customHeight="1" x14ac:dyDescent="0.25">
      <c r="A98" s="19">
        <v>89</v>
      </c>
      <c r="B98" s="65">
        <v>31</v>
      </c>
      <c r="C98" s="64">
        <v>150</v>
      </c>
      <c r="D98" s="64">
        <v>156</v>
      </c>
      <c r="E98" s="20">
        <v>0.44390000000000002</v>
      </c>
      <c r="F98" s="21">
        <f t="shared" si="9"/>
        <v>0.20261437908496732</v>
      </c>
      <c r="G98" s="21">
        <f t="shared" si="7"/>
        <v>0.18209682734459945</v>
      </c>
      <c r="H98" s="16">
        <f t="shared" si="13"/>
        <v>16139.072943865463</v>
      </c>
      <c r="I98" s="16">
        <f t="shared" si="10"/>
        <v>2938.8739793609657</v>
      </c>
      <c r="J98" s="16">
        <f t="shared" si="8"/>
        <v>14504.765123942831</v>
      </c>
      <c r="K98" s="16">
        <f>K99+J98</f>
        <v>61052.924652052025</v>
      </c>
      <c r="L98" s="23">
        <f t="shared" si="12"/>
        <v>3.7829263715707118</v>
      </c>
    </row>
    <row r="99" spans="1:12" ht="12.75" customHeight="1" x14ac:dyDescent="0.25">
      <c r="A99" s="19">
        <v>90</v>
      </c>
      <c r="B99" s="65">
        <v>27</v>
      </c>
      <c r="C99" s="64">
        <v>108</v>
      </c>
      <c r="D99" s="64">
        <v>124</v>
      </c>
      <c r="E99" s="20">
        <v>0.46870000000000001</v>
      </c>
      <c r="F99" s="25">
        <f t="shared" si="9"/>
        <v>0.23275862068965517</v>
      </c>
      <c r="G99" s="25">
        <f t="shared" si="7"/>
        <v>0.2071424242261504</v>
      </c>
      <c r="H99" s="26">
        <f t="shared" si="13"/>
        <v>13200.198964504498</v>
      </c>
      <c r="I99" s="26">
        <f t="shared" si="10"/>
        <v>2734.321213774982</v>
      </c>
      <c r="J99" s="26">
        <f t="shared" si="8"/>
        <v>11747.454103625851</v>
      </c>
      <c r="K99" s="26">
        <f t="shared" ref="K99:K108" si="14">K100+J99</f>
        <v>46548.159528109194</v>
      </c>
      <c r="L99" s="27">
        <f t="shared" si="12"/>
        <v>3.526322569324734</v>
      </c>
    </row>
    <row r="100" spans="1:12" ht="12.75" customHeight="1" x14ac:dyDescent="0.25">
      <c r="A100" s="19">
        <v>91</v>
      </c>
      <c r="B100" s="65">
        <v>18</v>
      </c>
      <c r="C100" s="64">
        <v>77</v>
      </c>
      <c r="D100" s="64">
        <v>90</v>
      </c>
      <c r="E100" s="20">
        <v>0.43909999999999999</v>
      </c>
      <c r="F100" s="25">
        <f t="shared" si="9"/>
        <v>0.21556886227544911</v>
      </c>
      <c r="G100" s="25">
        <f t="shared" si="7"/>
        <v>0.19231549998824737</v>
      </c>
      <c r="H100" s="26">
        <f t="shared" si="13"/>
        <v>10465.877750729516</v>
      </c>
      <c r="I100" s="26">
        <f t="shared" si="10"/>
        <v>2012.7505124474208</v>
      </c>
      <c r="J100" s="26">
        <f t="shared" si="8"/>
        <v>9336.9259882977585</v>
      </c>
      <c r="K100" s="26">
        <f t="shared" si="14"/>
        <v>34800.705424483342</v>
      </c>
      <c r="L100" s="27">
        <f t="shared" si="12"/>
        <v>3.3251587925396495</v>
      </c>
    </row>
    <row r="101" spans="1:12" ht="12.75" customHeight="1" x14ac:dyDescent="0.25">
      <c r="A101" s="19">
        <v>92</v>
      </c>
      <c r="B101" s="65">
        <v>19</v>
      </c>
      <c r="C101" s="64">
        <v>79</v>
      </c>
      <c r="D101" s="64">
        <v>62</v>
      </c>
      <c r="E101" s="20">
        <v>0.4491</v>
      </c>
      <c r="F101" s="25">
        <f t="shared" si="9"/>
        <v>0.26950354609929078</v>
      </c>
      <c r="G101" s="25">
        <f t="shared" si="7"/>
        <v>0.23466321505895607</v>
      </c>
      <c r="H101" s="26">
        <f t="shared" si="13"/>
        <v>8453.1272382820953</v>
      </c>
      <c r="I101" s="26">
        <f t="shared" si="10"/>
        <v>1983.6380150377108</v>
      </c>
      <c r="J101" s="26">
        <f t="shared" si="8"/>
        <v>7360.3410557978204</v>
      </c>
      <c r="K101" s="26">
        <f t="shared" si="14"/>
        <v>25463.779436185585</v>
      </c>
      <c r="L101" s="27">
        <f t="shared" si="12"/>
        <v>3.0123501892727353</v>
      </c>
    </row>
    <row r="102" spans="1:12" ht="12.75" customHeight="1" x14ac:dyDescent="0.25">
      <c r="A102" s="19">
        <v>93</v>
      </c>
      <c r="B102" s="65">
        <v>14</v>
      </c>
      <c r="C102" s="64">
        <v>42</v>
      </c>
      <c r="D102" s="64">
        <v>55</v>
      </c>
      <c r="E102" s="20">
        <v>0.40360000000000001</v>
      </c>
      <c r="F102" s="25">
        <f t="shared" si="9"/>
        <v>0.28865979381443296</v>
      </c>
      <c r="G102" s="25">
        <f t="shared" si="7"/>
        <v>0.24626382595480004</v>
      </c>
      <c r="H102" s="26">
        <f t="shared" si="13"/>
        <v>6469.4892232443844</v>
      </c>
      <c r="I102" s="26">
        <f t="shared" si="10"/>
        <v>1593.2011680895096</v>
      </c>
      <c r="J102" s="26">
        <f t="shared" si="8"/>
        <v>5519.3040465958011</v>
      </c>
      <c r="K102" s="26">
        <f t="shared" si="14"/>
        <v>18103.438380387764</v>
      </c>
      <c r="L102" s="27">
        <f t="shared" si="12"/>
        <v>2.798279393579246</v>
      </c>
    </row>
    <row r="103" spans="1:12" ht="12.75" customHeight="1" x14ac:dyDescent="0.25">
      <c r="A103" s="19">
        <v>94</v>
      </c>
      <c r="B103" s="65">
        <v>13</v>
      </c>
      <c r="C103" s="64">
        <v>36</v>
      </c>
      <c r="D103" s="64">
        <v>32</v>
      </c>
      <c r="E103" s="20">
        <v>0.47389999999999999</v>
      </c>
      <c r="F103" s="25">
        <f t="shared" si="9"/>
        <v>0.38235294117647056</v>
      </c>
      <c r="G103" s="25">
        <f t="shared" si="7"/>
        <v>0.31832083311907894</v>
      </c>
      <c r="H103" s="26">
        <f t="shared" si="13"/>
        <v>4876.2880551548751</v>
      </c>
      <c r="I103" s="26">
        <f t="shared" si="10"/>
        <v>1552.2240762455131</v>
      </c>
      <c r="J103" s="26">
        <f t="shared" si="8"/>
        <v>4059.6629686421106</v>
      </c>
      <c r="K103" s="26">
        <f t="shared" si="14"/>
        <v>12584.134333791964</v>
      </c>
      <c r="L103" s="27">
        <f t="shared" si="12"/>
        <v>2.5806790311513459</v>
      </c>
    </row>
    <row r="104" spans="1:12" ht="12.75" customHeight="1" x14ac:dyDescent="0.25">
      <c r="A104" s="19">
        <v>95</v>
      </c>
      <c r="B104" s="65">
        <v>5</v>
      </c>
      <c r="C104" s="64">
        <v>22</v>
      </c>
      <c r="D104" s="64">
        <v>22</v>
      </c>
      <c r="E104" s="20">
        <v>0.63219999999999998</v>
      </c>
      <c r="F104" s="25">
        <f t="shared" si="9"/>
        <v>0.22727272727272727</v>
      </c>
      <c r="G104" s="25">
        <f t="shared" si="7"/>
        <v>0.20974034145727588</v>
      </c>
      <c r="H104" s="26">
        <f t="shared" si="13"/>
        <v>3324.063978909362</v>
      </c>
      <c r="I104" s="26">
        <f t="shared" si="10"/>
        <v>697.1903139622807</v>
      </c>
      <c r="J104" s="26">
        <f t="shared" si="8"/>
        <v>3067.637381434035</v>
      </c>
      <c r="K104" s="26">
        <f t="shared" si="14"/>
        <v>8524.4713651498532</v>
      </c>
      <c r="L104" s="27">
        <f t="shared" si="12"/>
        <v>2.5644727114869688</v>
      </c>
    </row>
    <row r="105" spans="1:12" ht="12.75" customHeight="1" x14ac:dyDescent="0.25">
      <c r="A105" s="19">
        <v>96</v>
      </c>
      <c r="B105" s="65">
        <v>7</v>
      </c>
      <c r="C105" s="64">
        <v>21</v>
      </c>
      <c r="D105" s="64">
        <v>16</v>
      </c>
      <c r="E105" s="20">
        <v>0.44569999999999999</v>
      </c>
      <c r="F105" s="25">
        <f t="shared" si="9"/>
        <v>0.3783783783783784</v>
      </c>
      <c r="G105" s="25">
        <f t="shared" si="7"/>
        <v>0.31277786962524745</v>
      </c>
      <c r="H105" s="26">
        <f t="shared" si="13"/>
        <v>2626.8736649470811</v>
      </c>
      <c r="I105" s="26">
        <f t="shared" si="10"/>
        <v>821.62794869681409</v>
      </c>
      <c r="J105" s="26">
        <f t="shared" si="8"/>
        <v>2171.4452929844369</v>
      </c>
      <c r="K105" s="26">
        <f t="shared" si="14"/>
        <v>5456.8339837158182</v>
      </c>
      <c r="L105" s="27">
        <f t="shared" si="12"/>
        <v>2.0773111613746935</v>
      </c>
    </row>
    <row r="106" spans="1:12" ht="12.75" customHeight="1" x14ac:dyDescent="0.25">
      <c r="A106" s="19">
        <v>97</v>
      </c>
      <c r="B106" s="65">
        <v>6</v>
      </c>
      <c r="C106" s="64">
        <v>13</v>
      </c>
      <c r="D106" s="64">
        <v>14</v>
      </c>
      <c r="E106" s="20">
        <v>0.505</v>
      </c>
      <c r="F106" s="25">
        <f t="shared" si="9"/>
        <v>0.44444444444444442</v>
      </c>
      <c r="G106" s="25">
        <f t="shared" si="7"/>
        <v>0.36429872495446264</v>
      </c>
      <c r="H106" s="26">
        <f t="shared" si="13"/>
        <v>1805.2457162502669</v>
      </c>
      <c r="I106" s="26">
        <f t="shared" si="10"/>
        <v>657.64871265947784</v>
      </c>
      <c r="J106" s="26">
        <f t="shared" si="8"/>
        <v>1479.7096034838253</v>
      </c>
      <c r="K106" s="26">
        <f t="shared" si="14"/>
        <v>3285.3886907313808</v>
      </c>
      <c r="L106" s="27">
        <f t="shared" si="12"/>
        <v>1.8199121932030204</v>
      </c>
    </row>
    <row r="107" spans="1:12" ht="12.75" customHeight="1" x14ac:dyDescent="0.25">
      <c r="A107" s="19">
        <v>98</v>
      </c>
      <c r="B107" s="65">
        <v>2</v>
      </c>
      <c r="C107" s="64">
        <v>7</v>
      </c>
      <c r="D107" s="64">
        <v>5</v>
      </c>
      <c r="E107" s="20">
        <v>0.32240000000000002</v>
      </c>
      <c r="F107" s="25">
        <f t="shared" si="9"/>
        <v>0.33333333333333331</v>
      </c>
      <c r="G107" s="25">
        <f t="shared" si="7"/>
        <v>0.27191646726125734</v>
      </c>
      <c r="H107" s="26">
        <f t="shared" si="13"/>
        <v>1147.597003590789</v>
      </c>
      <c r="I107" s="26">
        <f t="shared" si="10"/>
        <v>312.0505230560118</v>
      </c>
      <c r="J107" s="26">
        <f t="shared" si="8"/>
        <v>936.15156916803539</v>
      </c>
      <c r="K107" s="26">
        <f t="shared" si="14"/>
        <v>1805.6790872475553</v>
      </c>
      <c r="L107" s="27">
        <f t="shared" si="12"/>
        <v>1.5734435360127743</v>
      </c>
    </row>
    <row r="108" spans="1:12" ht="12.75" customHeight="1" x14ac:dyDescent="0.25">
      <c r="A108" s="19">
        <v>99</v>
      </c>
      <c r="B108" s="65">
        <v>1</v>
      </c>
      <c r="C108" s="64">
        <v>5</v>
      </c>
      <c r="D108" s="64">
        <v>6</v>
      </c>
      <c r="E108" s="20">
        <v>0.1038</v>
      </c>
      <c r="F108" s="25">
        <f t="shared" si="9"/>
        <v>0.18181818181818182</v>
      </c>
      <c r="G108" s="25">
        <f t="shared" si="7"/>
        <v>0.15634282855445422</v>
      </c>
      <c r="H108" s="26">
        <f t="shared" si="13"/>
        <v>835.54648053477717</v>
      </c>
      <c r="I108" s="26">
        <f t="shared" si="10"/>
        <v>130.63170015552629</v>
      </c>
      <c r="J108" s="26">
        <f t="shared" si="8"/>
        <v>718.47435085539462</v>
      </c>
      <c r="K108" s="26">
        <f t="shared" si="14"/>
        <v>869.52751807951984</v>
      </c>
      <c r="L108" s="27">
        <f t="shared" si="12"/>
        <v>1.0406692366449724</v>
      </c>
    </row>
    <row r="109" spans="1:12" ht="12.75" customHeight="1" x14ac:dyDescent="0.25">
      <c r="A109" s="19" t="s">
        <v>24</v>
      </c>
      <c r="B109" s="11">
        <v>3</v>
      </c>
      <c r="C109" s="61">
        <v>13</v>
      </c>
      <c r="D109" s="61">
        <v>15</v>
      </c>
      <c r="E109" s="24"/>
      <c r="F109" s="25">
        <f>B109/((C109+D109)/2)</f>
        <v>0.21428571428571427</v>
      </c>
      <c r="G109" s="25">
        <v>1</v>
      </c>
      <c r="H109" s="26">
        <f>H108-I108</f>
        <v>704.91478037925094</v>
      </c>
      <c r="I109" s="26">
        <f>H109*G109</f>
        <v>704.91478037925094</v>
      </c>
      <c r="J109" s="26">
        <f>H109*F109</f>
        <v>151.05316722412519</v>
      </c>
      <c r="K109" s="26">
        <f>J109</f>
        <v>151.05316722412519</v>
      </c>
      <c r="L109" s="27">
        <f>K109/H109</f>
        <v>0.21428571428571427</v>
      </c>
    </row>
    <row r="110" spans="1:12" x14ac:dyDescent="0.25">
      <c r="A110" s="28"/>
      <c r="B110" s="28"/>
      <c r="C110" s="28"/>
      <c r="D110" s="28"/>
      <c r="E110" s="29"/>
      <c r="F110" s="29"/>
      <c r="G110" s="29"/>
      <c r="H110" s="28"/>
      <c r="I110" s="28"/>
      <c r="J110" s="28"/>
      <c r="K110" s="28"/>
      <c r="L110" s="29"/>
    </row>
    <row r="111" spans="1:12" x14ac:dyDescent="0.25">
      <c r="A111" s="16"/>
      <c r="B111" s="16"/>
      <c r="C111" s="16"/>
      <c r="D111" s="16"/>
      <c r="E111" s="17"/>
      <c r="F111" s="17"/>
      <c r="G111" s="17"/>
      <c r="H111" s="16"/>
      <c r="I111" s="16"/>
      <c r="J111" s="16"/>
      <c r="K111" s="16"/>
      <c r="L111" s="17"/>
    </row>
    <row r="112" spans="1:12" x14ac:dyDescent="0.25">
      <c r="A112" s="34" t="s">
        <v>25</v>
      </c>
      <c r="B112" s="16"/>
      <c r="C112" s="16"/>
      <c r="D112" s="16"/>
      <c r="E112" s="17"/>
      <c r="F112" s="32"/>
      <c r="G112" s="32"/>
      <c r="H112" s="31"/>
      <c r="I112" s="31"/>
      <c r="J112" s="31"/>
      <c r="K112" s="31"/>
      <c r="L112" s="32"/>
    </row>
    <row r="113" spans="1:12" x14ac:dyDescent="0.25">
      <c r="A113" s="36" t="s">
        <v>12</v>
      </c>
      <c r="B113" s="12"/>
      <c r="C113" s="12"/>
      <c r="D113" s="12"/>
      <c r="E113" s="13"/>
      <c r="F113" s="33"/>
      <c r="G113" s="33"/>
      <c r="H113" s="35"/>
      <c r="I113" s="35"/>
      <c r="J113" s="35"/>
      <c r="K113" s="35"/>
      <c r="L113" s="32"/>
    </row>
    <row r="114" spans="1:12" x14ac:dyDescent="0.25">
      <c r="A114" s="34" t="s">
        <v>13</v>
      </c>
      <c r="B114" s="57"/>
      <c r="C114" s="57"/>
      <c r="D114" s="57"/>
      <c r="E114" s="58"/>
      <c r="F114" s="38"/>
      <c r="G114" s="38"/>
      <c r="H114" s="37"/>
      <c r="I114" s="37"/>
      <c r="J114" s="37"/>
      <c r="K114" s="37"/>
      <c r="L114" s="32"/>
    </row>
    <row r="115" spans="1:12" x14ac:dyDescent="0.25">
      <c r="A115" s="34" t="s">
        <v>14</v>
      </c>
      <c r="B115" s="57"/>
      <c r="C115" s="57"/>
      <c r="D115" s="57"/>
      <c r="E115" s="58"/>
      <c r="F115" s="38"/>
      <c r="G115" s="38"/>
      <c r="H115" s="37"/>
      <c r="I115" s="37"/>
      <c r="J115" s="37"/>
      <c r="K115" s="37"/>
      <c r="L115" s="32"/>
    </row>
    <row r="116" spans="1:12" x14ac:dyDescent="0.25">
      <c r="A116" s="34" t="s">
        <v>15</v>
      </c>
      <c r="B116" s="57"/>
      <c r="C116" s="57"/>
      <c r="D116" s="57"/>
      <c r="E116" s="58"/>
      <c r="F116" s="38"/>
      <c r="G116" s="38"/>
      <c r="H116" s="37"/>
      <c r="I116" s="37"/>
      <c r="J116" s="37"/>
      <c r="K116" s="37"/>
      <c r="L116" s="32"/>
    </row>
    <row r="117" spans="1:12" x14ac:dyDescent="0.25">
      <c r="A117" s="34" t="s">
        <v>16</v>
      </c>
      <c r="B117" s="57"/>
      <c r="C117" s="57"/>
      <c r="D117" s="57"/>
      <c r="E117" s="58"/>
      <c r="F117" s="38"/>
      <c r="G117" s="38"/>
      <c r="H117" s="37"/>
      <c r="I117" s="37"/>
      <c r="J117" s="37"/>
      <c r="K117" s="37"/>
      <c r="L117" s="32"/>
    </row>
    <row r="118" spans="1:12" x14ac:dyDescent="0.25">
      <c r="A118" s="34" t="s">
        <v>17</v>
      </c>
      <c r="B118" s="57"/>
      <c r="C118" s="57"/>
      <c r="D118" s="57"/>
      <c r="E118" s="58"/>
      <c r="F118" s="38"/>
      <c r="G118" s="38"/>
      <c r="H118" s="37"/>
      <c r="I118" s="37"/>
      <c r="J118" s="37"/>
      <c r="K118" s="37"/>
      <c r="L118" s="32"/>
    </row>
    <row r="119" spans="1:12" x14ac:dyDescent="0.25">
      <c r="A119" s="34" t="s">
        <v>18</v>
      </c>
      <c r="B119" s="57"/>
      <c r="C119" s="57"/>
      <c r="D119" s="57"/>
      <c r="E119" s="58"/>
      <c r="F119" s="38"/>
      <c r="G119" s="38"/>
      <c r="H119" s="37"/>
      <c r="I119" s="37"/>
      <c r="J119" s="37"/>
      <c r="K119" s="37"/>
      <c r="L119" s="32"/>
    </row>
    <row r="120" spans="1:12" x14ac:dyDescent="0.25">
      <c r="A120" s="34" t="s">
        <v>19</v>
      </c>
      <c r="B120" s="57"/>
      <c r="C120" s="57"/>
      <c r="D120" s="57"/>
      <c r="E120" s="58"/>
      <c r="F120" s="38"/>
      <c r="G120" s="38"/>
      <c r="H120" s="37"/>
      <c r="I120" s="37"/>
      <c r="J120" s="37"/>
      <c r="K120" s="37"/>
      <c r="L120" s="32"/>
    </row>
    <row r="121" spans="1:12" x14ac:dyDescent="0.25">
      <c r="A121" s="34" t="s">
        <v>20</v>
      </c>
      <c r="B121" s="57"/>
      <c r="C121" s="57"/>
      <c r="D121" s="57"/>
      <c r="E121" s="58"/>
      <c r="F121" s="38"/>
      <c r="G121" s="38"/>
      <c r="H121" s="37"/>
      <c r="I121" s="37"/>
      <c r="J121" s="37"/>
      <c r="K121" s="37"/>
      <c r="L121" s="32"/>
    </row>
    <row r="122" spans="1:12" x14ac:dyDescent="0.25">
      <c r="A122" s="34" t="s">
        <v>21</v>
      </c>
      <c r="B122" s="57"/>
      <c r="C122" s="57"/>
      <c r="D122" s="57"/>
      <c r="E122" s="58"/>
      <c r="F122" s="38"/>
      <c r="G122" s="38"/>
      <c r="H122" s="37"/>
      <c r="I122" s="37"/>
      <c r="J122" s="37"/>
      <c r="K122" s="37"/>
      <c r="L122" s="32"/>
    </row>
    <row r="123" spans="1:12" x14ac:dyDescent="0.25">
      <c r="A123" s="34" t="s">
        <v>22</v>
      </c>
      <c r="B123" s="57"/>
      <c r="C123" s="57"/>
      <c r="D123" s="57"/>
      <c r="E123" s="58"/>
      <c r="F123" s="38"/>
      <c r="G123" s="38"/>
      <c r="H123" s="37"/>
      <c r="I123" s="37"/>
      <c r="J123" s="37"/>
      <c r="K123" s="37"/>
      <c r="L123" s="32"/>
    </row>
    <row r="124" spans="1:12" x14ac:dyDescent="0.25">
      <c r="A124" s="31"/>
      <c r="B124" s="57"/>
      <c r="C124" s="57"/>
      <c r="D124" s="57"/>
      <c r="E124" s="58"/>
      <c r="F124" s="38"/>
      <c r="G124" s="38"/>
      <c r="H124" s="37"/>
      <c r="I124" s="37"/>
      <c r="J124" s="37"/>
      <c r="K124" s="37"/>
      <c r="L124" s="32"/>
    </row>
    <row r="125" spans="1:12" x14ac:dyDescent="0.25">
      <c r="A125" s="8" t="s">
        <v>49</v>
      </c>
      <c r="B125" s="16"/>
      <c r="C125" s="16"/>
      <c r="D125" s="16"/>
      <c r="E125" s="17"/>
      <c r="F125" s="32"/>
      <c r="G125" s="32"/>
      <c r="H125" s="31"/>
      <c r="I125" s="31"/>
      <c r="J125" s="31"/>
      <c r="K125" s="31"/>
      <c r="L125" s="32"/>
    </row>
  </sheetData>
  <mergeCells count="1">
    <mergeCell ref="C6:D6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3"/>
  <sheetViews>
    <sheetView workbookViewId="0"/>
  </sheetViews>
  <sheetFormatPr baseColWidth="10" defaultRowHeight="12.75" x14ac:dyDescent="0.2"/>
  <cols>
    <col min="1" max="1" width="8.7109375" style="12" customWidth="1"/>
    <col min="2" max="3" width="12.7109375" style="12" customWidth="1"/>
    <col min="4" max="4" width="12.85546875" style="12" customWidth="1"/>
    <col min="5" max="7" width="10.85546875" style="13" customWidth="1"/>
    <col min="8" max="11" width="10.85546875" style="12" customWidth="1"/>
    <col min="12" max="12" width="10.85546875" style="13" customWidth="1"/>
    <col min="13" max="256" width="10.85546875" style="13"/>
    <col min="257" max="257" width="8.7109375" style="13" customWidth="1"/>
    <col min="258" max="260" width="12.7109375" style="13" customWidth="1"/>
    <col min="261" max="512" width="10.85546875" style="13"/>
    <col min="513" max="513" width="8.7109375" style="13" customWidth="1"/>
    <col min="514" max="516" width="12.7109375" style="13" customWidth="1"/>
    <col min="517" max="768" width="10.85546875" style="13"/>
    <col min="769" max="769" width="8.7109375" style="13" customWidth="1"/>
    <col min="770" max="772" width="12.7109375" style="13" customWidth="1"/>
    <col min="773" max="1024" width="10.85546875" style="13"/>
    <col min="1025" max="1025" width="8.7109375" style="13" customWidth="1"/>
    <col min="1026" max="1028" width="12.7109375" style="13" customWidth="1"/>
    <col min="1029" max="1280" width="10.85546875" style="13"/>
    <col min="1281" max="1281" width="8.7109375" style="13" customWidth="1"/>
    <col min="1282" max="1284" width="12.7109375" style="13" customWidth="1"/>
    <col min="1285" max="1536" width="10.85546875" style="13"/>
    <col min="1537" max="1537" width="8.7109375" style="13" customWidth="1"/>
    <col min="1538" max="1540" width="12.7109375" style="13" customWidth="1"/>
    <col min="1541" max="1792" width="10.85546875" style="13"/>
    <col min="1793" max="1793" width="8.7109375" style="13" customWidth="1"/>
    <col min="1794" max="1796" width="12.7109375" style="13" customWidth="1"/>
    <col min="1797" max="2048" width="10.85546875" style="13"/>
    <col min="2049" max="2049" width="8.7109375" style="13" customWidth="1"/>
    <col min="2050" max="2052" width="12.7109375" style="13" customWidth="1"/>
    <col min="2053" max="2304" width="10.85546875" style="13"/>
    <col min="2305" max="2305" width="8.7109375" style="13" customWidth="1"/>
    <col min="2306" max="2308" width="12.7109375" style="13" customWidth="1"/>
    <col min="2309" max="2560" width="10.85546875" style="13"/>
    <col min="2561" max="2561" width="8.7109375" style="13" customWidth="1"/>
    <col min="2562" max="2564" width="12.7109375" style="13" customWidth="1"/>
    <col min="2565" max="2816" width="10.85546875" style="13"/>
    <col min="2817" max="2817" width="8.7109375" style="13" customWidth="1"/>
    <col min="2818" max="2820" width="12.7109375" style="13" customWidth="1"/>
    <col min="2821" max="3072" width="10.85546875" style="13"/>
    <col min="3073" max="3073" width="8.7109375" style="13" customWidth="1"/>
    <col min="3074" max="3076" width="12.7109375" style="13" customWidth="1"/>
    <col min="3077" max="3328" width="10.85546875" style="13"/>
    <col min="3329" max="3329" width="8.7109375" style="13" customWidth="1"/>
    <col min="3330" max="3332" width="12.7109375" style="13" customWidth="1"/>
    <col min="3333" max="3584" width="10.85546875" style="13"/>
    <col min="3585" max="3585" width="8.7109375" style="13" customWidth="1"/>
    <col min="3586" max="3588" width="12.7109375" style="13" customWidth="1"/>
    <col min="3589" max="3840" width="10.85546875" style="13"/>
    <col min="3841" max="3841" width="8.7109375" style="13" customWidth="1"/>
    <col min="3842" max="3844" width="12.7109375" style="13" customWidth="1"/>
    <col min="3845" max="4096" width="10.85546875" style="13"/>
    <col min="4097" max="4097" width="8.7109375" style="13" customWidth="1"/>
    <col min="4098" max="4100" width="12.7109375" style="13" customWidth="1"/>
    <col min="4101" max="4352" width="10.85546875" style="13"/>
    <col min="4353" max="4353" width="8.7109375" style="13" customWidth="1"/>
    <col min="4354" max="4356" width="12.7109375" style="13" customWidth="1"/>
    <col min="4357" max="4608" width="10.85546875" style="13"/>
    <col min="4609" max="4609" width="8.7109375" style="13" customWidth="1"/>
    <col min="4610" max="4612" width="12.7109375" style="13" customWidth="1"/>
    <col min="4613" max="4864" width="10.85546875" style="13"/>
    <col min="4865" max="4865" width="8.7109375" style="13" customWidth="1"/>
    <col min="4866" max="4868" width="12.7109375" style="13" customWidth="1"/>
    <col min="4869" max="5120" width="10.85546875" style="13"/>
    <col min="5121" max="5121" width="8.7109375" style="13" customWidth="1"/>
    <col min="5122" max="5124" width="12.7109375" style="13" customWidth="1"/>
    <col min="5125" max="5376" width="10.85546875" style="13"/>
    <col min="5377" max="5377" width="8.7109375" style="13" customWidth="1"/>
    <col min="5378" max="5380" width="12.7109375" style="13" customWidth="1"/>
    <col min="5381" max="5632" width="10.85546875" style="13"/>
    <col min="5633" max="5633" width="8.7109375" style="13" customWidth="1"/>
    <col min="5634" max="5636" width="12.7109375" style="13" customWidth="1"/>
    <col min="5637" max="5888" width="10.85546875" style="13"/>
    <col min="5889" max="5889" width="8.7109375" style="13" customWidth="1"/>
    <col min="5890" max="5892" width="12.7109375" style="13" customWidth="1"/>
    <col min="5893" max="6144" width="10.85546875" style="13"/>
    <col min="6145" max="6145" width="8.7109375" style="13" customWidth="1"/>
    <col min="6146" max="6148" width="12.7109375" style="13" customWidth="1"/>
    <col min="6149" max="6400" width="10.85546875" style="13"/>
    <col min="6401" max="6401" width="8.7109375" style="13" customWidth="1"/>
    <col min="6402" max="6404" width="12.7109375" style="13" customWidth="1"/>
    <col min="6405" max="6656" width="10.85546875" style="13"/>
    <col min="6657" max="6657" width="8.7109375" style="13" customWidth="1"/>
    <col min="6658" max="6660" width="12.7109375" style="13" customWidth="1"/>
    <col min="6661" max="6912" width="10.85546875" style="13"/>
    <col min="6913" max="6913" width="8.7109375" style="13" customWidth="1"/>
    <col min="6914" max="6916" width="12.7109375" style="13" customWidth="1"/>
    <col min="6917" max="7168" width="10.85546875" style="13"/>
    <col min="7169" max="7169" width="8.7109375" style="13" customWidth="1"/>
    <col min="7170" max="7172" width="12.7109375" style="13" customWidth="1"/>
    <col min="7173" max="7424" width="10.85546875" style="13"/>
    <col min="7425" max="7425" width="8.7109375" style="13" customWidth="1"/>
    <col min="7426" max="7428" width="12.7109375" style="13" customWidth="1"/>
    <col min="7429" max="7680" width="10.85546875" style="13"/>
    <col min="7681" max="7681" width="8.7109375" style="13" customWidth="1"/>
    <col min="7682" max="7684" width="12.7109375" style="13" customWidth="1"/>
    <col min="7685" max="7936" width="10.85546875" style="13"/>
    <col min="7937" max="7937" width="8.7109375" style="13" customWidth="1"/>
    <col min="7938" max="7940" width="12.7109375" style="13" customWidth="1"/>
    <col min="7941" max="8192" width="10.85546875" style="13"/>
    <col min="8193" max="8193" width="8.7109375" style="13" customWidth="1"/>
    <col min="8194" max="8196" width="12.7109375" style="13" customWidth="1"/>
    <col min="8197" max="8448" width="10.85546875" style="13"/>
    <col min="8449" max="8449" width="8.7109375" style="13" customWidth="1"/>
    <col min="8450" max="8452" width="12.7109375" style="13" customWidth="1"/>
    <col min="8453" max="8704" width="10.85546875" style="13"/>
    <col min="8705" max="8705" width="8.7109375" style="13" customWidth="1"/>
    <col min="8706" max="8708" width="12.7109375" style="13" customWidth="1"/>
    <col min="8709" max="8960" width="10.85546875" style="13"/>
    <col min="8961" max="8961" width="8.7109375" style="13" customWidth="1"/>
    <col min="8962" max="8964" width="12.7109375" style="13" customWidth="1"/>
    <col min="8965" max="9216" width="10.85546875" style="13"/>
    <col min="9217" max="9217" width="8.7109375" style="13" customWidth="1"/>
    <col min="9218" max="9220" width="12.7109375" style="13" customWidth="1"/>
    <col min="9221" max="9472" width="10.85546875" style="13"/>
    <col min="9473" max="9473" width="8.7109375" style="13" customWidth="1"/>
    <col min="9474" max="9476" width="12.7109375" style="13" customWidth="1"/>
    <col min="9477" max="9728" width="10.85546875" style="13"/>
    <col min="9729" max="9729" width="8.7109375" style="13" customWidth="1"/>
    <col min="9730" max="9732" width="12.7109375" style="13" customWidth="1"/>
    <col min="9733" max="9984" width="10.85546875" style="13"/>
    <col min="9985" max="9985" width="8.7109375" style="13" customWidth="1"/>
    <col min="9986" max="9988" width="12.7109375" style="13" customWidth="1"/>
    <col min="9989" max="10240" width="10.85546875" style="13"/>
    <col min="10241" max="10241" width="8.7109375" style="13" customWidth="1"/>
    <col min="10242" max="10244" width="12.7109375" style="13" customWidth="1"/>
    <col min="10245" max="10496" width="10.85546875" style="13"/>
    <col min="10497" max="10497" width="8.7109375" style="13" customWidth="1"/>
    <col min="10498" max="10500" width="12.7109375" style="13" customWidth="1"/>
    <col min="10501" max="10752" width="10.85546875" style="13"/>
    <col min="10753" max="10753" width="8.7109375" style="13" customWidth="1"/>
    <col min="10754" max="10756" width="12.7109375" style="13" customWidth="1"/>
    <col min="10757" max="11008" width="10.85546875" style="13"/>
    <col min="11009" max="11009" width="8.7109375" style="13" customWidth="1"/>
    <col min="11010" max="11012" width="12.7109375" style="13" customWidth="1"/>
    <col min="11013" max="11264" width="10.85546875" style="13"/>
    <col min="11265" max="11265" width="8.7109375" style="13" customWidth="1"/>
    <col min="11266" max="11268" width="12.7109375" style="13" customWidth="1"/>
    <col min="11269" max="11520" width="10.85546875" style="13"/>
    <col min="11521" max="11521" width="8.7109375" style="13" customWidth="1"/>
    <col min="11522" max="11524" width="12.7109375" style="13" customWidth="1"/>
    <col min="11525" max="11776" width="10.85546875" style="13"/>
    <col min="11777" max="11777" width="8.7109375" style="13" customWidth="1"/>
    <col min="11778" max="11780" width="12.7109375" style="13" customWidth="1"/>
    <col min="11781" max="12032" width="10.85546875" style="13"/>
    <col min="12033" max="12033" width="8.7109375" style="13" customWidth="1"/>
    <col min="12034" max="12036" width="12.7109375" style="13" customWidth="1"/>
    <col min="12037" max="12288" width="10.85546875" style="13"/>
    <col min="12289" max="12289" width="8.7109375" style="13" customWidth="1"/>
    <col min="12290" max="12292" width="12.7109375" style="13" customWidth="1"/>
    <col min="12293" max="12544" width="10.85546875" style="13"/>
    <col min="12545" max="12545" width="8.7109375" style="13" customWidth="1"/>
    <col min="12546" max="12548" width="12.7109375" style="13" customWidth="1"/>
    <col min="12549" max="12800" width="10.85546875" style="13"/>
    <col min="12801" max="12801" width="8.7109375" style="13" customWidth="1"/>
    <col min="12802" max="12804" width="12.7109375" style="13" customWidth="1"/>
    <col min="12805" max="13056" width="10.85546875" style="13"/>
    <col min="13057" max="13057" width="8.7109375" style="13" customWidth="1"/>
    <col min="13058" max="13060" width="12.7109375" style="13" customWidth="1"/>
    <col min="13061" max="13312" width="10.85546875" style="13"/>
    <col min="13313" max="13313" width="8.7109375" style="13" customWidth="1"/>
    <col min="13314" max="13316" width="12.7109375" style="13" customWidth="1"/>
    <col min="13317" max="13568" width="10.85546875" style="13"/>
    <col min="13569" max="13569" width="8.7109375" style="13" customWidth="1"/>
    <col min="13570" max="13572" width="12.7109375" style="13" customWidth="1"/>
    <col min="13573" max="13824" width="10.85546875" style="13"/>
    <col min="13825" max="13825" width="8.7109375" style="13" customWidth="1"/>
    <col min="13826" max="13828" width="12.7109375" style="13" customWidth="1"/>
    <col min="13829" max="14080" width="10.85546875" style="13"/>
    <col min="14081" max="14081" width="8.7109375" style="13" customWidth="1"/>
    <col min="14082" max="14084" width="12.7109375" style="13" customWidth="1"/>
    <col min="14085" max="14336" width="10.85546875" style="13"/>
    <col min="14337" max="14337" width="8.7109375" style="13" customWidth="1"/>
    <col min="14338" max="14340" width="12.7109375" style="13" customWidth="1"/>
    <col min="14341" max="14592" width="10.85546875" style="13"/>
    <col min="14593" max="14593" width="8.7109375" style="13" customWidth="1"/>
    <col min="14594" max="14596" width="12.7109375" style="13" customWidth="1"/>
    <col min="14597" max="14848" width="10.85546875" style="13"/>
    <col min="14849" max="14849" width="8.7109375" style="13" customWidth="1"/>
    <col min="14850" max="14852" width="12.7109375" style="13" customWidth="1"/>
    <col min="14853" max="15104" width="10.85546875" style="13"/>
    <col min="15105" max="15105" width="8.7109375" style="13" customWidth="1"/>
    <col min="15106" max="15108" width="12.7109375" style="13" customWidth="1"/>
    <col min="15109" max="15360" width="10.85546875" style="13"/>
    <col min="15361" max="15361" width="8.7109375" style="13" customWidth="1"/>
    <col min="15362" max="15364" width="12.7109375" style="13" customWidth="1"/>
    <col min="15365" max="15616" width="10.85546875" style="13"/>
    <col min="15617" max="15617" width="8.7109375" style="13" customWidth="1"/>
    <col min="15618" max="15620" width="12.7109375" style="13" customWidth="1"/>
    <col min="15621" max="15872" width="10.85546875" style="13"/>
    <col min="15873" max="15873" width="8.7109375" style="13" customWidth="1"/>
    <col min="15874" max="15876" width="12.7109375" style="13" customWidth="1"/>
    <col min="15877" max="16128" width="10.85546875" style="13"/>
    <col min="16129" max="16129" width="8.7109375" style="13" customWidth="1"/>
    <col min="16130" max="16132" width="12.7109375" style="13" customWidth="1"/>
    <col min="16133" max="16384" width="10.85546875" style="13"/>
  </cols>
  <sheetData>
    <row r="2" spans="1:13" x14ac:dyDescent="0.2">
      <c r="G2" s="3"/>
      <c r="H2" s="14"/>
      <c r="I2" s="14"/>
      <c r="J2" s="14"/>
      <c r="K2" s="14"/>
      <c r="L2" s="15"/>
      <c r="M2" s="15"/>
    </row>
    <row r="4" spans="1:13" s="5" customFormat="1" ht="15.75" x14ac:dyDescent="0.25">
      <c r="A4" s="10" t="s">
        <v>46</v>
      </c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</row>
    <row r="5" spans="1:13" x14ac:dyDescent="0.2">
      <c r="A5" s="16"/>
    </row>
    <row r="6" spans="1:13" s="43" customFormat="1" ht="114.75" x14ac:dyDescent="0.2">
      <c r="A6" s="67" t="s">
        <v>0</v>
      </c>
      <c r="B6" s="68" t="s">
        <v>36</v>
      </c>
      <c r="C6" s="84" t="s">
        <v>37</v>
      </c>
      <c r="D6" s="84"/>
      <c r="E6" s="69" t="s">
        <v>38</v>
      </c>
      <c r="F6" s="69" t="s">
        <v>39</v>
      </c>
      <c r="G6" s="69" t="s">
        <v>40</v>
      </c>
      <c r="H6" s="68" t="s">
        <v>41</v>
      </c>
      <c r="I6" s="68" t="s">
        <v>42</v>
      </c>
      <c r="J6" s="68" t="s">
        <v>43</v>
      </c>
      <c r="K6" s="68" t="s">
        <v>44</v>
      </c>
      <c r="L6" s="69" t="s">
        <v>45</v>
      </c>
    </row>
    <row r="7" spans="1:13" s="43" customFormat="1" ht="14.25" x14ac:dyDescent="0.2">
      <c r="A7" s="70"/>
      <c r="B7" s="71"/>
      <c r="C7" s="72">
        <v>43466</v>
      </c>
      <c r="D7" s="73">
        <v>43831</v>
      </c>
      <c r="E7" s="74" t="s">
        <v>3</v>
      </c>
      <c r="F7" s="74" t="s">
        <v>4</v>
      </c>
      <c r="G7" s="74" t="s">
        <v>5</v>
      </c>
      <c r="H7" s="67" t="s">
        <v>6</v>
      </c>
      <c r="I7" s="67" t="s">
        <v>7</v>
      </c>
      <c r="J7" s="67" t="s">
        <v>8</v>
      </c>
      <c r="K7" s="67" t="s">
        <v>9</v>
      </c>
      <c r="L7" s="74" t="s">
        <v>10</v>
      </c>
    </row>
    <row r="8" spans="1:13" x14ac:dyDescent="0.2">
      <c r="A8" s="16"/>
      <c r="B8" s="16"/>
      <c r="C8" s="16"/>
      <c r="D8" s="16"/>
      <c r="E8" s="17"/>
      <c r="F8" s="17"/>
      <c r="G8" s="17"/>
      <c r="H8" s="16"/>
      <c r="I8" s="16"/>
      <c r="J8" s="16"/>
      <c r="K8" s="16"/>
      <c r="L8" s="18"/>
    </row>
    <row r="9" spans="1:13" x14ac:dyDescent="0.2">
      <c r="A9" s="19">
        <v>0</v>
      </c>
      <c r="B9" s="65">
        <v>1</v>
      </c>
      <c r="C9" s="61">
        <v>705</v>
      </c>
      <c r="D9" s="64">
        <v>707</v>
      </c>
      <c r="E9" s="20">
        <v>0.5</v>
      </c>
      <c r="F9" s="21">
        <f>B9/((C9+D9)/2)</f>
        <v>1.4164305949008499E-3</v>
      </c>
      <c r="G9" s="21">
        <f t="shared" ref="G9:G72" si="0">F9/((1+(1-E9)*F9))</f>
        <v>1.4154281670205238E-3</v>
      </c>
      <c r="H9" s="16">
        <v>100000</v>
      </c>
      <c r="I9" s="16">
        <f>H9*G9</f>
        <v>141.54281670205236</v>
      </c>
      <c r="J9" s="16">
        <f t="shared" ref="J9:J72" si="1">H10+I9*E9</f>
        <v>99929.228591648964</v>
      </c>
      <c r="K9" s="16">
        <f>K10+J9</f>
        <v>8253279.428872983</v>
      </c>
      <c r="L9" s="22">
        <f>K9/H9</f>
        <v>82.532794288729832</v>
      </c>
    </row>
    <row r="10" spans="1:13" x14ac:dyDescent="0.2">
      <c r="A10" s="19">
        <v>1</v>
      </c>
      <c r="B10" s="65">
        <v>0</v>
      </c>
      <c r="C10" s="61">
        <v>777</v>
      </c>
      <c r="D10" s="64">
        <v>781</v>
      </c>
      <c r="E10" s="20">
        <v>0.5</v>
      </c>
      <c r="F10" s="21">
        <f t="shared" ref="F10:F73" si="2">B10/((C10+D10)/2)</f>
        <v>0</v>
      </c>
      <c r="G10" s="21">
        <f t="shared" si="0"/>
        <v>0</v>
      </c>
      <c r="H10" s="16">
        <f>H9-I9</f>
        <v>99858.457183297942</v>
      </c>
      <c r="I10" s="16">
        <f t="shared" ref="I10:I73" si="3">H10*G10</f>
        <v>0</v>
      </c>
      <c r="J10" s="16">
        <f t="shared" si="1"/>
        <v>99858.457183297942</v>
      </c>
      <c r="K10" s="16">
        <f t="shared" ref="K10:K73" si="4">K11+J10</f>
        <v>8153350.2002813341</v>
      </c>
      <c r="L10" s="23">
        <f t="shared" ref="L10:L73" si="5">K10/H10</f>
        <v>81.649070396864104</v>
      </c>
    </row>
    <row r="11" spans="1:13" x14ac:dyDescent="0.2">
      <c r="A11" s="19">
        <v>2</v>
      </c>
      <c r="B11" s="66">
        <v>0</v>
      </c>
      <c r="C11" s="61">
        <v>933</v>
      </c>
      <c r="D11" s="64">
        <v>764</v>
      </c>
      <c r="E11" s="20">
        <v>0.5</v>
      </c>
      <c r="F11" s="21">
        <f t="shared" si="2"/>
        <v>0</v>
      </c>
      <c r="G11" s="21">
        <f t="shared" si="0"/>
        <v>0</v>
      </c>
      <c r="H11" s="16">
        <f t="shared" ref="H11:H74" si="6">H10-I10</f>
        <v>99858.457183297942</v>
      </c>
      <c r="I11" s="16">
        <f t="shared" si="3"/>
        <v>0</v>
      </c>
      <c r="J11" s="16">
        <f t="shared" si="1"/>
        <v>99858.457183297942</v>
      </c>
      <c r="K11" s="16">
        <f t="shared" si="4"/>
        <v>8053491.7430980364</v>
      </c>
      <c r="L11" s="23">
        <f t="shared" si="5"/>
        <v>80.649070396864104</v>
      </c>
    </row>
    <row r="12" spans="1:13" x14ac:dyDescent="0.2">
      <c r="A12" s="19">
        <v>3</v>
      </c>
      <c r="B12" s="66">
        <v>0</v>
      </c>
      <c r="C12" s="61">
        <v>954</v>
      </c>
      <c r="D12" s="64">
        <v>938</v>
      </c>
      <c r="E12" s="20">
        <v>0.5</v>
      </c>
      <c r="F12" s="21">
        <f t="shared" si="2"/>
        <v>0</v>
      </c>
      <c r="G12" s="21">
        <f t="shared" si="0"/>
        <v>0</v>
      </c>
      <c r="H12" s="16">
        <f t="shared" si="6"/>
        <v>99858.457183297942</v>
      </c>
      <c r="I12" s="16">
        <f t="shared" si="3"/>
        <v>0</v>
      </c>
      <c r="J12" s="16">
        <f t="shared" si="1"/>
        <v>99858.457183297942</v>
      </c>
      <c r="K12" s="16">
        <f t="shared" si="4"/>
        <v>7953633.2859147387</v>
      </c>
      <c r="L12" s="23">
        <f t="shared" si="5"/>
        <v>79.649070396864118</v>
      </c>
    </row>
    <row r="13" spans="1:13" x14ac:dyDescent="0.2">
      <c r="A13" s="19">
        <v>4</v>
      </c>
      <c r="B13" s="66">
        <v>0</v>
      </c>
      <c r="C13" s="61">
        <v>951</v>
      </c>
      <c r="D13" s="64">
        <v>952</v>
      </c>
      <c r="E13" s="20">
        <v>0.5</v>
      </c>
      <c r="F13" s="21">
        <f t="shared" si="2"/>
        <v>0</v>
      </c>
      <c r="G13" s="21">
        <f t="shared" si="0"/>
        <v>0</v>
      </c>
      <c r="H13" s="16">
        <f t="shared" si="6"/>
        <v>99858.457183297942</v>
      </c>
      <c r="I13" s="16">
        <f t="shared" si="3"/>
        <v>0</v>
      </c>
      <c r="J13" s="16">
        <f t="shared" si="1"/>
        <v>99858.457183297942</v>
      </c>
      <c r="K13" s="16">
        <f t="shared" si="4"/>
        <v>7853774.8287314409</v>
      </c>
      <c r="L13" s="23">
        <f t="shared" si="5"/>
        <v>78.649070396864118</v>
      </c>
    </row>
    <row r="14" spans="1:13" x14ac:dyDescent="0.2">
      <c r="A14" s="19">
        <v>5</v>
      </c>
      <c r="B14" s="66">
        <v>0</v>
      </c>
      <c r="C14" s="61">
        <v>989</v>
      </c>
      <c r="D14" s="64">
        <v>961</v>
      </c>
      <c r="E14" s="20">
        <v>0.5</v>
      </c>
      <c r="F14" s="21">
        <f t="shared" si="2"/>
        <v>0</v>
      </c>
      <c r="G14" s="21">
        <f t="shared" si="0"/>
        <v>0</v>
      </c>
      <c r="H14" s="16">
        <f t="shared" si="6"/>
        <v>99858.457183297942</v>
      </c>
      <c r="I14" s="16">
        <f t="shared" si="3"/>
        <v>0</v>
      </c>
      <c r="J14" s="16">
        <f t="shared" si="1"/>
        <v>99858.457183297942</v>
      </c>
      <c r="K14" s="16">
        <f t="shared" si="4"/>
        <v>7753916.3715481432</v>
      </c>
      <c r="L14" s="23">
        <f t="shared" si="5"/>
        <v>77.649070396864118</v>
      </c>
    </row>
    <row r="15" spans="1:13" x14ac:dyDescent="0.2">
      <c r="A15" s="19">
        <v>6</v>
      </c>
      <c r="B15" s="66">
        <v>2</v>
      </c>
      <c r="C15" s="61">
        <v>974</v>
      </c>
      <c r="D15" s="64">
        <v>979</v>
      </c>
      <c r="E15" s="20">
        <v>0.5</v>
      </c>
      <c r="F15" s="21">
        <f t="shared" si="2"/>
        <v>2.0481310803891449E-3</v>
      </c>
      <c r="G15" s="21">
        <f t="shared" si="0"/>
        <v>2.0460358056265987E-3</v>
      </c>
      <c r="H15" s="16">
        <f t="shared" si="6"/>
        <v>99858.457183297942</v>
      </c>
      <c r="I15" s="16">
        <f t="shared" si="3"/>
        <v>204.31397889165822</v>
      </c>
      <c r="J15" s="16">
        <f t="shared" si="1"/>
        <v>99756.300193852105</v>
      </c>
      <c r="K15" s="16">
        <f t="shared" si="4"/>
        <v>7654057.9143648455</v>
      </c>
      <c r="L15" s="23">
        <f t="shared" si="5"/>
        <v>76.649070396864118</v>
      </c>
    </row>
    <row r="16" spans="1:13" x14ac:dyDescent="0.2">
      <c r="A16" s="19">
        <v>7</v>
      </c>
      <c r="B16" s="66">
        <v>0</v>
      </c>
      <c r="C16" s="61">
        <v>1046</v>
      </c>
      <c r="D16" s="64">
        <v>965</v>
      </c>
      <c r="E16" s="20">
        <v>0.5</v>
      </c>
      <c r="F16" s="21">
        <f t="shared" si="2"/>
        <v>0</v>
      </c>
      <c r="G16" s="21">
        <f t="shared" si="0"/>
        <v>0</v>
      </c>
      <c r="H16" s="16">
        <f t="shared" si="6"/>
        <v>99654.143204406282</v>
      </c>
      <c r="I16" s="16">
        <f t="shared" si="3"/>
        <v>0</v>
      </c>
      <c r="J16" s="16">
        <f t="shared" si="1"/>
        <v>99654.143204406282</v>
      </c>
      <c r="K16" s="16">
        <f t="shared" si="4"/>
        <v>7554301.6141709937</v>
      </c>
      <c r="L16" s="23">
        <f t="shared" si="5"/>
        <v>75.805193555032986</v>
      </c>
    </row>
    <row r="17" spans="1:12" x14ac:dyDescent="0.2">
      <c r="A17" s="19">
        <v>8</v>
      </c>
      <c r="B17" s="66">
        <v>0</v>
      </c>
      <c r="C17" s="61">
        <v>1056</v>
      </c>
      <c r="D17" s="64">
        <v>1049</v>
      </c>
      <c r="E17" s="20">
        <v>0.5</v>
      </c>
      <c r="F17" s="21">
        <f t="shared" si="2"/>
        <v>0</v>
      </c>
      <c r="G17" s="21">
        <f t="shared" si="0"/>
        <v>0</v>
      </c>
      <c r="H17" s="16">
        <f t="shared" si="6"/>
        <v>99654.143204406282</v>
      </c>
      <c r="I17" s="16">
        <f t="shared" si="3"/>
        <v>0</v>
      </c>
      <c r="J17" s="16">
        <f t="shared" si="1"/>
        <v>99654.143204406282</v>
      </c>
      <c r="K17" s="16">
        <f t="shared" si="4"/>
        <v>7454647.4709665878</v>
      </c>
      <c r="L17" s="23">
        <f t="shared" si="5"/>
        <v>74.805193555033</v>
      </c>
    </row>
    <row r="18" spans="1:12" x14ac:dyDescent="0.2">
      <c r="A18" s="19">
        <v>9</v>
      </c>
      <c r="B18" s="65">
        <v>0</v>
      </c>
      <c r="C18" s="61">
        <v>1007</v>
      </c>
      <c r="D18" s="64">
        <v>1062</v>
      </c>
      <c r="E18" s="20">
        <v>0.5</v>
      </c>
      <c r="F18" s="21">
        <f t="shared" si="2"/>
        <v>0</v>
      </c>
      <c r="G18" s="21">
        <f t="shared" si="0"/>
        <v>0</v>
      </c>
      <c r="H18" s="16">
        <f t="shared" si="6"/>
        <v>99654.143204406282</v>
      </c>
      <c r="I18" s="16">
        <f t="shared" si="3"/>
        <v>0</v>
      </c>
      <c r="J18" s="16">
        <f t="shared" si="1"/>
        <v>99654.143204406282</v>
      </c>
      <c r="K18" s="16">
        <f t="shared" si="4"/>
        <v>7354993.3277621819</v>
      </c>
      <c r="L18" s="23">
        <f t="shared" si="5"/>
        <v>73.805193555033</v>
      </c>
    </row>
    <row r="19" spans="1:12" x14ac:dyDescent="0.2">
      <c r="A19" s="19">
        <v>10</v>
      </c>
      <c r="B19" s="65">
        <v>0</v>
      </c>
      <c r="C19" s="61">
        <v>1051</v>
      </c>
      <c r="D19" s="64">
        <v>1009</v>
      </c>
      <c r="E19" s="20">
        <v>0.5</v>
      </c>
      <c r="F19" s="21">
        <f t="shared" si="2"/>
        <v>0</v>
      </c>
      <c r="G19" s="21">
        <f t="shared" si="0"/>
        <v>0</v>
      </c>
      <c r="H19" s="16">
        <f t="shared" si="6"/>
        <v>99654.143204406282</v>
      </c>
      <c r="I19" s="16">
        <f t="shared" si="3"/>
        <v>0</v>
      </c>
      <c r="J19" s="16">
        <f t="shared" si="1"/>
        <v>99654.143204406282</v>
      </c>
      <c r="K19" s="16">
        <f t="shared" si="4"/>
        <v>7255339.184557776</v>
      </c>
      <c r="L19" s="23">
        <f t="shared" si="5"/>
        <v>72.805193555033</v>
      </c>
    </row>
    <row r="20" spans="1:12" x14ac:dyDescent="0.2">
      <c r="A20" s="19">
        <v>11</v>
      </c>
      <c r="B20" s="65">
        <v>0</v>
      </c>
      <c r="C20" s="61">
        <v>1112</v>
      </c>
      <c r="D20" s="64">
        <v>1051</v>
      </c>
      <c r="E20" s="20">
        <v>0.5</v>
      </c>
      <c r="F20" s="21">
        <f t="shared" si="2"/>
        <v>0</v>
      </c>
      <c r="G20" s="21">
        <f t="shared" si="0"/>
        <v>0</v>
      </c>
      <c r="H20" s="16">
        <f t="shared" si="6"/>
        <v>99654.143204406282</v>
      </c>
      <c r="I20" s="16">
        <f t="shared" si="3"/>
        <v>0</v>
      </c>
      <c r="J20" s="16">
        <f t="shared" si="1"/>
        <v>99654.143204406282</v>
      </c>
      <c r="K20" s="16">
        <f t="shared" si="4"/>
        <v>7155685.0413533701</v>
      </c>
      <c r="L20" s="23">
        <f t="shared" si="5"/>
        <v>71.805193555033</v>
      </c>
    </row>
    <row r="21" spans="1:12" x14ac:dyDescent="0.2">
      <c r="A21" s="19">
        <v>12</v>
      </c>
      <c r="B21" s="65">
        <v>0</v>
      </c>
      <c r="C21" s="61">
        <v>1077</v>
      </c>
      <c r="D21" s="64">
        <v>1116</v>
      </c>
      <c r="E21" s="20">
        <v>0.5</v>
      </c>
      <c r="F21" s="21">
        <f t="shared" si="2"/>
        <v>0</v>
      </c>
      <c r="G21" s="21">
        <f t="shared" si="0"/>
        <v>0</v>
      </c>
      <c r="H21" s="16">
        <f t="shared" si="6"/>
        <v>99654.143204406282</v>
      </c>
      <c r="I21" s="16">
        <f t="shared" si="3"/>
        <v>0</v>
      </c>
      <c r="J21" s="16">
        <f t="shared" si="1"/>
        <v>99654.143204406282</v>
      </c>
      <c r="K21" s="16">
        <f t="shared" si="4"/>
        <v>7056030.8981489642</v>
      </c>
      <c r="L21" s="23">
        <f t="shared" si="5"/>
        <v>70.805193555033014</v>
      </c>
    </row>
    <row r="22" spans="1:12" x14ac:dyDescent="0.2">
      <c r="A22" s="19">
        <v>13</v>
      </c>
      <c r="B22" s="65">
        <v>0</v>
      </c>
      <c r="C22" s="61">
        <v>932</v>
      </c>
      <c r="D22" s="64">
        <v>1088</v>
      </c>
      <c r="E22" s="20">
        <v>0.5</v>
      </c>
      <c r="F22" s="21">
        <f t="shared" si="2"/>
        <v>0</v>
      </c>
      <c r="G22" s="21">
        <f t="shared" si="0"/>
        <v>0</v>
      </c>
      <c r="H22" s="16">
        <f t="shared" si="6"/>
        <v>99654.143204406282</v>
      </c>
      <c r="I22" s="16">
        <f t="shared" si="3"/>
        <v>0</v>
      </c>
      <c r="J22" s="16">
        <f t="shared" si="1"/>
        <v>99654.143204406282</v>
      </c>
      <c r="K22" s="16">
        <f t="shared" si="4"/>
        <v>6956376.7549445583</v>
      </c>
      <c r="L22" s="23">
        <f t="shared" si="5"/>
        <v>69.805193555033014</v>
      </c>
    </row>
    <row r="23" spans="1:12" x14ac:dyDescent="0.2">
      <c r="A23" s="19">
        <v>14</v>
      </c>
      <c r="B23" s="65">
        <v>0</v>
      </c>
      <c r="C23" s="61">
        <v>920</v>
      </c>
      <c r="D23" s="64">
        <v>928</v>
      </c>
      <c r="E23" s="20">
        <v>0.5</v>
      </c>
      <c r="F23" s="21">
        <f t="shared" si="2"/>
        <v>0</v>
      </c>
      <c r="G23" s="21">
        <f t="shared" si="0"/>
        <v>0</v>
      </c>
      <c r="H23" s="16">
        <f t="shared" si="6"/>
        <v>99654.143204406282</v>
      </c>
      <c r="I23" s="16">
        <f t="shared" si="3"/>
        <v>0</v>
      </c>
      <c r="J23" s="16">
        <f t="shared" si="1"/>
        <v>99654.143204406282</v>
      </c>
      <c r="K23" s="16">
        <f t="shared" si="4"/>
        <v>6856722.6117401524</v>
      </c>
      <c r="L23" s="23">
        <f t="shared" si="5"/>
        <v>68.805193555033014</v>
      </c>
    </row>
    <row r="24" spans="1:12" x14ac:dyDescent="0.2">
      <c r="A24" s="19">
        <v>15</v>
      </c>
      <c r="B24" s="65">
        <v>0</v>
      </c>
      <c r="C24" s="61">
        <v>984</v>
      </c>
      <c r="D24" s="64">
        <v>928</v>
      </c>
      <c r="E24" s="20">
        <v>0.5</v>
      </c>
      <c r="F24" s="21">
        <f t="shared" si="2"/>
        <v>0</v>
      </c>
      <c r="G24" s="21">
        <f t="shared" si="0"/>
        <v>0</v>
      </c>
      <c r="H24" s="16">
        <f t="shared" si="6"/>
        <v>99654.143204406282</v>
      </c>
      <c r="I24" s="16">
        <f t="shared" si="3"/>
        <v>0</v>
      </c>
      <c r="J24" s="16">
        <f t="shared" si="1"/>
        <v>99654.143204406282</v>
      </c>
      <c r="K24" s="16">
        <f t="shared" si="4"/>
        <v>6757068.4685357464</v>
      </c>
      <c r="L24" s="23">
        <f t="shared" si="5"/>
        <v>67.805193555033014</v>
      </c>
    </row>
    <row r="25" spans="1:12" x14ac:dyDescent="0.2">
      <c r="A25" s="19">
        <v>16</v>
      </c>
      <c r="B25" s="65">
        <v>0</v>
      </c>
      <c r="C25" s="61">
        <v>913</v>
      </c>
      <c r="D25" s="64">
        <v>994</v>
      </c>
      <c r="E25" s="20">
        <v>0.5</v>
      </c>
      <c r="F25" s="21">
        <f t="shared" si="2"/>
        <v>0</v>
      </c>
      <c r="G25" s="21">
        <f t="shared" si="0"/>
        <v>0</v>
      </c>
      <c r="H25" s="16">
        <f t="shared" si="6"/>
        <v>99654.143204406282</v>
      </c>
      <c r="I25" s="16">
        <f t="shared" si="3"/>
        <v>0</v>
      </c>
      <c r="J25" s="16">
        <f t="shared" si="1"/>
        <v>99654.143204406282</v>
      </c>
      <c r="K25" s="16">
        <f t="shared" si="4"/>
        <v>6657414.3253313405</v>
      </c>
      <c r="L25" s="23">
        <f t="shared" si="5"/>
        <v>66.805193555033028</v>
      </c>
    </row>
    <row r="26" spans="1:12" x14ac:dyDescent="0.2">
      <c r="A26" s="19">
        <v>17</v>
      </c>
      <c r="B26" s="65">
        <v>0</v>
      </c>
      <c r="C26" s="61">
        <v>891</v>
      </c>
      <c r="D26" s="64">
        <v>917</v>
      </c>
      <c r="E26" s="20">
        <v>0.5</v>
      </c>
      <c r="F26" s="21">
        <f t="shared" si="2"/>
        <v>0</v>
      </c>
      <c r="G26" s="21">
        <f t="shared" si="0"/>
        <v>0</v>
      </c>
      <c r="H26" s="16">
        <f t="shared" si="6"/>
        <v>99654.143204406282</v>
      </c>
      <c r="I26" s="16">
        <f t="shared" si="3"/>
        <v>0</v>
      </c>
      <c r="J26" s="16">
        <f t="shared" si="1"/>
        <v>99654.143204406282</v>
      </c>
      <c r="K26" s="16">
        <f t="shared" si="4"/>
        <v>6557760.1821269346</v>
      </c>
      <c r="L26" s="23">
        <f t="shared" si="5"/>
        <v>65.805193555033028</v>
      </c>
    </row>
    <row r="27" spans="1:12" x14ac:dyDescent="0.2">
      <c r="A27" s="19">
        <v>18</v>
      </c>
      <c r="B27" s="65">
        <v>0</v>
      </c>
      <c r="C27" s="61">
        <v>880</v>
      </c>
      <c r="D27" s="64">
        <v>927</v>
      </c>
      <c r="E27" s="20">
        <v>0.5</v>
      </c>
      <c r="F27" s="21">
        <f t="shared" si="2"/>
        <v>0</v>
      </c>
      <c r="G27" s="21">
        <f t="shared" si="0"/>
        <v>0</v>
      </c>
      <c r="H27" s="16">
        <f t="shared" si="6"/>
        <v>99654.143204406282</v>
      </c>
      <c r="I27" s="16">
        <f t="shared" si="3"/>
        <v>0</v>
      </c>
      <c r="J27" s="16">
        <f t="shared" si="1"/>
        <v>99654.143204406282</v>
      </c>
      <c r="K27" s="16">
        <f t="shared" si="4"/>
        <v>6458106.0389225287</v>
      </c>
      <c r="L27" s="23">
        <f t="shared" si="5"/>
        <v>64.805193555033028</v>
      </c>
    </row>
    <row r="28" spans="1:12" x14ac:dyDescent="0.2">
      <c r="A28" s="19">
        <v>19</v>
      </c>
      <c r="B28" s="65">
        <v>0</v>
      </c>
      <c r="C28" s="61">
        <v>861</v>
      </c>
      <c r="D28" s="64">
        <v>905</v>
      </c>
      <c r="E28" s="20">
        <v>0.5</v>
      </c>
      <c r="F28" s="21">
        <f t="shared" si="2"/>
        <v>0</v>
      </c>
      <c r="G28" s="21">
        <f t="shared" si="0"/>
        <v>0</v>
      </c>
      <c r="H28" s="16">
        <f t="shared" si="6"/>
        <v>99654.143204406282</v>
      </c>
      <c r="I28" s="16">
        <f t="shared" si="3"/>
        <v>0</v>
      </c>
      <c r="J28" s="16">
        <f t="shared" si="1"/>
        <v>99654.143204406282</v>
      </c>
      <c r="K28" s="16">
        <f t="shared" si="4"/>
        <v>6358451.8957181228</v>
      </c>
      <c r="L28" s="23">
        <f t="shared" si="5"/>
        <v>63.805193555033036</v>
      </c>
    </row>
    <row r="29" spans="1:12" x14ac:dyDescent="0.2">
      <c r="A29" s="19">
        <v>20</v>
      </c>
      <c r="B29" s="65">
        <v>0</v>
      </c>
      <c r="C29" s="61">
        <v>793</v>
      </c>
      <c r="D29" s="64">
        <v>899</v>
      </c>
      <c r="E29" s="20">
        <v>0.5</v>
      </c>
      <c r="F29" s="21">
        <f t="shared" si="2"/>
        <v>0</v>
      </c>
      <c r="G29" s="21">
        <f t="shared" si="0"/>
        <v>0</v>
      </c>
      <c r="H29" s="16">
        <f t="shared" si="6"/>
        <v>99654.143204406282</v>
      </c>
      <c r="I29" s="16">
        <f t="shared" si="3"/>
        <v>0</v>
      </c>
      <c r="J29" s="16">
        <f t="shared" si="1"/>
        <v>99654.143204406282</v>
      </c>
      <c r="K29" s="16">
        <f t="shared" si="4"/>
        <v>6258797.7525137169</v>
      </c>
      <c r="L29" s="23">
        <f t="shared" si="5"/>
        <v>62.805193555033036</v>
      </c>
    </row>
    <row r="30" spans="1:12" x14ac:dyDescent="0.2">
      <c r="A30" s="19">
        <v>21</v>
      </c>
      <c r="B30" s="65">
        <v>0</v>
      </c>
      <c r="C30" s="61">
        <v>838</v>
      </c>
      <c r="D30" s="64">
        <v>827</v>
      </c>
      <c r="E30" s="20">
        <v>0.5</v>
      </c>
      <c r="F30" s="21">
        <f t="shared" si="2"/>
        <v>0</v>
      </c>
      <c r="G30" s="21">
        <f t="shared" si="0"/>
        <v>0</v>
      </c>
      <c r="H30" s="16">
        <f t="shared" si="6"/>
        <v>99654.143204406282</v>
      </c>
      <c r="I30" s="16">
        <f t="shared" si="3"/>
        <v>0</v>
      </c>
      <c r="J30" s="16">
        <f t="shared" si="1"/>
        <v>99654.143204406282</v>
      </c>
      <c r="K30" s="16">
        <f t="shared" si="4"/>
        <v>6159143.609309311</v>
      </c>
      <c r="L30" s="23">
        <f t="shared" si="5"/>
        <v>61.805193555033043</v>
      </c>
    </row>
    <row r="31" spans="1:12" x14ac:dyDescent="0.2">
      <c r="A31" s="19">
        <v>22</v>
      </c>
      <c r="B31" s="65">
        <v>0</v>
      </c>
      <c r="C31" s="61">
        <v>844</v>
      </c>
      <c r="D31" s="64">
        <v>864</v>
      </c>
      <c r="E31" s="20">
        <v>0.5</v>
      </c>
      <c r="F31" s="21">
        <f t="shared" si="2"/>
        <v>0</v>
      </c>
      <c r="G31" s="21">
        <f t="shared" si="0"/>
        <v>0</v>
      </c>
      <c r="H31" s="16">
        <f t="shared" si="6"/>
        <v>99654.143204406282</v>
      </c>
      <c r="I31" s="16">
        <f t="shared" si="3"/>
        <v>0</v>
      </c>
      <c r="J31" s="16">
        <f t="shared" si="1"/>
        <v>99654.143204406282</v>
      </c>
      <c r="K31" s="16">
        <f t="shared" si="4"/>
        <v>6059489.4661049051</v>
      </c>
      <c r="L31" s="23">
        <f t="shared" si="5"/>
        <v>60.80519355503305</v>
      </c>
    </row>
    <row r="32" spans="1:12" x14ac:dyDescent="0.2">
      <c r="A32" s="19">
        <v>23</v>
      </c>
      <c r="B32" s="65">
        <v>0</v>
      </c>
      <c r="C32" s="61">
        <v>865</v>
      </c>
      <c r="D32" s="64">
        <v>894</v>
      </c>
      <c r="E32" s="20">
        <v>0.5</v>
      </c>
      <c r="F32" s="21">
        <f t="shared" si="2"/>
        <v>0</v>
      </c>
      <c r="G32" s="21">
        <f t="shared" si="0"/>
        <v>0</v>
      </c>
      <c r="H32" s="16">
        <f t="shared" si="6"/>
        <v>99654.143204406282</v>
      </c>
      <c r="I32" s="16">
        <f t="shared" si="3"/>
        <v>0</v>
      </c>
      <c r="J32" s="16">
        <f t="shared" si="1"/>
        <v>99654.143204406282</v>
      </c>
      <c r="K32" s="16">
        <f t="shared" si="4"/>
        <v>5959835.3229004992</v>
      </c>
      <c r="L32" s="23">
        <f t="shared" si="5"/>
        <v>59.80519355503305</v>
      </c>
    </row>
    <row r="33" spans="1:12" x14ac:dyDescent="0.2">
      <c r="A33" s="19">
        <v>24</v>
      </c>
      <c r="B33" s="65">
        <v>0</v>
      </c>
      <c r="C33" s="61">
        <v>876</v>
      </c>
      <c r="D33" s="64">
        <v>895</v>
      </c>
      <c r="E33" s="20">
        <v>0.5</v>
      </c>
      <c r="F33" s="21">
        <f t="shared" si="2"/>
        <v>0</v>
      </c>
      <c r="G33" s="21">
        <f t="shared" si="0"/>
        <v>0</v>
      </c>
      <c r="H33" s="16">
        <f t="shared" si="6"/>
        <v>99654.143204406282</v>
      </c>
      <c r="I33" s="16">
        <f t="shared" si="3"/>
        <v>0</v>
      </c>
      <c r="J33" s="16">
        <f t="shared" si="1"/>
        <v>99654.143204406282</v>
      </c>
      <c r="K33" s="16">
        <f t="shared" si="4"/>
        <v>5860181.1796960933</v>
      </c>
      <c r="L33" s="23">
        <f t="shared" si="5"/>
        <v>58.805193555033057</v>
      </c>
    </row>
    <row r="34" spans="1:12" x14ac:dyDescent="0.2">
      <c r="A34" s="19">
        <v>25</v>
      </c>
      <c r="B34" s="65">
        <v>1</v>
      </c>
      <c r="C34" s="61">
        <v>983</v>
      </c>
      <c r="D34" s="64">
        <v>920</v>
      </c>
      <c r="E34" s="20">
        <v>0.5</v>
      </c>
      <c r="F34" s="21">
        <f t="shared" si="2"/>
        <v>1.0509721492380452E-3</v>
      </c>
      <c r="G34" s="21">
        <f t="shared" si="0"/>
        <v>1.0504201680672268E-3</v>
      </c>
      <c r="H34" s="16">
        <f t="shared" si="6"/>
        <v>99654.143204406282</v>
      </c>
      <c r="I34" s="16">
        <f t="shared" si="3"/>
        <v>104.67872185336793</v>
      </c>
      <c r="J34" s="16">
        <f t="shared" si="1"/>
        <v>99601.803843479589</v>
      </c>
      <c r="K34" s="16">
        <f t="shared" si="4"/>
        <v>5760527.0364916874</v>
      </c>
      <c r="L34" s="23">
        <f t="shared" si="5"/>
        <v>57.805193555033057</v>
      </c>
    </row>
    <row r="35" spans="1:12" x14ac:dyDescent="0.2">
      <c r="A35" s="19">
        <v>26</v>
      </c>
      <c r="B35" s="65">
        <v>2</v>
      </c>
      <c r="C35" s="61">
        <v>944</v>
      </c>
      <c r="D35" s="64">
        <v>1009</v>
      </c>
      <c r="E35" s="20">
        <v>0.5</v>
      </c>
      <c r="F35" s="21">
        <f t="shared" si="2"/>
        <v>2.0481310803891449E-3</v>
      </c>
      <c r="G35" s="21">
        <f t="shared" si="0"/>
        <v>2.0460358056265987E-3</v>
      </c>
      <c r="H35" s="16">
        <f t="shared" si="6"/>
        <v>99549.46448255291</v>
      </c>
      <c r="I35" s="16">
        <f t="shared" si="3"/>
        <v>203.68176876225661</v>
      </c>
      <c r="J35" s="16">
        <f t="shared" si="1"/>
        <v>99447.623598171791</v>
      </c>
      <c r="K35" s="16">
        <f t="shared" si="4"/>
        <v>5660925.2326482078</v>
      </c>
      <c r="L35" s="23">
        <f t="shared" si="5"/>
        <v>56.865451382115111</v>
      </c>
    </row>
    <row r="36" spans="1:12" x14ac:dyDescent="0.2">
      <c r="A36" s="19">
        <v>27</v>
      </c>
      <c r="B36" s="65">
        <v>0</v>
      </c>
      <c r="C36" s="61">
        <v>993</v>
      </c>
      <c r="D36" s="64">
        <v>956</v>
      </c>
      <c r="E36" s="20">
        <v>0.5</v>
      </c>
      <c r="F36" s="21">
        <f t="shared" si="2"/>
        <v>0</v>
      </c>
      <c r="G36" s="21">
        <f t="shared" si="0"/>
        <v>0</v>
      </c>
      <c r="H36" s="16">
        <f t="shared" si="6"/>
        <v>99345.782713790657</v>
      </c>
      <c r="I36" s="16">
        <f t="shared" si="3"/>
        <v>0</v>
      </c>
      <c r="J36" s="16">
        <f t="shared" si="1"/>
        <v>99345.782713790657</v>
      </c>
      <c r="K36" s="16">
        <f t="shared" si="4"/>
        <v>5561477.6090500364</v>
      </c>
      <c r="L36" s="23">
        <f t="shared" si="5"/>
        <v>55.981013558193261</v>
      </c>
    </row>
    <row r="37" spans="1:12" x14ac:dyDescent="0.2">
      <c r="A37" s="19">
        <v>28</v>
      </c>
      <c r="B37" s="65">
        <v>0</v>
      </c>
      <c r="C37" s="61">
        <v>979</v>
      </c>
      <c r="D37" s="64">
        <v>1023</v>
      </c>
      <c r="E37" s="20">
        <v>0.5</v>
      </c>
      <c r="F37" s="21">
        <f t="shared" si="2"/>
        <v>0</v>
      </c>
      <c r="G37" s="21">
        <f t="shared" si="0"/>
        <v>0</v>
      </c>
      <c r="H37" s="16">
        <f t="shared" si="6"/>
        <v>99345.782713790657</v>
      </c>
      <c r="I37" s="16">
        <f t="shared" si="3"/>
        <v>0</v>
      </c>
      <c r="J37" s="16">
        <f t="shared" si="1"/>
        <v>99345.782713790657</v>
      </c>
      <c r="K37" s="16">
        <f t="shared" si="4"/>
        <v>5462131.826336246</v>
      </c>
      <c r="L37" s="23">
        <f t="shared" si="5"/>
        <v>54.981013558193261</v>
      </c>
    </row>
    <row r="38" spans="1:12" x14ac:dyDescent="0.2">
      <c r="A38" s="19">
        <v>29</v>
      </c>
      <c r="B38" s="65">
        <v>1</v>
      </c>
      <c r="C38" s="61">
        <v>1008</v>
      </c>
      <c r="D38" s="64">
        <v>1002</v>
      </c>
      <c r="E38" s="20">
        <v>0.5</v>
      </c>
      <c r="F38" s="21">
        <f t="shared" si="2"/>
        <v>9.9502487562189048E-4</v>
      </c>
      <c r="G38" s="21">
        <f t="shared" si="0"/>
        <v>9.945300845350571E-4</v>
      </c>
      <c r="H38" s="16">
        <f t="shared" si="6"/>
        <v>99345.782713790657</v>
      </c>
      <c r="I38" s="16">
        <f t="shared" si="3"/>
        <v>98.802369680547642</v>
      </c>
      <c r="J38" s="16">
        <f t="shared" si="1"/>
        <v>99296.381528950384</v>
      </c>
      <c r="K38" s="16">
        <f t="shared" si="4"/>
        <v>5362786.0436224556</v>
      </c>
      <c r="L38" s="23">
        <f t="shared" si="5"/>
        <v>53.981013558193268</v>
      </c>
    </row>
    <row r="39" spans="1:12" x14ac:dyDescent="0.2">
      <c r="A39" s="19">
        <v>30</v>
      </c>
      <c r="B39" s="65">
        <v>1</v>
      </c>
      <c r="C39" s="61">
        <v>973</v>
      </c>
      <c r="D39" s="64">
        <v>1049</v>
      </c>
      <c r="E39" s="20">
        <v>0.5</v>
      </c>
      <c r="F39" s="21">
        <f t="shared" si="2"/>
        <v>9.8911968348170125E-4</v>
      </c>
      <c r="G39" s="21">
        <f t="shared" si="0"/>
        <v>9.8863074641621345E-4</v>
      </c>
      <c r="H39" s="16">
        <f t="shared" si="6"/>
        <v>99246.98034411011</v>
      </c>
      <c r="I39" s="16">
        <f t="shared" si="3"/>
        <v>98.118616257152837</v>
      </c>
      <c r="J39" s="16">
        <f t="shared" si="1"/>
        <v>99197.921035981533</v>
      </c>
      <c r="K39" s="16">
        <f t="shared" si="4"/>
        <v>5263489.6620935053</v>
      </c>
      <c r="L39" s="23">
        <f t="shared" si="5"/>
        <v>53.034254985329348</v>
      </c>
    </row>
    <row r="40" spans="1:12" x14ac:dyDescent="0.2">
      <c r="A40" s="19">
        <v>31</v>
      </c>
      <c r="B40" s="65">
        <v>0</v>
      </c>
      <c r="C40" s="61">
        <v>1039</v>
      </c>
      <c r="D40" s="64">
        <v>975</v>
      </c>
      <c r="E40" s="20">
        <v>0.5</v>
      </c>
      <c r="F40" s="21">
        <f t="shared" si="2"/>
        <v>0</v>
      </c>
      <c r="G40" s="21">
        <f t="shared" si="0"/>
        <v>0</v>
      </c>
      <c r="H40" s="16">
        <f t="shared" si="6"/>
        <v>99148.861727852956</v>
      </c>
      <c r="I40" s="16">
        <f t="shared" si="3"/>
        <v>0</v>
      </c>
      <c r="J40" s="16">
        <f t="shared" si="1"/>
        <v>99148.861727852956</v>
      </c>
      <c r="K40" s="16">
        <f t="shared" si="4"/>
        <v>5164291.7410575235</v>
      </c>
      <c r="L40" s="23">
        <f t="shared" si="5"/>
        <v>52.086243362355894</v>
      </c>
    </row>
    <row r="41" spans="1:12" x14ac:dyDescent="0.2">
      <c r="A41" s="19">
        <v>32</v>
      </c>
      <c r="B41" s="65">
        <v>0</v>
      </c>
      <c r="C41" s="61">
        <v>1060</v>
      </c>
      <c r="D41" s="64">
        <v>1053</v>
      </c>
      <c r="E41" s="20">
        <v>0.5</v>
      </c>
      <c r="F41" s="21">
        <f t="shared" si="2"/>
        <v>0</v>
      </c>
      <c r="G41" s="21">
        <f t="shared" si="0"/>
        <v>0</v>
      </c>
      <c r="H41" s="16">
        <f t="shared" si="6"/>
        <v>99148.861727852956</v>
      </c>
      <c r="I41" s="16">
        <f t="shared" si="3"/>
        <v>0</v>
      </c>
      <c r="J41" s="16">
        <f t="shared" si="1"/>
        <v>99148.861727852956</v>
      </c>
      <c r="K41" s="16">
        <f t="shared" si="4"/>
        <v>5065142.8793296702</v>
      </c>
      <c r="L41" s="23">
        <f t="shared" si="5"/>
        <v>51.086243362355894</v>
      </c>
    </row>
    <row r="42" spans="1:12" x14ac:dyDescent="0.2">
      <c r="A42" s="19">
        <v>33</v>
      </c>
      <c r="B42" s="65">
        <v>0</v>
      </c>
      <c r="C42" s="61">
        <v>1140</v>
      </c>
      <c r="D42" s="64">
        <v>1075</v>
      </c>
      <c r="E42" s="20">
        <v>0.5</v>
      </c>
      <c r="F42" s="21">
        <f t="shared" si="2"/>
        <v>0</v>
      </c>
      <c r="G42" s="21">
        <f t="shared" si="0"/>
        <v>0</v>
      </c>
      <c r="H42" s="16">
        <f t="shared" si="6"/>
        <v>99148.861727852956</v>
      </c>
      <c r="I42" s="16">
        <f t="shared" si="3"/>
        <v>0</v>
      </c>
      <c r="J42" s="16">
        <f t="shared" si="1"/>
        <v>99148.861727852956</v>
      </c>
      <c r="K42" s="16">
        <f t="shared" si="4"/>
        <v>4965994.0176018169</v>
      </c>
      <c r="L42" s="23">
        <f t="shared" si="5"/>
        <v>50.086243362355887</v>
      </c>
    </row>
    <row r="43" spans="1:12" x14ac:dyDescent="0.2">
      <c r="A43" s="19">
        <v>34</v>
      </c>
      <c r="B43" s="65">
        <v>1</v>
      </c>
      <c r="C43" s="61">
        <v>1175</v>
      </c>
      <c r="D43" s="64">
        <v>1127</v>
      </c>
      <c r="E43" s="20">
        <v>0.5</v>
      </c>
      <c r="F43" s="21">
        <f t="shared" si="2"/>
        <v>8.6880973066898344E-4</v>
      </c>
      <c r="G43" s="21">
        <f t="shared" si="0"/>
        <v>8.6843247937472864E-4</v>
      </c>
      <c r="H43" s="16">
        <f t="shared" si="6"/>
        <v>99148.861727852956</v>
      </c>
      <c r="I43" s="16">
        <f t="shared" si="3"/>
        <v>86.104091817501484</v>
      </c>
      <c r="J43" s="16">
        <f t="shared" si="1"/>
        <v>99105.809681944214</v>
      </c>
      <c r="K43" s="16">
        <f t="shared" si="4"/>
        <v>4866845.1558739636</v>
      </c>
      <c r="L43" s="23">
        <f t="shared" si="5"/>
        <v>49.086243362355887</v>
      </c>
    </row>
    <row r="44" spans="1:12" x14ac:dyDescent="0.2">
      <c r="A44" s="19">
        <v>35</v>
      </c>
      <c r="B44" s="65">
        <v>0</v>
      </c>
      <c r="C44" s="61">
        <v>1197</v>
      </c>
      <c r="D44" s="64">
        <v>1166</v>
      </c>
      <c r="E44" s="20">
        <v>0.5</v>
      </c>
      <c r="F44" s="21">
        <f t="shared" si="2"/>
        <v>0</v>
      </c>
      <c r="G44" s="21">
        <f t="shared" si="0"/>
        <v>0</v>
      </c>
      <c r="H44" s="16">
        <f t="shared" si="6"/>
        <v>99062.757636035458</v>
      </c>
      <c r="I44" s="16">
        <f t="shared" si="3"/>
        <v>0</v>
      </c>
      <c r="J44" s="16">
        <f t="shared" si="1"/>
        <v>99062.757636035458</v>
      </c>
      <c r="K44" s="16">
        <f t="shared" si="4"/>
        <v>4767739.3461920191</v>
      </c>
      <c r="L44" s="23">
        <f t="shared" si="5"/>
        <v>48.128473908520469</v>
      </c>
    </row>
    <row r="45" spans="1:12" x14ac:dyDescent="0.2">
      <c r="A45" s="19">
        <v>36</v>
      </c>
      <c r="B45" s="65">
        <v>0</v>
      </c>
      <c r="C45" s="61">
        <v>1236</v>
      </c>
      <c r="D45" s="64">
        <v>1230</v>
      </c>
      <c r="E45" s="20">
        <v>0.5</v>
      </c>
      <c r="F45" s="21">
        <f t="shared" si="2"/>
        <v>0</v>
      </c>
      <c r="G45" s="21">
        <f t="shared" si="0"/>
        <v>0</v>
      </c>
      <c r="H45" s="16">
        <f t="shared" si="6"/>
        <v>99062.757636035458</v>
      </c>
      <c r="I45" s="16">
        <f t="shared" si="3"/>
        <v>0</v>
      </c>
      <c r="J45" s="16">
        <f t="shared" si="1"/>
        <v>99062.757636035458</v>
      </c>
      <c r="K45" s="16">
        <f t="shared" si="4"/>
        <v>4668676.5885559833</v>
      </c>
      <c r="L45" s="23">
        <f t="shared" si="5"/>
        <v>47.128473908520462</v>
      </c>
    </row>
    <row r="46" spans="1:12" x14ac:dyDescent="0.2">
      <c r="A46" s="19">
        <v>37</v>
      </c>
      <c r="B46" s="65">
        <v>1</v>
      </c>
      <c r="C46" s="61">
        <v>1371</v>
      </c>
      <c r="D46" s="64">
        <v>1237</v>
      </c>
      <c r="E46" s="20">
        <v>0.5</v>
      </c>
      <c r="F46" s="21">
        <f t="shared" si="2"/>
        <v>7.668711656441718E-4</v>
      </c>
      <c r="G46" s="21">
        <f t="shared" si="0"/>
        <v>7.6657723265619016E-4</v>
      </c>
      <c r="H46" s="16">
        <f t="shared" si="6"/>
        <v>99062.757636035458</v>
      </c>
      <c r="I46" s="16">
        <f t="shared" si="3"/>
        <v>75.939254607922933</v>
      </c>
      <c r="J46" s="16">
        <f t="shared" si="1"/>
        <v>99024.788008731499</v>
      </c>
      <c r="K46" s="16">
        <f t="shared" si="4"/>
        <v>4569613.8309199475</v>
      </c>
      <c r="L46" s="23">
        <f t="shared" si="5"/>
        <v>46.128473908520462</v>
      </c>
    </row>
    <row r="47" spans="1:12" x14ac:dyDescent="0.2">
      <c r="A47" s="19">
        <v>38</v>
      </c>
      <c r="B47" s="65">
        <v>0</v>
      </c>
      <c r="C47" s="61">
        <v>1491</v>
      </c>
      <c r="D47" s="64">
        <v>1410</v>
      </c>
      <c r="E47" s="20">
        <v>0.5</v>
      </c>
      <c r="F47" s="21">
        <f t="shared" si="2"/>
        <v>0</v>
      </c>
      <c r="G47" s="21">
        <f t="shared" si="0"/>
        <v>0</v>
      </c>
      <c r="H47" s="16">
        <f t="shared" si="6"/>
        <v>98986.81838142754</v>
      </c>
      <c r="I47" s="16">
        <f t="shared" si="3"/>
        <v>0</v>
      </c>
      <c r="J47" s="16">
        <f t="shared" si="1"/>
        <v>98986.81838142754</v>
      </c>
      <c r="K47" s="16">
        <f t="shared" si="4"/>
        <v>4470589.0429112157</v>
      </c>
      <c r="L47" s="23">
        <f t="shared" si="5"/>
        <v>45.163478491495923</v>
      </c>
    </row>
    <row r="48" spans="1:12" x14ac:dyDescent="0.2">
      <c r="A48" s="19">
        <v>39</v>
      </c>
      <c r="B48" s="65">
        <v>0</v>
      </c>
      <c r="C48" s="61">
        <v>1550</v>
      </c>
      <c r="D48" s="64">
        <v>1483</v>
      </c>
      <c r="E48" s="20">
        <v>0.5</v>
      </c>
      <c r="F48" s="21">
        <f t="shared" si="2"/>
        <v>0</v>
      </c>
      <c r="G48" s="21">
        <f t="shared" si="0"/>
        <v>0</v>
      </c>
      <c r="H48" s="16">
        <f t="shared" si="6"/>
        <v>98986.81838142754</v>
      </c>
      <c r="I48" s="16">
        <f t="shared" si="3"/>
        <v>0</v>
      </c>
      <c r="J48" s="16">
        <f t="shared" si="1"/>
        <v>98986.81838142754</v>
      </c>
      <c r="K48" s="16">
        <f t="shared" si="4"/>
        <v>4371602.2245297879</v>
      </c>
      <c r="L48" s="23">
        <f t="shared" si="5"/>
        <v>44.163478491495916</v>
      </c>
    </row>
    <row r="49" spans="1:12" x14ac:dyDescent="0.2">
      <c r="A49" s="19">
        <v>40</v>
      </c>
      <c r="B49" s="65">
        <v>1</v>
      </c>
      <c r="C49" s="61">
        <v>1751</v>
      </c>
      <c r="D49" s="64">
        <v>1540</v>
      </c>
      <c r="E49" s="20">
        <v>0.5</v>
      </c>
      <c r="F49" s="21">
        <f t="shared" si="2"/>
        <v>6.0771801883925853E-4</v>
      </c>
      <c r="G49" s="21">
        <f t="shared" si="0"/>
        <v>6.0753341433778863E-4</v>
      </c>
      <c r="H49" s="16">
        <f t="shared" si="6"/>
        <v>98986.81838142754</v>
      </c>
      <c r="I49" s="16">
        <f t="shared" si="3"/>
        <v>60.137799745703248</v>
      </c>
      <c r="J49" s="16">
        <f t="shared" si="1"/>
        <v>98956.749481554696</v>
      </c>
      <c r="K49" s="16">
        <f t="shared" si="4"/>
        <v>4272615.4061483601</v>
      </c>
      <c r="L49" s="23">
        <f t="shared" si="5"/>
        <v>43.163478491495916</v>
      </c>
    </row>
    <row r="50" spans="1:12" x14ac:dyDescent="0.2">
      <c r="A50" s="19">
        <v>41</v>
      </c>
      <c r="B50" s="65">
        <v>0</v>
      </c>
      <c r="C50" s="61">
        <v>1866</v>
      </c>
      <c r="D50" s="64">
        <v>1740</v>
      </c>
      <c r="E50" s="20">
        <v>0.5</v>
      </c>
      <c r="F50" s="21">
        <f t="shared" si="2"/>
        <v>0</v>
      </c>
      <c r="G50" s="21">
        <f t="shared" si="0"/>
        <v>0</v>
      </c>
      <c r="H50" s="16">
        <f t="shared" si="6"/>
        <v>98926.680581681838</v>
      </c>
      <c r="I50" s="16">
        <f t="shared" si="3"/>
        <v>0</v>
      </c>
      <c r="J50" s="16">
        <f t="shared" si="1"/>
        <v>98926.680581681838</v>
      </c>
      <c r="K50" s="16">
        <f t="shared" si="4"/>
        <v>4173658.6566668055</v>
      </c>
      <c r="L50" s="23">
        <f t="shared" si="5"/>
        <v>42.1894137367795</v>
      </c>
    </row>
    <row r="51" spans="1:12" x14ac:dyDescent="0.2">
      <c r="A51" s="19">
        <v>42</v>
      </c>
      <c r="B51" s="65">
        <v>0</v>
      </c>
      <c r="C51" s="61">
        <v>1927</v>
      </c>
      <c r="D51" s="64">
        <v>1868</v>
      </c>
      <c r="E51" s="20">
        <v>0.5</v>
      </c>
      <c r="F51" s="21">
        <f t="shared" si="2"/>
        <v>0</v>
      </c>
      <c r="G51" s="21">
        <f t="shared" si="0"/>
        <v>0</v>
      </c>
      <c r="H51" s="16">
        <f t="shared" si="6"/>
        <v>98926.680581681838</v>
      </c>
      <c r="I51" s="16">
        <f t="shared" si="3"/>
        <v>0</v>
      </c>
      <c r="J51" s="16">
        <f t="shared" si="1"/>
        <v>98926.680581681838</v>
      </c>
      <c r="K51" s="16">
        <f t="shared" si="4"/>
        <v>4074731.9760851236</v>
      </c>
      <c r="L51" s="23">
        <f t="shared" si="5"/>
        <v>41.1894137367795</v>
      </c>
    </row>
    <row r="52" spans="1:12" x14ac:dyDescent="0.2">
      <c r="A52" s="19">
        <v>43</v>
      </c>
      <c r="B52" s="65">
        <v>0</v>
      </c>
      <c r="C52" s="61">
        <v>1958</v>
      </c>
      <c r="D52" s="64">
        <v>1923</v>
      </c>
      <c r="E52" s="20">
        <v>0.5</v>
      </c>
      <c r="F52" s="21">
        <f t="shared" si="2"/>
        <v>0</v>
      </c>
      <c r="G52" s="21">
        <f t="shared" si="0"/>
        <v>0</v>
      </c>
      <c r="H52" s="16">
        <f t="shared" si="6"/>
        <v>98926.680581681838</v>
      </c>
      <c r="I52" s="16">
        <f t="shared" si="3"/>
        <v>0</v>
      </c>
      <c r="J52" s="16">
        <f t="shared" si="1"/>
        <v>98926.680581681838</v>
      </c>
      <c r="K52" s="16">
        <f t="shared" si="4"/>
        <v>3975805.2955034417</v>
      </c>
      <c r="L52" s="23">
        <f t="shared" si="5"/>
        <v>40.1894137367795</v>
      </c>
    </row>
    <row r="53" spans="1:12" x14ac:dyDescent="0.2">
      <c r="A53" s="19">
        <v>44</v>
      </c>
      <c r="B53" s="65">
        <v>3</v>
      </c>
      <c r="C53" s="61">
        <v>1846</v>
      </c>
      <c r="D53" s="64">
        <v>1949</v>
      </c>
      <c r="E53" s="20">
        <v>0.5</v>
      </c>
      <c r="F53" s="21">
        <f t="shared" si="2"/>
        <v>1.5810276679841897E-3</v>
      </c>
      <c r="G53" s="21">
        <f t="shared" si="0"/>
        <v>1.5797788309636651E-3</v>
      </c>
      <c r="H53" s="16">
        <f t="shared" si="6"/>
        <v>98926.680581681838</v>
      </c>
      <c r="I53" s="16">
        <f t="shared" si="3"/>
        <v>156.28227580044523</v>
      </c>
      <c r="J53" s="16">
        <f t="shared" si="1"/>
        <v>98848.539443781614</v>
      </c>
      <c r="K53" s="16">
        <f t="shared" si="4"/>
        <v>3876878.6149217598</v>
      </c>
      <c r="L53" s="23">
        <f t="shared" si="5"/>
        <v>39.1894137367795</v>
      </c>
    </row>
    <row r="54" spans="1:12" x14ac:dyDescent="0.2">
      <c r="A54" s="19">
        <v>45</v>
      </c>
      <c r="B54" s="65">
        <v>1</v>
      </c>
      <c r="C54" s="61">
        <v>1663</v>
      </c>
      <c r="D54" s="64">
        <v>1827</v>
      </c>
      <c r="E54" s="20">
        <v>0.5</v>
      </c>
      <c r="F54" s="21">
        <f t="shared" si="2"/>
        <v>5.7306590257879652E-4</v>
      </c>
      <c r="G54" s="21">
        <f t="shared" si="0"/>
        <v>5.7290174735032942E-4</v>
      </c>
      <c r="H54" s="16">
        <f t="shared" si="6"/>
        <v>98770.39830588139</v>
      </c>
      <c r="I54" s="16">
        <f t="shared" si="3"/>
        <v>56.585733775927466</v>
      </c>
      <c r="J54" s="16">
        <f t="shared" si="1"/>
        <v>98742.105438993429</v>
      </c>
      <c r="K54" s="16">
        <f t="shared" si="4"/>
        <v>3778030.0754779782</v>
      </c>
      <c r="L54" s="23">
        <f t="shared" si="5"/>
        <v>38.250631163578198</v>
      </c>
    </row>
    <row r="55" spans="1:12" x14ac:dyDescent="0.2">
      <c r="A55" s="19">
        <v>46</v>
      </c>
      <c r="B55" s="65">
        <v>5</v>
      </c>
      <c r="C55" s="61">
        <v>1559</v>
      </c>
      <c r="D55" s="64">
        <v>1662</v>
      </c>
      <c r="E55" s="20">
        <v>0.5</v>
      </c>
      <c r="F55" s="21">
        <f t="shared" si="2"/>
        <v>3.1046258925799442E-3</v>
      </c>
      <c r="G55" s="21">
        <f t="shared" si="0"/>
        <v>3.0998140111593306E-3</v>
      </c>
      <c r="H55" s="16">
        <f t="shared" si="6"/>
        <v>98713.812572105468</v>
      </c>
      <c r="I55" s="16">
        <f t="shared" si="3"/>
        <v>305.99445930596863</v>
      </c>
      <c r="J55" s="16">
        <f t="shared" si="1"/>
        <v>98560.815342452493</v>
      </c>
      <c r="K55" s="16">
        <f t="shared" si="4"/>
        <v>3679287.9700389849</v>
      </c>
      <c r="L55" s="23">
        <f t="shared" si="5"/>
        <v>37.272270963614645</v>
      </c>
    </row>
    <row r="56" spans="1:12" x14ac:dyDescent="0.2">
      <c r="A56" s="19">
        <v>47</v>
      </c>
      <c r="B56" s="65">
        <v>4</v>
      </c>
      <c r="C56" s="61">
        <v>1618</v>
      </c>
      <c r="D56" s="64">
        <v>1569</v>
      </c>
      <c r="E56" s="20">
        <v>0.5</v>
      </c>
      <c r="F56" s="21">
        <f t="shared" si="2"/>
        <v>2.5101976780671476E-3</v>
      </c>
      <c r="G56" s="21">
        <f t="shared" si="0"/>
        <v>2.5070510811657782E-3</v>
      </c>
      <c r="H56" s="16">
        <f t="shared" si="6"/>
        <v>98407.818112799505</v>
      </c>
      <c r="I56" s="16">
        <f t="shared" si="3"/>
        <v>246.71342679485926</v>
      </c>
      <c r="J56" s="16">
        <f t="shared" si="1"/>
        <v>98284.461399402076</v>
      </c>
      <c r="K56" s="16">
        <f t="shared" si="4"/>
        <v>3580727.1546965325</v>
      </c>
      <c r="L56" s="23">
        <f t="shared" si="5"/>
        <v>36.386612602183099</v>
      </c>
    </row>
    <row r="57" spans="1:12" x14ac:dyDescent="0.2">
      <c r="A57" s="19">
        <v>48</v>
      </c>
      <c r="B57" s="65">
        <v>4</v>
      </c>
      <c r="C57" s="61">
        <v>1522</v>
      </c>
      <c r="D57" s="64">
        <v>1617</v>
      </c>
      <c r="E57" s="20">
        <v>0.5</v>
      </c>
      <c r="F57" s="21">
        <f t="shared" si="2"/>
        <v>2.5485823510672189E-3</v>
      </c>
      <c r="G57" s="21">
        <f t="shared" si="0"/>
        <v>2.5453388482341711E-3</v>
      </c>
      <c r="H57" s="16">
        <f t="shared" si="6"/>
        <v>98161.104686004648</v>
      </c>
      <c r="I57" s="16">
        <f t="shared" si="3"/>
        <v>249.85327314286897</v>
      </c>
      <c r="J57" s="16">
        <f t="shared" si="1"/>
        <v>98036.178049433205</v>
      </c>
      <c r="K57" s="16">
        <f t="shared" si="4"/>
        <v>3482442.6932971305</v>
      </c>
      <c r="L57" s="23">
        <f t="shared" si="5"/>
        <v>35.476808298324308</v>
      </c>
    </row>
    <row r="58" spans="1:12" x14ac:dyDescent="0.2">
      <c r="A58" s="19">
        <v>49</v>
      </c>
      <c r="B58" s="65">
        <v>3</v>
      </c>
      <c r="C58" s="61">
        <v>1411</v>
      </c>
      <c r="D58" s="64">
        <v>1505</v>
      </c>
      <c r="E58" s="20">
        <v>0.5</v>
      </c>
      <c r="F58" s="21">
        <f t="shared" si="2"/>
        <v>2.05761316872428E-3</v>
      </c>
      <c r="G58" s="21">
        <f t="shared" si="0"/>
        <v>2.0554984583761563E-3</v>
      </c>
      <c r="H58" s="16">
        <f t="shared" si="6"/>
        <v>97911.251412861777</v>
      </c>
      <c r="I58" s="16">
        <f t="shared" si="3"/>
        <v>201.25642633681764</v>
      </c>
      <c r="J58" s="16">
        <f t="shared" si="1"/>
        <v>97810.623199693378</v>
      </c>
      <c r="K58" s="16">
        <f t="shared" si="4"/>
        <v>3384406.5152476975</v>
      </c>
      <c r="L58" s="23">
        <f t="shared" si="5"/>
        <v>34.566063311525774</v>
      </c>
    </row>
    <row r="59" spans="1:12" x14ac:dyDescent="0.2">
      <c r="A59" s="19">
        <v>50</v>
      </c>
      <c r="B59" s="65">
        <v>2</v>
      </c>
      <c r="C59" s="61">
        <v>1393</v>
      </c>
      <c r="D59" s="64">
        <v>1420</v>
      </c>
      <c r="E59" s="20">
        <v>0.5</v>
      </c>
      <c r="F59" s="21">
        <f t="shared" si="2"/>
        <v>1.4219694276573053E-3</v>
      </c>
      <c r="G59" s="21">
        <f t="shared" si="0"/>
        <v>1.4209591474245115E-3</v>
      </c>
      <c r="H59" s="16">
        <f t="shared" si="6"/>
        <v>97709.994986524965</v>
      </c>
      <c r="I59" s="16">
        <f t="shared" si="3"/>
        <v>138.8419111709058</v>
      </c>
      <c r="J59" s="16">
        <f t="shared" si="1"/>
        <v>97640.574030939504</v>
      </c>
      <c r="K59" s="16">
        <f t="shared" si="4"/>
        <v>3286595.8920480041</v>
      </c>
      <c r="L59" s="23">
        <f t="shared" si="5"/>
        <v>33.636230280241584</v>
      </c>
    </row>
    <row r="60" spans="1:12" x14ac:dyDescent="0.2">
      <c r="A60" s="19">
        <v>51</v>
      </c>
      <c r="B60" s="65">
        <v>3</v>
      </c>
      <c r="C60" s="61">
        <v>1332</v>
      </c>
      <c r="D60" s="64">
        <v>1413</v>
      </c>
      <c r="E60" s="20">
        <v>0.5</v>
      </c>
      <c r="F60" s="21">
        <f t="shared" si="2"/>
        <v>2.185792349726776E-3</v>
      </c>
      <c r="G60" s="21">
        <f t="shared" si="0"/>
        <v>2.1834061135371182E-3</v>
      </c>
      <c r="H60" s="16">
        <f t="shared" si="6"/>
        <v>97571.153075354057</v>
      </c>
      <c r="I60" s="16">
        <f t="shared" si="3"/>
        <v>213.03745212959404</v>
      </c>
      <c r="J60" s="16">
        <f t="shared" si="1"/>
        <v>97464.634349289263</v>
      </c>
      <c r="K60" s="16">
        <f t="shared" si="4"/>
        <v>3188955.3180170646</v>
      </c>
      <c r="L60" s="23">
        <f t="shared" si="5"/>
        <v>32.683382511163309</v>
      </c>
    </row>
    <row r="61" spans="1:12" x14ac:dyDescent="0.2">
      <c r="A61" s="19">
        <v>52</v>
      </c>
      <c r="B61" s="65">
        <v>1</v>
      </c>
      <c r="C61" s="61">
        <v>1233</v>
      </c>
      <c r="D61" s="64">
        <v>1325</v>
      </c>
      <c r="E61" s="20">
        <v>0.5</v>
      </c>
      <c r="F61" s="21">
        <f t="shared" si="2"/>
        <v>7.8186082877247849E-4</v>
      </c>
      <c r="G61" s="21">
        <f t="shared" si="0"/>
        <v>7.8155529503712382E-4</v>
      </c>
      <c r="H61" s="16">
        <f t="shared" si="6"/>
        <v>97358.115623224468</v>
      </c>
      <c r="I61" s="16">
        <f t="shared" si="3"/>
        <v>76.09075078016761</v>
      </c>
      <c r="J61" s="16">
        <f t="shared" si="1"/>
        <v>97320.070247834374</v>
      </c>
      <c r="K61" s="16">
        <f t="shared" si="4"/>
        <v>3091490.6836677752</v>
      </c>
      <c r="L61" s="23">
        <f t="shared" si="5"/>
        <v>31.753805667642872</v>
      </c>
    </row>
    <row r="62" spans="1:12" x14ac:dyDescent="0.2">
      <c r="A62" s="19">
        <v>53</v>
      </c>
      <c r="B62" s="65">
        <v>0</v>
      </c>
      <c r="C62" s="61">
        <v>1168</v>
      </c>
      <c r="D62" s="64">
        <v>1229</v>
      </c>
      <c r="E62" s="20">
        <v>0.5</v>
      </c>
      <c r="F62" s="21">
        <f t="shared" si="2"/>
        <v>0</v>
      </c>
      <c r="G62" s="21">
        <f t="shared" si="0"/>
        <v>0</v>
      </c>
      <c r="H62" s="16">
        <f t="shared" si="6"/>
        <v>97282.024872444294</v>
      </c>
      <c r="I62" s="16">
        <f t="shared" si="3"/>
        <v>0</v>
      </c>
      <c r="J62" s="16">
        <f t="shared" si="1"/>
        <v>97282.024872444294</v>
      </c>
      <c r="K62" s="16">
        <f t="shared" si="4"/>
        <v>2994170.6134199407</v>
      </c>
      <c r="L62" s="23">
        <f t="shared" si="5"/>
        <v>30.778251350605441</v>
      </c>
    </row>
    <row r="63" spans="1:12" x14ac:dyDescent="0.2">
      <c r="A63" s="19">
        <v>54</v>
      </c>
      <c r="B63" s="65">
        <v>5</v>
      </c>
      <c r="C63" s="61">
        <v>1178</v>
      </c>
      <c r="D63" s="64">
        <v>1176</v>
      </c>
      <c r="E63" s="20">
        <v>0.5</v>
      </c>
      <c r="F63" s="21">
        <f t="shared" si="2"/>
        <v>4.248088360237893E-3</v>
      </c>
      <c r="G63" s="21">
        <f t="shared" si="0"/>
        <v>4.2390843577787204E-3</v>
      </c>
      <c r="H63" s="16">
        <f t="shared" si="6"/>
        <v>97282.024872444294</v>
      </c>
      <c r="I63" s="16">
        <f t="shared" si="3"/>
        <v>412.38670992981901</v>
      </c>
      <c r="J63" s="16">
        <f t="shared" si="1"/>
        <v>97075.831517479382</v>
      </c>
      <c r="K63" s="16">
        <f t="shared" si="4"/>
        <v>2896888.5885474966</v>
      </c>
      <c r="L63" s="23">
        <f t="shared" si="5"/>
        <v>29.778251350605444</v>
      </c>
    </row>
    <row r="64" spans="1:12" x14ac:dyDescent="0.2">
      <c r="A64" s="19">
        <v>55</v>
      </c>
      <c r="B64" s="65">
        <v>6</v>
      </c>
      <c r="C64" s="61">
        <v>1204</v>
      </c>
      <c r="D64" s="64">
        <v>1171</v>
      </c>
      <c r="E64" s="20">
        <v>0.5</v>
      </c>
      <c r="F64" s="21">
        <f t="shared" si="2"/>
        <v>5.0526315789473685E-3</v>
      </c>
      <c r="G64" s="21">
        <f t="shared" si="0"/>
        <v>5.03989920201596E-3</v>
      </c>
      <c r="H64" s="16">
        <f t="shared" si="6"/>
        <v>96869.638162514471</v>
      </c>
      <c r="I64" s="16">
        <f t="shared" si="3"/>
        <v>488.21321207483146</v>
      </c>
      <c r="J64" s="16">
        <f t="shared" si="1"/>
        <v>96625.531556477057</v>
      </c>
      <c r="K64" s="16">
        <f t="shared" si="4"/>
        <v>2799812.7570300172</v>
      </c>
      <c r="L64" s="23">
        <f t="shared" si="5"/>
        <v>28.902892693094184</v>
      </c>
    </row>
    <row r="65" spans="1:12" x14ac:dyDescent="0.2">
      <c r="A65" s="19">
        <v>56</v>
      </c>
      <c r="B65" s="65">
        <v>4</v>
      </c>
      <c r="C65" s="61">
        <v>1103</v>
      </c>
      <c r="D65" s="64">
        <v>1211</v>
      </c>
      <c r="E65" s="20">
        <v>0.5</v>
      </c>
      <c r="F65" s="21">
        <f t="shared" si="2"/>
        <v>3.4572169403630079E-3</v>
      </c>
      <c r="G65" s="21">
        <f t="shared" si="0"/>
        <v>3.4512510785159622E-3</v>
      </c>
      <c r="H65" s="16">
        <f t="shared" si="6"/>
        <v>96381.424950439643</v>
      </c>
      <c r="I65" s="16">
        <f t="shared" si="3"/>
        <v>332.6364968091101</v>
      </c>
      <c r="J65" s="16">
        <f t="shared" si="1"/>
        <v>96215.106702035089</v>
      </c>
      <c r="K65" s="16">
        <f t="shared" si="4"/>
        <v>2703187.2254735404</v>
      </c>
      <c r="L65" s="23">
        <f t="shared" si="5"/>
        <v>28.046765513827463</v>
      </c>
    </row>
    <row r="66" spans="1:12" x14ac:dyDescent="0.2">
      <c r="A66" s="19">
        <v>57</v>
      </c>
      <c r="B66" s="65">
        <v>5</v>
      </c>
      <c r="C66" s="61">
        <v>1120</v>
      </c>
      <c r="D66" s="64">
        <v>1091</v>
      </c>
      <c r="E66" s="20">
        <v>0.5</v>
      </c>
      <c r="F66" s="21">
        <f t="shared" si="2"/>
        <v>4.5228403437358664E-3</v>
      </c>
      <c r="G66" s="21">
        <f t="shared" si="0"/>
        <v>4.5126353790613718E-3</v>
      </c>
      <c r="H66" s="16">
        <f t="shared" si="6"/>
        <v>96048.788453630536</v>
      </c>
      <c r="I66" s="16">
        <f t="shared" si="3"/>
        <v>433.43316089183452</v>
      </c>
      <c r="J66" s="16">
        <f t="shared" si="1"/>
        <v>95832.071873184628</v>
      </c>
      <c r="K66" s="16">
        <f t="shared" si="4"/>
        <v>2606972.1187715051</v>
      </c>
      <c r="L66" s="23">
        <f t="shared" si="5"/>
        <v>27.142165567555001</v>
      </c>
    </row>
    <row r="67" spans="1:12" x14ac:dyDescent="0.2">
      <c r="A67" s="19">
        <v>58</v>
      </c>
      <c r="B67" s="65">
        <v>4</v>
      </c>
      <c r="C67" s="61">
        <v>1103</v>
      </c>
      <c r="D67" s="64">
        <v>1112</v>
      </c>
      <c r="E67" s="20">
        <v>0.5</v>
      </c>
      <c r="F67" s="21">
        <f t="shared" si="2"/>
        <v>3.6117381489841984E-3</v>
      </c>
      <c r="G67" s="21">
        <f t="shared" si="0"/>
        <v>3.6052275799909861E-3</v>
      </c>
      <c r="H67" s="16">
        <f t="shared" si="6"/>
        <v>95615.355292738706</v>
      </c>
      <c r="I67" s="16">
        <f t="shared" si="3"/>
        <v>344.71511597201868</v>
      </c>
      <c r="J67" s="16">
        <f t="shared" si="1"/>
        <v>95442.997734752687</v>
      </c>
      <c r="K67" s="16">
        <f t="shared" si="4"/>
        <v>2511140.0468983203</v>
      </c>
      <c r="L67" s="23">
        <f t="shared" si="5"/>
        <v>26.262936943654523</v>
      </c>
    </row>
    <row r="68" spans="1:12" x14ac:dyDescent="0.2">
      <c r="A68" s="19">
        <v>59</v>
      </c>
      <c r="B68" s="65">
        <v>4</v>
      </c>
      <c r="C68" s="61">
        <v>1082</v>
      </c>
      <c r="D68" s="64">
        <v>1091</v>
      </c>
      <c r="E68" s="20">
        <v>0.5</v>
      </c>
      <c r="F68" s="21">
        <f t="shared" si="2"/>
        <v>3.6815462494247586E-3</v>
      </c>
      <c r="G68" s="21">
        <f t="shared" si="0"/>
        <v>3.6747818098300418E-3</v>
      </c>
      <c r="H68" s="16">
        <f t="shared" si="6"/>
        <v>95270.640176766683</v>
      </c>
      <c r="I68" s="16">
        <f t="shared" si="3"/>
        <v>350.09881553244537</v>
      </c>
      <c r="J68" s="16">
        <f t="shared" si="1"/>
        <v>95095.590769000468</v>
      </c>
      <c r="K68" s="16">
        <f t="shared" si="4"/>
        <v>2415697.0491635678</v>
      </c>
      <c r="L68" s="23">
        <f t="shared" si="5"/>
        <v>25.356154264120033</v>
      </c>
    </row>
    <row r="69" spans="1:12" x14ac:dyDescent="0.2">
      <c r="A69" s="19">
        <v>60</v>
      </c>
      <c r="B69" s="65">
        <v>8</v>
      </c>
      <c r="C69" s="61">
        <v>960</v>
      </c>
      <c r="D69" s="64">
        <v>1058</v>
      </c>
      <c r="E69" s="20">
        <v>0.5</v>
      </c>
      <c r="F69" s="21">
        <f t="shared" si="2"/>
        <v>7.9286422200198214E-3</v>
      </c>
      <c r="G69" s="21">
        <f t="shared" si="0"/>
        <v>7.8973346495557744E-3</v>
      </c>
      <c r="H69" s="16">
        <f t="shared" si="6"/>
        <v>94920.541361234238</v>
      </c>
      <c r="I69" s="16">
        <f t="shared" si="3"/>
        <v>749.61928024666713</v>
      </c>
      <c r="J69" s="16">
        <f t="shared" si="1"/>
        <v>94545.731721110904</v>
      </c>
      <c r="K69" s="16">
        <f t="shared" si="4"/>
        <v>2320601.4583945675</v>
      </c>
      <c r="L69" s="23">
        <f t="shared" si="5"/>
        <v>24.447832103729514</v>
      </c>
    </row>
    <row r="70" spans="1:12" x14ac:dyDescent="0.2">
      <c r="A70" s="19">
        <v>61</v>
      </c>
      <c r="B70" s="65">
        <v>3</v>
      </c>
      <c r="C70" s="61">
        <v>937</v>
      </c>
      <c r="D70" s="64">
        <v>953</v>
      </c>
      <c r="E70" s="20">
        <v>0.5</v>
      </c>
      <c r="F70" s="21">
        <f t="shared" si="2"/>
        <v>3.1746031746031746E-3</v>
      </c>
      <c r="G70" s="21">
        <f t="shared" si="0"/>
        <v>3.1695721077654518E-3</v>
      </c>
      <c r="H70" s="16">
        <f t="shared" si="6"/>
        <v>94170.92208098757</v>
      </c>
      <c r="I70" s="16">
        <f t="shared" si="3"/>
        <v>298.48152799045192</v>
      </c>
      <c r="J70" s="16">
        <f t="shared" si="1"/>
        <v>94021.681316992341</v>
      </c>
      <c r="K70" s="16">
        <f t="shared" si="4"/>
        <v>2226055.7266734564</v>
      </c>
      <c r="L70" s="23">
        <f t="shared" si="5"/>
        <v>23.638461613012929</v>
      </c>
    </row>
    <row r="71" spans="1:12" x14ac:dyDescent="0.2">
      <c r="A71" s="19">
        <v>62</v>
      </c>
      <c r="B71" s="65">
        <v>8</v>
      </c>
      <c r="C71" s="61">
        <v>819</v>
      </c>
      <c r="D71" s="64">
        <v>934</v>
      </c>
      <c r="E71" s="20">
        <v>0.5</v>
      </c>
      <c r="F71" s="21">
        <f t="shared" si="2"/>
        <v>9.1272104962920701E-3</v>
      </c>
      <c r="G71" s="21">
        <f t="shared" si="0"/>
        <v>9.0857467348097656E-3</v>
      </c>
      <c r="H71" s="16">
        <f t="shared" si="6"/>
        <v>93872.440552997112</v>
      </c>
      <c r="I71" s="16">
        <f t="shared" si="3"/>
        <v>852.90122024301729</v>
      </c>
      <c r="J71" s="16">
        <f t="shared" si="1"/>
        <v>93445.989942875603</v>
      </c>
      <c r="K71" s="16">
        <f t="shared" si="4"/>
        <v>2132034.0453564641</v>
      </c>
      <c r="L71" s="23">
        <f t="shared" si="5"/>
        <v>22.712033827998663</v>
      </c>
    </row>
    <row r="72" spans="1:12" x14ac:dyDescent="0.2">
      <c r="A72" s="19">
        <v>63</v>
      </c>
      <c r="B72" s="65">
        <v>8</v>
      </c>
      <c r="C72" s="61">
        <v>775</v>
      </c>
      <c r="D72" s="64">
        <v>806</v>
      </c>
      <c r="E72" s="20">
        <v>0.5</v>
      </c>
      <c r="F72" s="21">
        <f t="shared" si="2"/>
        <v>1.0120177103099304E-2</v>
      </c>
      <c r="G72" s="21">
        <f t="shared" si="0"/>
        <v>1.0069225928256764E-2</v>
      </c>
      <c r="H72" s="16">
        <f t="shared" si="6"/>
        <v>93019.539332754095</v>
      </c>
      <c r="I72" s="16">
        <f t="shared" si="3"/>
        <v>936.63475728386743</v>
      </c>
      <c r="J72" s="16">
        <f t="shared" si="1"/>
        <v>92551.221954112159</v>
      </c>
      <c r="K72" s="16">
        <f t="shared" si="4"/>
        <v>2038588.0554135884</v>
      </c>
      <c r="L72" s="23">
        <f t="shared" si="5"/>
        <v>21.91569717541871</v>
      </c>
    </row>
    <row r="73" spans="1:12" x14ac:dyDescent="0.2">
      <c r="A73" s="19">
        <v>64</v>
      </c>
      <c r="B73" s="65">
        <v>5</v>
      </c>
      <c r="C73" s="61">
        <v>786</v>
      </c>
      <c r="D73" s="64">
        <v>770</v>
      </c>
      <c r="E73" s="20">
        <v>0.5</v>
      </c>
      <c r="F73" s="21">
        <f t="shared" si="2"/>
        <v>6.4267352185089976E-3</v>
      </c>
      <c r="G73" s="21">
        <f t="shared" ref="G73:G108" si="7">F73/((1+(1-E73)*F73))</f>
        <v>6.4061499039077515E-3</v>
      </c>
      <c r="H73" s="16">
        <f t="shared" si="6"/>
        <v>92082.904575470224</v>
      </c>
      <c r="I73" s="16">
        <f t="shared" si="3"/>
        <v>589.89689029769522</v>
      </c>
      <c r="J73" s="16">
        <f t="shared" ref="J73:J108" si="8">H74+I73*E73</f>
        <v>91787.956130321385</v>
      </c>
      <c r="K73" s="16">
        <f t="shared" si="4"/>
        <v>1946036.8334594762</v>
      </c>
      <c r="L73" s="23">
        <f t="shared" si="5"/>
        <v>21.133530077393726</v>
      </c>
    </row>
    <row r="74" spans="1:12" x14ac:dyDescent="0.2">
      <c r="A74" s="19">
        <v>65</v>
      </c>
      <c r="B74" s="65">
        <v>5</v>
      </c>
      <c r="C74" s="61">
        <v>908</v>
      </c>
      <c r="D74" s="64">
        <v>771</v>
      </c>
      <c r="E74" s="20">
        <v>0.5</v>
      </c>
      <c r="F74" s="21">
        <f t="shared" ref="F74:F108" si="9">B74/((C74+D74)/2)</f>
        <v>5.9559261465157833E-3</v>
      </c>
      <c r="G74" s="21">
        <f t="shared" si="7"/>
        <v>5.9382422802850363E-3</v>
      </c>
      <c r="H74" s="16">
        <f t="shared" si="6"/>
        <v>91493.007685172532</v>
      </c>
      <c r="I74" s="16">
        <f t="shared" ref="I74:I108" si="10">H74*G74</f>
        <v>543.30764658653527</v>
      </c>
      <c r="J74" s="16">
        <f t="shared" si="8"/>
        <v>91221.353861879266</v>
      </c>
      <c r="K74" s="16">
        <f t="shared" ref="K74:K97" si="11">K75+J74</f>
        <v>1854248.8773291549</v>
      </c>
      <c r="L74" s="23">
        <f t="shared" ref="L74:L108" si="12">K74/H74</f>
        <v>20.266563798073246</v>
      </c>
    </row>
    <row r="75" spans="1:12" x14ac:dyDescent="0.2">
      <c r="A75" s="19">
        <v>66</v>
      </c>
      <c r="B75" s="65">
        <v>12</v>
      </c>
      <c r="C75" s="61">
        <v>975</v>
      </c>
      <c r="D75" s="64">
        <v>901</v>
      </c>
      <c r="E75" s="20">
        <v>0.5</v>
      </c>
      <c r="F75" s="21">
        <f t="shared" si="9"/>
        <v>1.279317697228145E-2</v>
      </c>
      <c r="G75" s="21">
        <f t="shared" si="7"/>
        <v>1.271186440677966E-2</v>
      </c>
      <c r="H75" s="16">
        <f t="shared" ref="H75:H108" si="13">H74-I74</f>
        <v>90949.700038586001</v>
      </c>
      <c r="I75" s="16">
        <f t="shared" si="10"/>
        <v>1156.140254727788</v>
      </c>
      <c r="J75" s="16">
        <f t="shared" si="8"/>
        <v>90371.629911222117</v>
      </c>
      <c r="K75" s="16">
        <f t="shared" si="11"/>
        <v>1763027.5234672755</v>
      </c>
      <c r="L75" s="23">
        <f t="shared" si="12"/>
        <v>19.384643629602952</v>
      </c>
    </row>
    <row r="76" spans="1:12" x14ac:dyDescent="0.2">
      <c r="A76" s="19">
        <v>67</v>
      </c>
      <c r="B76" s="65">
        <v>9</v>
      </c>
      <c r="C76" s="61">
        <v>942</v>
      </c>
      <c r="D76" s="64">
        <v>973</v>
      </c>
      <c r="E76" s="20">
        <v>0.5</v>
      </c>
      <c r="F76" s="21">
        <f t="shared" si="9"/>
        <v>9.3994778067885126E-3</v>
      </c>
      <c r="G76" s="21">
        <f t="shared" si="7"/>
        <v>9.355509355509356E-3</v>
      </c>
      <c r="H76" s="16">
        <f t="shared" si="13"/>
        <v>89793.559783858218</v>
      </c>
      <c r="I76" s="16">
        <f t="shared" si="10"/>
        <v>840.06448862237426</v>
      </c>
      <c r="J76" s="16">
        <f t="shared" si="8"/>
        <v>89373.527539547023</v>
      </c>
      <c r="K76" s="16">
        <f t="shared" si="11"/>
        <v>1672655.8935560535</v>
      </c>
      <c r="L76" s="23">
        <f t="shared" si="12"/>
        <v>18.627793547580673</v>
      </c>
    </row>
    <row r="77" spans="1:12" x14ac:dyDescent="0.2">
      <c r="A77" s="19">
        <v>68</v>
      </c>
      <c r="B77" s="65">
        <v>17</v>
      </c>
      <c r="C77" s="61">
        <v>1062</v>
      </c>
      <c r="D77" s="64">
        <v>932</v>
      </c>
      <c r="E77" s="20">
        <v>0.5</v>
      </c>
      <c r="F77" s="21">
        <f t="shared" si="9"/>
        <v>1.7051153460381142E-2</v>
      </c>
      <c r="G77" s="21">
        <f t="shared" si="7"/>
        <v>1.690701143709597E-2</v>
      </c>
      <c r="H77" s="16">
        <f t="shared" si="13"/>
        <v>88953.495295235844</v>
      </c>
      <c r="I77" s="16">
        <f t="shared" si="10"/>
        <v>1503.9377623262151</v>
      </c>
      <c r="J77" s="16">
        <f t="shared" si="8"/>
        <v>88201.526414072738</v>
      </c>
      <c r="K77" s="16">
        <f t="shared" si="11"/>
        <v>1583282.3660165065</v>
      </c>
      <c r="L77" s="23">
        <f t="shared" si="12"/>
        <v>17.798989918963912</v>
      </c>
    </row>
    <row r="78" spans="1:12" x14ac:dyDescent="0.2">
      <c r="A78" s="19">
        <v>69</v>
      </c>
      <c r="B78" s="65">
        <v>10</v>
      </c>
      <c r="C78" s="61">
        <v>1188</v>
      </c>
      <c r="D78" s="64">
        <v>1055</v>
      </c>
      <c r="E78" s="20">
        <v>0.5</v>
      </c>
      <c r="F78" s="21">
        <f t="shared" si="9"/>
        <v>8.9166295140436919E-3</v>
      </c>
      <c r="G78" s="21">
        <f t="shared" si="7"/>
        <v>8.8770528184642702E-3</v>
      </c>
      <c r="H78" s="16">
        <f t="shared" si="13"/>
        <v>87449.557532909632</v>
      </c>
      <c r="I78" s="16">
        <f t="shared" si="10"/>
        <v>776.29434117096878</v>
      </c>
      <c r="J78" s="16">
        <f t="shared" si="8"/>
        <v>87061.410362324139</v>
      </c>
      <c r="K78" s="16">
        <f t="shared" si="11"/>
        <v>1495080.8396024336</v>
      </c>
      <c r="L78" s="23">
        <f t="shared" si="12"/>
        <v>17.096494045036128</v>
      </c>
    </row>
    <row r="79" spans="1:12" x14ac:dyDescent="0.2">
      <c r="A79" s="19">
        <v>70</v>
      </c>
      <c r="B79" s="65">
        <v>14</v>
      </c>
      <c r="C79" s="61">
        <v>1310</v>
      </c>
      <c r="D79" s="64">
        <v>1167</v>
      </c>
      <c r="E79" s="20">
        <v>0.5</v>
      </c>
      <c r="F79" s="21">
        <f t="shared" si="9"/>
        <v>1.1303996770286637E-2</v>
      </c>
      <c r="G79" s="21">
        <f t="shared" si="7"/>
        <v>1.1240465676435166E-2</v>
      </c>
      <c r="H79" s="16">
        <f t="shared" si="13"/>
        <v>86673.263191738661</v>
      </c>
      <c r="I79" s="16">
        <f t="shared" si="10"/>
        <v>974.2478399713699</v>
      </c>
      <c r="J79" s="16">
        <f t="shared" si="8"/>
        <v>86186.139271752967</v>
      </c>
      <c r="K79" s="16">
        <f t="shared" si="11"/>
        <v>1408019.4292401094</v>
      </c>
      <c r="L79" s="23">
        <f t="shared" si="12"/>
        <v>16.245141551037346</v>
      </c>
    </row>
    <row r="80" spans="1:12" x14ac:dyDescent="0.2">
      <c r="A80" s="19">
        <v>71</v>
      </c>
      <c r="B80" s="65">
        <v>15</v>
      </c>
      <c r="C80" s="61">
        <v>1166</v>
      </c>
      <c r="D80" s="64">
        <v>1300</v>
      </c>
      <c r="E80" s="20">
        <v>0.5</v>
      </c>
      <c r="F80" s="21">
        <f t="shared" si="9"/>
        <v>1.2165450121654502E-2</v>
      </c>
      <c r="G80" s="21">
        <f t="shared" si="7"/>
        <v>1.2091898428053204E-2</v>
      </c>
      <c r="H80" s="16">
        <f t="shared" si="13"/>
        <v>85699.015351767288</v>
      </c>
      <c r="I80" s="16">
        <f t="shared" si="10"/>
        <v>1036.2637890177423</v>
      </c>
      <c r="J80" s="16">
        <f t="shared" si="8"/>
        <v>85180.883457258416</v>
      </c>
      <c r="K80" s="16">
        <f t="shared" si="11"/>
        <v>1321833.2899683565</v>
      </c>
      <c r="L80" s="23">
        <f t="shared" si="12"/>
        <v>15.424136258073094</v>
      </c>
    </row>
    <row r="81" spans="1:12" x14ac:dyDescent="0.2">
      <c r="A81" s="19">
        <v>72</v>
      </c>
      <c r="B81" s="65">
        <v>22</v>
      </c>
      <c r="C81" s="61">
        <v>1031</v>
      </c>
      <c r="D81" s="64">
        <v>1151</v>
      </c>
      <c r="E81" s="20">
        <v>0.5</v>
      </c>
      <c r="F81" s="21">
        <f t="shared" si="9"/>
        <v>2.0164986251145739E-2</v>
      </c>
      <c r="G81" s="21">
        <f t="shared" si="7"/>
        <v>1.9963702359346643E-2</v>
      </c>
      <c r="H81" s="16">
        <f t="shared" si="13"/>
        <v>84662.751562749545</v>
      </c>
      <c r="I81" s="16">
        <f t="shared" si="10"/>
        <v>1690.1819731220417</v>
      </c>
      <c r="J81" s="16">
        <f t="shared" si="8"/>
        <v>83817.660576188515</v>
      </c>
      <c r="K81" s="16">
        <f t="shared" si="11"/>
        <v>1236652.4065110981</v>
      </c>
      <c r="L81" s="23">
        <f t="shared" si="12"/>
        <v>14.606806224512178</v>
      </c>
    </row>
    <row r="82" spans="1:12" x14ac:dyDescent="0.2">
      <c r="A82" s="19">
        <v>73</v>
      </c>
      <c r="B82" s="65">
        <v>23</v>
      </c>
      <c r="C82" s="61">
        <v>1126</v>
      </c>
      <c r="D82" s="64">
        <v>1024</v>
      </c>
      <c r="E82" s="20">
        <v>0.5</v>
      </c>
      <c r="F82" s="21">
        <f t="shared" si="9"/>
        <v>2.1395348837209303E-2</v>
      </c>
      <c r="G82" s="21">
        <f t="shared" si="7"/>
        <v>2.1168890934192362E-2</v>
      </c>
      <c r="H82" s="16">
        <f t="shared" si="13"/>
        <v>82972.569589627499</v>
      </c>
      <c r="I82" s="16">
        <f t="shared" si="10"/>
        <v>1756.4372761725103</v>
      </c>
      <c r="J82" s="16">
        <f t="shared" si="8"/>
        <v>82094.350951541244</v>
      </c>
      <c r="K82" s="16">
        <f t="shared" si="11"/>
        <v>1152834.7459349097</v>
      </c>
      <c r="L82" s="23">
        <f t="shared" si="12"/>
        <v>13.894167092048539</v>
      </c>
    </row>
    <row r="83" spans="1:12" x14ac:dyDescent="0.2">
      <c r="A83" s="19">
        <v>74</v>
      </c>
      <c r="B83" s="65">
        <v>30</v>
      </c>
      <c r="C83" s="61">
        <v>999</v>
      </c>
      <c r="D83" s="64">
        <v>1089</v>
      </c>
      <c r="E83" s="20">
        <v>0.5</v>
      </c>
      <c r="F83" s="21">
        <f t="shared" si="9"/>
        <v>2.8735632183908046E-2</v>
      </c>
      <c r="G83" s="21">
        <f t="shared" si="7"/>
        <v>2.8328611898016998E-2</v>
      </c>
      <c r="H83" s="16">
        <f t="shared" si="13"/>
        <v>81216.132313454989</v>
      </c>
      <c r="I83" s="16">
        <f t="shared" si="10"/>
        <v>2300.7402921658636</v>
      </c>
      <c r="J83" s="16">
        <f t="shared" si="8"/>
        <v>80065.762167372057</v>
      </c>
      <c r="K83" s="16">
        <f t="shared" si="11"/>
        <v>1070740.3949833685</v>
      </c>
      <c r="L83" s="23">
        <f t="shared" si="12"/>
        <v>13.183838782802761</v>
      </c>
    </row>
    <row r="84" spans="1:12" x14ac:dyDescent="0.2">
      <c r="A84" s="19">
        <v>75</v>
      </c>
      <c r="B84" s="65">
        <v>25</v>
      </c>
      <c r="C84" s="61">
        <v>1014</v>
      </c>
      <c r="D84" s="64">
        <v>967</v>
      </c>
      <c r="E84" s="20">
        <v>0.5</v>
      </c>
      <c r="F84" s="21">
        <f t="shared" si="9"/>
        <v>2.523977788995457E-2</v>
      </c>
      <c r="G84" s="21">
        <f t="shared" si="7"/>
        <v>2.4925224327018942E-2</v>
      </c>
      <c r="H84" s="16">
        <f t="shared" si="13"/>
        <v>78915.392021289124</v>
      </c>
      <c r="I84" s="16">
        <f t="shared" si="10"/>
        <v>1966.9838489852723</v>
      </c>
      <c r="J84" s="16">
        <f t="shared" si="8"/>
        <v>77931.900096796497</v>
      </c>
      <c r="K84" s="16">
        <f t="shared" si="11"/>
        <v>990674.63281599642</v>
      </c>
      <c r="L84" s="23">
        <f t="shared" si="12"/>
        <v>12.553630000960277</v>
      </c>
    </row>
    <row r="85" spans="1:12" x14ac:dyDescent="0.2">
      <c r="A85" s="19">
        <v>76</v>
      </c>
      <c r="B85" s="65">
        <v>26</v>
      </c>
      <c r="C85" s="61">
        <v>807</v>
      </c>
      <c r="D85" s="64">
        <v>988</v>
      </c>
      <c r="E85" s="20">
        <v>0.5</v>
      </c>
      <c r="F85" s="21">
        <f t="shared" si="9"/>
        <v>2.8969359331476322E-2</v>
      </c>
      <c r="G85" s="21">
        <f t="shared" si="7"/>
        <v>2.8555738605162001E-2</v>
      </c>
      <c r="H85" s="16">
        <f t="shared" si="13"/>
        <v>76948.408172303854</v>
      </c>
      <c r="I85" s="16">
        <f t="shared" si="10"/>
        <v>2197.3186298516202</v>
      </c>
      <c r="J85" s="16">
        <f t="shared" si="8"/>
        <v>75849.748857378043</v>
      </c>
      <c r="K85" s="16">
        <f t="shared" si="11"/>
        <v>912742.73271919996</v>
      </c>
      <c r="L85" s="23">
        <f t="shared" si="12"/>
        <v>11.861749377262942</v>
      </c>
    </row>
    <row r="86" spans="1:12" x14ac:dyDescent="0.2">
      <c r="A86" s="19">
        <v>77</v>
      </c>
      <c r="B86" s="65">
        <v>21</v>
      </c>
      <c r="C86" s="61">
        <v>685</v>
      </c>
      <c r="D86" s="64">
        <v>782</v>
      </c>
      <c r="E86" s="20">
        <v>0.5</v>
      </c>
      <c r="F86" s="21">
        <f t="shared" si="9"/>
        <v>2.8629856850715747E-2</v>
      </c>
      <c r="G86" s="21">
        <f t="shared" si="7"/>
        <v>2.8225806451612902E-2</v>
      </c>
      <c r="H86" s="16">
        <f t="shared" si="13"/>
        <v>74751.089542452231</v>
      </c>
      <c r="I86" s="16">
        <f t="shared" si="10"/>
        <v>2109.9097854724419</v>
      </c>
      <c r="J86" s="16">
        <f t="shared" si="8"/>
        <v>73696.134649716012</v>
      </c>
      <c r="K86" s="16">
        <f t="shared" si="11"/>
        <v>836892.98386182194</v>
      </c>
      <c r="L86" s="23">
        <f t="shared" si="12"/>
        <v>11.195729573768128</v>
      </c>
    </row>
    <row r="87" spans="1:12" x14ac:dyDescent="0.2">
      <c r="A87" s="19">
        <v>78</v>
      </c>
      <c r="B87" s="65">
        <v>28</v>
      </c>
      <c r="C87" s="61">
        <v>877</v>
      </c>
      <c r="D87" s="64">
        <v>655</v>
      </c>
      <c r="E87" s="20">
        <v>0.5</v>
      </c>
      <c r="F87" s="21">
        <f t="shared" si="9"/>
        <v>3.6553524804177548E-2</v>
      </c>
      <c r="G87" s="21">
        <f t="shared" si="7"/>
        <v>3.5897435897435902E-2</v>
      </c>
      <c r="H87" s="16">
        <f t="shared" si="13"/>
        <v>72641.179756979793</v>
      </c>
      <c r="I87" s="16">
        <f t="shared" si="10"/>
        <v>2607.6320938403005</v>
      </c>
      <c r="J87" s="16">
        <f t="shared" si="8"/>
        <v>71337.363710059653</v>
      </c>
      <c r="K87" s="16">
        <f t="shared" si="11"/>
        <v>763196.84921210597</v>
      </c>
      <c r="L87" s="23">
        <f t="shared" si="12"/>
        <v>10.506393918234423</v>
      </c>
    </row>
    <row r="88" spans="1:12" x14ac:dyDescent="0.2">
      <c r="A88" s="19">
        <v>79</v>
      </c>
      <c r="B88" s="65">
        <v>39</v>
      </c>
      <c r="C88" s="61">
        <v>466</v>
      </c>
      <c r="D88" s="64">
        <v>849</v>
      </c>
      <c r="E88" s="20">
        <v>0.5</v>
      </c>
      <c r="F88" s="21">
        <f t="shared" si="9"/>
        <v>5.9315589353612169E-2</v>
      </c>
      <c r="G88" s="21">
        <f t="shared" si="7"/>
        <v>5.7607090103397339E-2</v>
      </c>
      <c r="H88" s="16">
        <f t="shared" si="13"/>
        <v>70033.547663139499</v>
      </c>
      <c r="I88" s="16">
        <f t="shared" si="10"/>
        <v>4034.4288904910495</v>
      </c>
      <c r="J88" s="16">
        <f t="shared" si="8"/>
        <v>68016.333217893975</v>
      </c>
      <c r="K88" s="16">
        <f t="shared" si="11"/>
        <v>691859.4855020463</v>
      </c>
      <c r="L88" s="23">
        <f t="shared" si="12"/>
        <v>9.8789724151899581</v>
      </c>
    </row>
    <row r="89" spans="1:12" x14ac:dyDescent="0.2">
      <c r="A89" s="19">
        <v>80</v>
      </c>
      <c r="B89" s="65">
        <v>25</v>
      </c>
      <c r="C89" s="61">
        <v>511</v>
      </c>
      <c r="D89" s="64">
        <v>442</v>
      </c>
      <c r="E89" s="20">
        <v>0.5</v>
      </c>
      <c r="F89" s="21">
        <f t="shared" si="9"/>
        <v>5.2465897166841552E-2</v>
      </c>
      <c r="G89" s="21">
        <f t="shared" si="7"/>
        <v>5.112474437627812E-2</v>
      </c>
      <c r="H89" s="16">
        <f t="shared" si="13"/>
        <v>65999.11877264845</v>
      </c>
      <c r="I89" s="16">
        <f t="shared" si="10"/>
        <v>3374.1880763112704</v>
      </c>
      <c r="J89" s="16">
        <f t="shared" si="8"/>
        <v>64312.024734492814</v>
      </c>
      <c r="K89" s="16">
        <f t="shared" si="11"/>
        <v>623843.15228415234</v>
      </c>
      <c r="L89" s="23">
        <f t="shared" si="12"/>
        <v>9.4522951803818209</v>
      </c>
    </row>
    <row r="90" spans="1:12" x14ac:dyDescent="0.2">
      <c r="A90" s="19">
        <v>81</v>
      </c>
      <c r="B90" s="65">
        <v>21</v>
      </c>
      <c r="C90" s="61">
        <v>539</v>
      </c>
      <c r="D90" s="64">
        <v>489</v>
      </c>
      <c r="E90" s="20">
        <v>0.5</v>
      </c>
      <c r="F90" s="21">
        <f t="shared" si="9"/>
        <v>4.085603112840467E-2</v>
      </c>
      <c r="G90" s="21">
        <f t="shared" si="7"/>
        <v>4.0038131553860823E-2</v>
      </c>
      <c r="H90" s="16">
        <f t="shared" si="13"/>
        <v>62624.930696337178</v>
      </c>
      <c r="I90" s="16">
        <f t="shared" si="10"/>
        <v>2507.3852137713648</v>
      </c>
      <c r="J90" s="16">
        <f t="shared" si="8"/>
        <v>61371.238089451501</v>
      </c>
      <c r="K90" s="16">
        <f t="shared" si="11"/>
        <v>559531.12754965958</v>
      </c>
      <c r="L90" s="23">
        <f t="shared" si="12"/>
        <v>8.9346386707041194</v>
      </c>
    </row>
    <row r="91" spans="1:12" x14ac:dyDescent="0.2">
      <c r="A91" s="19">
        <v>82</v>
      </c>
      <c r="B91" s="65">
        <v>24</v>
      </c>
      <c r="C91" s="61">
        <v>503</v>
      </c>
      <c r="D91" s="64">
        <v>517</v>
      </c>
      <c r="E91" s="20">
        <v>0.5</v>
      </c>
      <c r="F91" s="21">
        <f t="shared" si="9"/>
        <v>4.7058823529411764E-2</v>
      </c>
      <c r="G91" s="21">
        <f t="shared" si="7"/>
        <v>4.597701149425288E-2</v>
      </c>
      <c r="H91" s="16">
        <f t="shared" si="13"/>
        <v>60117.545482565816</v>
      </c>
      <c r="I91" s="16">
        <f t="shared" si="10"/>
        <v>2764.025079658199</v>
      </c>
      <c r="J91" s="16">
        <f t="shared" si="8"/>
        <v>58735.532942736718</v>
      </c>
      <c r="K91" s="16">
        <f t="shared" si="11"/>
        <v>498159.88946020807</v>
      </c>
      <c r="L91" s="23">
        <f t="shared" si="12"/>
        <v>8.286430948926137</v>
      </c>
    </row>
    <row r="92" spans="1:12" x14ac:dyDescent="0.2">
      <c r="A92" s="19">
        <v>83</v>
      </c>
      <c r="B92" s="65">
        <v>24</v>
      </c>
      <c r="C92" s="61">
        <v>395</v>
      </c>
      <c r="D92" s="64">
        <v>479</v>
      </c>
      <c r="E92" s="20">
        <v>0.5</v>
      </c>
      <c r="F92" s="21">
        <f t="shared" si="9"/>
        <v>5.4919908466819219E-2</v>
      </c>
      <c r="G92" s="21">
        <f t="shared" si="7"/>
        <v>5.3452115812917596E-2</v>
      </c>
      <c r="H92" s="16">
        <f t="shared" si="13"/>
        <v>57353.520402907619</v>
      </c>
      <c r="I92" s="16">
        <f t="shared" si="10"/>
        <v>3065.6670148547505</v>
      </c>
      <c r="J92" s="16">
        <f t="shared" si="8"/>
        <v>55820.686895480248</v>
      </c>
      <c r="K92" s="16">
        <f t="shared" si="11"/>
        <v>439424.35651747137</v>
      </c>
      <c r="L92" s="23">
        <f t="shared" si="12"/>
        <v>7.6616806332117342</v>
      </c>
    </row>
    <row r="93" spans="1:12" x14ac:dyDescent="0.2">
      <c r="A93" s="19">
        <v>84</v>
      </c>
      <c r="B93" s="65">
        <v>16</v>
      </c>
      <c r="C93" s="61">
        <v>311</v>
      </c>
      <c r="D93" s="64">
        <v>380</v>
      </c>
      <c r="E93" s="20">
        <v>0.5</v>
      </c>
      <c r="F93" s="21">
        <f t="shared" si="9"/>
        <v>4.6309696092619389E-2</v>
      </c>
      <c r="G93" s="21">
        <f t="shared" si="7"/>
        <v>4.5261669024045256E-2</v>
      </c>
      <c r="H93" s="16">
        <f t="shared" si="13"/>
        <v>54287.85338805287</v>
      </c>
      <c r="I93" s="16">
        <f t="shared" si="10"/>
        <v>2457.1588520759428</v>
      </c>
      <c r="J93" s="16">
        <f t="shared" si="8"/>
        <v>53059.2739620149</v>
      </c>
      <c r="K93" s="16">
        <f t="shared" si="11"/>
        <v>383603.66962199111</v>
      </c>
      <c r="L93" s="23">
        <f t="shared" si="12"/>
        <v>7.0661049513225143</v>
      </c>
    </row>
    <row r="94" spans="1:12" x14ac:dyDescent="0.2">
      <c r="A94" s="19">
        <v>85</v>
      </c>
      <c r="B94" s="65">
        <v>23</v>
      </c>
      <c r="C94" s="61">
        <v>318</v>
      </c>
      <c r="D94" s="64">
        <v>290</v>
      </c>
      <c r="E94" s="20">
        <v>0.5</v>
      </c>
      <c r="F94" s="21">
        <f t="shared" si="9"/>
        <v>7.5657894736842105E-2</v>
      </c>
      <c r="G94" s="21">
        <f t="shared" si="7"/>
        <v>7.2900158478605384E-2</v>
      </c>
      <c r="H94" s="16">
        <f t="shared" si="13"/>
        <v>51830.694535976931</v>
      </c>
      <c r="I94" s="16">
        <f t="shared" si="10"/>
        <v>3778.4658457289042</v>
      </c>
      <c r="J94" s="16">
        <f t="shared" si="8"/>
        <v>49941.461613112479</v>
      </c>
      <c r="K94" s="16">
        <f t="shared" si="11"/>
        <v>330544.39565997623</v>
      </c>
      <c r="L94" s="23">
        <f t="shared" si="12"/>
        <v>6.3773869638296556</v>
      </c>
    </row>
    <row r="95" spans="1:12" x14ac:dyDescent="0.2">
      <c r="A95" s="19">
        <v>86</v>
      </c>
      <c r="B95" s="65">
        <v>21</v>
      </c>
      <c r="C95" s="61">
        <v>271</v>
      </c>
      <c r="D95" s="64">
        <v>296</v>
      </c>
      <c r="E95" s="20">
        <v>0.5</v>
      </c>
      <c r="F95" s="21">
        <f t="shared" si="9"/>
        <v>7.407407407407407E-2</v>
      </c>
      <c r="G95" s="21">
        <f t="shared" si="7"/>
        <v>7.1428571428571425E-2</v>
      </c>
      <c r="H95" s="16">
        <f t="shared" si="13"/>
        <v>48052.228690248026</v>
      </c>
      <c r="I95" s="16">
        <f t="shared" si="10"/>
        <v>3432.3020493034301</v>
      </c>
      <c r="J95" s="16">
        <f t="shared" si="8"/>
        <v>46336.077665596313</v>
      </c>
      <c r="K95" s="16">
        <f t="shared" si="11"/>
        <v>280602.93404686375</v>
      </c>
      <c r="L95" s="23">
        <f t="shared" si="12"/>
        <v>5.8395404686777992</v>
      </c>
    </row>
    <row r="96" spans="1:12" x14ac:dyDescent="0.2">
      <c r="A96" s="19">
        <v>87</v>
      </c>
      <c r="B96" s="65">
        <v>27</v>
      </c>
      <c r="C96" s="61">
        <v>205</v>
      </c>
      <c r="D96" s="64">
        <v>244</v>
      </c>
      <c r="E96" s="20">
        <v>0.5</v>
      </c>
      <c r="F96" s="21">
        <f t="shared" si="9"/>
        <v>0.12026726057906459</v>
      </c>
      <c r="G96" s="21">
        <f t="shared" si="7"/>
        <v>0.1134453781512605</v>
      </c>
      <c r="H96" s="16">
        <f t="shared" si="13"/>
        <v>44619.926640944599</v>
      </c>
      <c r="I96" s="16">
        <f t="shared" si="10"/>
        <v>5061.9244508634629</v>
      </c>
      <c r="J96" s="16">
        <f t="shared" si="8"/>
        <v>42088.964415512863</v>
      </c>
      <c r="K96" s="16">
        <f t="shared" si="11"/>
        <v>234266.85638126745</v>
      </c>
      <c r="L96" s="23">
        <f t="shared" si="12"/>
        <v>5.2502743508837835</v>
      </c>
    </row>
    <row r="97" spans="1:12" x14ac:dyDescent="0.2">
      <c r="A97" s="19">
        <v>88</v>
      </c>
      <c r="B97" s="65">
        <v>16</v>
      </c>
      <c r="C97" s="61">
        <v>171</v>
      </c>
      <c r="D97" s="64">
        <v>184</v>
      </c>
      <c r="E97" s="20">
        <v>0.5</v>
      </c>
      <c r="F97" s="21">
        <f t="shared" si="9"/>
        <v>9.014084507042254E-2</v>
      </c>
      <c r="G97" s="21">
        <f t="shared" si="7"/>
        <v>8.6253369272237201E-2</v>
      </c>
      <c r="H97" s="16">
        <f t="shared" si="13"/>
        <v>39558.002190081133</v>
      </c>
      <c r="I97" s="16">
        <f t="shared" si="10"/>
        <v>3412.010970573036</v>
      </c>
      <c r="J97" s="16">
        <f t="shared" si="8"/>
        <v>37851.996704794619</v>
      </c>
      <c r="K97" s="16">
        <f t="shared" si="11"/>
        <v>192177.89196575459</v>
      </c>
      <c r="L97" s="23">
        <f t="shared" si="12"/>
        <v>4.8581293626082491</v>
      </c>
    </row>
    <row r="98" spans="1:12" x14ac:dyDescent="0.2">
      <c r="A98" s="19">
        <v>89</v>
      </c>
      <c r="B98" s="65">
        <v>23</v>
      </c>
      <c r="C98" s="61">
        <v>141</v>
      </c>
      <c r="D98" s="64">
        <v>150</v>
      </c>
      <c r="E98" s="20">
        <v>0.5</v>
      </c>
      <c r="F98" s="21">
        <f t="shared" si="9"/>
        <v>0.15807560137457044</v>
      </c>
      <c r="G98" s="21">
        <f t="shared" si="7"/>
        <v>0.1464968152866242</v>
      </c>
      <c r="H98" s="16">
        <f t="shared" si="13"/>
        <v>36145.991219508098</v>
      </c>
      <c r="I98" s="16">
        <f t="shared" si="10"/>
        <v>5295.2725990362178</v>
      </c>
      <c r="J98" s="16">
        <f t="shared" si="8"/>
        <v>33498.354919989994</v>
      </c>
      <c r="K98" s="16">
        <f>K99+J98</f>
        <v>154325.89526095998</v>
      </c>
      <c r="L98" s="23">
        <f t="shared" si="12"/>
        <v>4.2695162050963438</v>
      </c>
    </row>
    <row r="99" spans="1:12" x14ac:dyDescent="0.2">
      <c r="A99" s="19">
        <v>90</v>
      </c>
      <c r="B99" s="65">
        <v>26</v>
      </c>
      <c r="C99" s="61">
        <v>98</v>
      </c>
      <c r="D99" s="64">
        <v>108</v>
      </c>
      <c r="E99" s="20">
        <v>0.5</v>
      </c>
      <c r="F99" s="25">
        <f t="shared" si="9"/>
        <v>0.25242718446601942</v>
      </c>
      <c r="G99" s="25">
        <f t="shared" si="7"/>
        <v>0.22413793103448276</v>
      </c>
      <c r="H99" s="26">
        <f t="shared" si="13"/>
        <v>30850.718620471882</v>
      </c>
      <c r="I99" s="26">
        <f t="shared" si="10"/>
        <v>6914.8162425195596</v>
      </c>
      <c r="J99" s="26">
        <f t="shared" si="8"/>
        <v>27393.310499212104</v>
      </c>
      <c r="K99" s="26">
        <f t="shared" ref="K99:K108" si="14">K100+J99</f>
        <v>120827.54034096998</v>
      </c>
      <c r="L99" s="27">
        <f t="shared" si="12"/>
        <v>3.9165227179113873</v>
      </c>
    </row>
    <row r="100" spans="1:12" x14ac:dyDescent="0.2">
      <c r="A100" s="19">
        <v>91</v>
      </c>
      <c r="B100" s="65">
        <v>17</v>
      </c>
      <c r="C100" s="61">
        <v>93</v>
      </c>
      <c r="D100" s="64">
        <v>77</v>
      </c>
      <c r="E100" s="20">
        <v>0.5</v>
      </c>
      <c r="F100" s="25">
        <f t="shared" si="9"/>
        <v>0.2</v>
      </c>
      <c r="G100" s="25">
        <f t="shared" si="7"/>
        <v>0.18181818181818182</v>
      </c>
      <c r="H100" s="26">
        <f t="shared" si="13"/>
        <v>23935.902377952323</v>
      </c>
      <c r="I100" s="26">
        <f t="shared" si="10"/>
        <v>4351.9822505367865</v>
      </c>
      <c r="J100" s="26">
        <f t="shared" si="8"/>
        <v>21759.911252683927</v>
      </c>
      <c r="K100" s="26">
        <f t="shared" si="14"/>
        <v>93434.229841757871</v>
      </c>
      <c r="L100" s="27">
        <f t="shared" si="12"/>
        <v>3.9035181697524544</v>
      </c>
    </row>
    <row r="101" spans="1:12" x14ac:dyDescent="0.2">
      <c r="A101" s="19">
        <v>92</v>
      </c>
      <c r="B101" s="65">
        <v>14</v>
      </c>
      <c r="C101" s="61">
        <v>59</v>
      </c>
      <c r="D101" s="64">
        <v>79</v>
      </c>
      <c r="E101" s="20">
        <v>0.5</v>
      </c>
      <c r="F101" s="25">
        <f t="shared" si="9"/>
        <v>0.20289855072463769</v>
      </c>
      <c r="G101" s="25">
        <f t="shared" si="7"/>
        <v>0.18421052631578949</v>
      </c>
      <c r="H101" s="26">
        <f t="shared" si="13"/>
        <v>19583.920127415535</v>
      </c>
      <c r="I101" s="26">
        <f t="shared" si="10"/>
        <v>3607.5642339975989</v>
      </c>
      <c r="J101" s="26">
        <f t="shared" si="8"/>
        <v>17780.138010416737</v>
      </c>
      <c r="K101" s="26">
        <f t="shared" si="14"/>
        <v>71674.318589073941</v>
      </c>
      <c r="L101" s="27">
        <f t="shared" si="12"/>
        <v>3.6598555408085556</v>
      </c>
    </row>
    <row r="102" spans="1:12" x14ac:dyDescent="0.2">
      <c r="A102" s="19">
        <v>93</v>
      </c>
      <c r="B102" s="65">
        <v>8</v>
      </c>
      <c r="C102" s="61">
        <v>41</v>
      </c>
      <c r="D102" s="64">
        <v>42</v>
      </c>
      <c r="E102" s="20">
        <v>0.5</v>
      </c>
      <c r="F102" s="25">
        <f t="shared" si="9"/>
        <v>0.19277108433734941</v>
      </c>
      <c r="G102" s="25">
        <f t="shared" si="7"/>
        <v>0.17582417582417581</v>
      </c>
      <c r="H102" s="26">
        <f t="shared" si="13"/>
        <v>15976.355893417936</v>
      </c>
      <c r="I102" s="26">
        <f t="shared" si="10"/>
        <v>2809.0296076339228</v>
      </c>
      <c r="J102" s="26">
        <f t="shared" si="8"/>
        <v>14571.841089600974</v>
      </c>
      <c r="K102" s="26">
        <f t="shared" si="14"/>
        <v>53894.180578657208</v>
      </c>
      <c r="L102" s="27">
        <f t="shared" si="12"/>
        <v>3.3733713080879073</v>
      </c>
    </row>
    <row r="103" spans="1:12" x14ac:dyDescent="0.2">
      <c r="A103" s="19">
        <v>94</v>
      </c>
      <c r="B103" s="65">
        <v>9</v>
      </c>
      <c r="C103" s="61">
        <v>33</v>
      </c>
      <c r="D103" s="64">
        <v>36</v>
      </c>
      <c r="E103" s="20">
        <v>0.5</v>
      </c>
      <c r="F103" s="25">
        <f t="shared" si="9"/>
        <v>0.2608695652173913</v>
      </c>
      <c r="G103" s="25">
        <f t="shared" si="7"/>
        <v>0.23076923076923078</v>
      </c>
      <c r="H103" s="26">
        <f t="shared" si="13"/>
        <v>13167.326285784013</v>
      </c>
      <c r="I103" s="26">
        <f t="shared" si="10"/>
        <v>3038.6137582578494</v>
      </c>
      <c r="J103" s="26">
        <f t="shared" si="8"/>
        <v>11648.019406655088</v>
      </c>
      <c r="K103" s="26">
        <f t="shared" si="14"/>
        <v>39322.339489056234</v>
      </c>
      <c r="L103" s="27">
        <f t="shared" si="12"/>
        <v>2.9863571871466608</v>
      </c>
    </row>
    <row r="104" spans="1:12" x14ac:dyDescent="0.2">
      <c r="A104" s="19">
        <v>95</v>
      </c>
      <c r="B104" s="65">
        <v>8</v>
      </c>
      <c r="C104" s="61">
        <v>27</v>
      </c>
      <c r="D104" s="64">
        <v>22</v>
      </c>
      <c r="E104" s="20">
        <v>0.5</v>
      </c>
      <c r="F104" s="25">
        <f t="shared" si="9"/>
        <v>0.32653061224489793</v>
      </c>
      <c r="G104" s="25">
        <f t="shared" si="7"/>
        <v>0.2807017543859649</v>
      </c>
      <c r="H104" s="26">
        <f t="shared" si="13"/>
        <v>10128.712527526164</v>
      </c>
      <c r="I104" s="26">
        <f t="shared" si="10"/>
        <v>2843.147376147695</v>
      </c>
      <c r="J104" s="26">
        <f t="shared" si="8"/>
        <v>8707.1388394523165</v>
      </c>
      <c r="K104" s="26">
        <f t="shared" si="14"/>
        <v>27674.320082401144</v>
      </c>
      <c r="L104" s="27">
        <f t="shared" si="12"/>
        <v>2.7322643432906588</v>
      </c>
    </row>
    <row r="105" spans="1:12" x14ac:dyDescent="0.2">
      <c r="A105" s="19">
        <v>96</v>
      </c>
      <c r="B105" s="65">
        <v>3</v>
      </c>
      <c r="C105" s="61">
        <v>13</v>
      </c>
      <c r="D105" s="64">
        <v>21</v>
      </c>
      <c r="E105" s="20">
        <v>0.5</v>
      </c>
      <c r="F105" s="25">
        <f t="shared" si="9"/>
        <v>0.17647058823529413</v>
      </c>
      <c r="G105" s="25">
        <f t="shared" si="7"/>
        <v>0.1621621621621622</v>
      </c>
      <c r="H105" s="26">
        <f t="shared" si="13"/>
        <v>7285.5651513784687</v>
      </c>
      <c r="I105" s="26">
        <f t="shared" si="10"/>
        <v>1181.4429975208329</v>
      </c>
      <c r="J105" s="26">
        <f t="shared" si="8"/>
        <v>6694.8436526180521</v>
      </c>
      <c r="K105" s="26">
        <f t="shared" si="14"/>
        <v>18967.181242948827</v>
      </c>
      <c r="L105" s="27">
        <f t="shared" si="12"/>
        <v>2.6033918918918917</v>
      </c>
    </row>
    <row r="106" spans="1:12" x14ac:dyDescent="0.2">
      <c r="A106" s="19">
        <v>97</v>
      </c>
      <c r="B106" s="65">
        <v>3</v>
      </c>
      <c r="C106" s="61">
        <v>9</v>
      </c>
      <c r="D106" s="64">
        <v>13</v>
      </c>
      <c r="E106" s="20">
        <v>0.5</v>
      </c>
      <c r="F106" s="25">
        <f t="shared" si="9"/>
        <v>0.27272727272727271</v>
      </c>
      <c r="G106" s="25">
        <f t="shared" si="7"/>
        <v>0.24000000000000002</v>
      </c>
      <c r="H106" s="26">
        <f t="shared" si="13"/>
        <v>6104.1221538576356</v>
      </c>
      <c r="I106" s="26">
        <f t="shared" si="10"/>
        <v>1464.9893169258326</v>
      </c>
      <c r="J106" s="26">
        <f t="shared" si="8"/>
        <v>5371.6274953947195</v>
      </c>
      <c r="K106" s="26">
        <f t="shared" si="14"/>
        <v>12272.337590330777</v>
      </c>
      <c r="L106" s="27">
        <f t="shared" si="12"/>
        <v>2.0105</v>
      </c>
    </row>
    <row r="107" spans="1:12" x14ac:dyDescent="0.2">
      <c r="A107" s="19">
        <v>98</v>
      </c>
      <c r="B107" s="65">
        <v>3</v>
      </c>
      <c r="C107" s="61">
        <v>6</v>
      </c>
      <c r="D107" s="64">
        <v>7</v>
      </c>
      <c r="E107" s="20">
        <v>0.5</v>
      </c>
      <c r="F107" s="25">
        <f t="shared" si="9"/>
        <v>0.46153846153846156</v>
      </c>
      <c r="G107" s="25">
        <f t="shared" si="7"/>
        <v>0.375</v>
      </c>
      <c r="H107" s="26">
        <f t="shared" si="13"/>
        <v>4639.1328369318035</v>
      </c>
      <c r="I107" s="26">
        <f t="shared" si="10"/>
        <v>1739.6748138494263</v>
      </c>
      <c r="J107" s="26">
        <f t="shared" si="8"/>
        <v>3769.2954300070905</v>
      </c>
      <c r="K107" s="26">
        <f t="shared" si="14"/>
        <v>6900.7100949360574</v>
      </c>
      <c r="L107" s="27">
        <f t="shared" si="12"/>
        <v>1.4875</v>
      </c>
    </row>
    <row r="108" spans="1:12" x14ac:dyDescent="0.2">
      <c r="A108" s="19">
        <v>99</v>
      </c>
      <c r="B108" s="65">
        <v>0</v>
      </c>
      <c r="C108" s="61">
        <v>5</v>
      </c>
      <c r="D108" s="64">
        <v>5</v>
      </c>
      <c r="E108" s="20">
        <v>0.5</v>
      </c>
      <c r="F108" s="25">
        <f t="shared" si="9"/>
        <v>0</v>
      </c>
      <c r="G108" s="25">
        <f t="shared" si="7"/>
        <v>0</v>
      </c>
      <c r="H108" s="26">
        <f t="shared" si="13"/>
        <v>2899.4580230823772</v>
      </c>
      <c r="I108" s="26">
        <f t="shared" si="10"/>
        <v>0</v>
      </c>
      <c r="J108" s="26">
        <f t="shared" si="8"/>
        <v>2899.4580230823772</v>
      </c>
      <c r="K108" s="26">
        <f t="shared" si="14"/>
        <v>3131.4146649289673</v>
      </c>
      <c r="L108" s="27">
        <f t="shared" si="12"/>
        <v>1.08</v>
      </c>
    </row>
    <row r="109" spans="1:12" x14ac:dyDescent="0.2">
      <c r="A109" s="19" t="s">
        <v>24</v>
      </c>
      <c r="B109" s="11">
        <v>1</v>
      </c>
      <c r="C109" s="61">
        <v>12</v>
      </c>
      <c r="D109" s="61">
        <v>13</v>
      </c>
      <c r="E109" s="24"/>
      <c r="F109" s="25">
        <f>B109/((C109+D109)/2)</f>
        <v>0.08</v>
      </c>
      <c r="G109" s="25">
        <v>1</v>
      </c>
      <c r="H109" s="26">
        <f>H108-I108</f>
        <v>2899.4580230823772</v>
      </c>
      <c r="I109" s="26">
        <f>H109*G109</f>
        <v>2899.4580230823772</v>
      </c>
      <c r="J109" s="26">
        <f>H109*F109</f>
        <v>231.95664184659017</v>
      </c>
      <c r="K109" s="26">
        <f>J109</f>
        <v>231.95664184659017</v>
      </c>
      <c r="L109" s="27">
        <f>K109/H109</f>
        <v>0.08</v>
      </c>
    </row>
    <row r="110" spans="1:12" x14ac:dyDescent="0.2">
      <c r="A110" s="28"/>
      <c r="B110" s="28"/>
      <c r="C110" s="28"/>
      <c r="D110" s="28"/>
      <c r="E110" s="29"/>
      <c r="F110" s="29"/>
      <c r="G110" s="29"/>
      <c r="H110" s="28"/>
      <c r="I110" s="28"/>
      <c r="J110" s="28"/>
      <c r="K110" s="28"/>
      <c r="L110" s="29"/>
    </row>
    <row r="111" spans="1:12" x14ac:dyDescent="0.2">
      <c r="A111" s="16"/>
      <c r="B111" s="16"/>
      <c r="C111" s="16"/>
      <c r="D111" s="16"/>
      <c r="E111" s="17"/>
      <c r="F111" s="17"/>
      <c r="G111" s="17"/>
      <c r="H111" s="16"/>
      <c r="I111" s="16"/>
      <c r="J111" s="16"/>
      <c r="K111" s="16"/>
      <c r="L111" s="17"/>
    </row>
    <row r="112" spans="1:12" s="33" customFormat="1" x14ac:dyDescent="0.2">
      <c r="A112" s="34" t="s">
        <v>25</v>
      </c>
      <c r="B112" s="16"/>
      <c r="C112" s="16"/>
      <c r="D112" s="16"/>
      <c r="E112" s="17"/>
      <c r="F112" s="32"/>
      <c r="G112" s="32"/>
      <c r="H112" s="31"/>
      <c r="I112" s="31"/>
      <c r="J112" s="31"/>
      <c r="K112" s="31"/>
      <c r="L112" s="32"/>
    </row>
    <row r="113" spans="1:12" s="33" customFormat="1" x14ac:dyDescent="0.2">
      <c r="A113" s="36" t="s">
        <v>12</v>
      </c>
      <c r="B113" s="12"/>
      <c r="C113" s="12"/>
      <c r="D113" s="12"/>
      <c r="E113" s="13"/>
      <c r="H113" s="35"/>
      <c r="I113" s="35"/>
      <c r="J113" s="35"/>
      <c r="K113" s="35"/>
      <c r="L113" s="32"/>
    </row>
    <row r="114" spans="1:12" s="33" customFormat="1" x14ac:dyDescent="0.2">
      <c r="A114" s="34" t="s">
        <v>13</v>
      </c>
      <c r="B114" s="57"/>
      <c r="C114" s="57"/>
      <c r="D114" s="57"/>
      <c r="E114" s="58"/>
      <c r="F114" s="38"/>
      <c r="G114" s="38"/>
      <c r="H114" s="37"/>
      <c r="I114" s="37"/>
      <c r="J114" s="37"/>
      <c r="K114" s="37"/>
      <c r="L114" s="32"/>
    </row>
    <row r="115" spans="1:12" s="33" customFormat="1" x14ac:dyDescent="0.2">
      <c r="A115" s="34" t="s">
        <v>14</v>
      </c>
      <c r="B115" s="57"/>
      <c r="C115" s="57"/>
      <c r="D115" s="57"/>
      <c r="E115" s="58"/>
      <c r="F115" s="38"/>
      <c r="G115" s="38"/>
      <c r="H115" s="37"/>
      <c r="I115" s="37"/>
      <c r="J115" s="37"/>
      <c r="K115" s="37"/>
      <c r="L115" s="32"/>
    </row>
    <row r="116" spans="1:12" s="33" customFormat="1" x14ac:dyDescent="0.2">
      <c r="A116" s="34" t="s">
        <v>15</v>
      </c>
      <c r="B116" s="57"/>
      <c r="C116" s="57"/>
      <c r="D116" s="57"/>
      <c r="E116" s="58"/>
      <c r="F116" s="38"/>
      <c r="G116" s="38"/>
      <c r="H116" s="37"/>
      <c r="I116" s="37"/>
      <c r="J116" s="37"/>
      <c r="K116" s="37"/>
      <c r="L116" s="32"/>
    </row>
    <row r="117" spans="1:12" s="33" customFormat="1" x14ac:dyDescent="0.2">
      <c r="A117" s="34" t="s">
        <v>16</v>
      </c>
      <c r="B117" s="57"/>
      <c r="C117" s="57"/>
      <c r="D117" s="57"/>
      <c r="E117" s="58"/>
      <c r="F117" s="38"/>
      <c r="G117" s="38"/>
      <c r="H117" s="37"/>
      <c r="I117" s="37"/>
      <c r="J117" s="37"/>
      <c r="K117" s="37"/>
      <c r="L117" s="32"/>
    </row>
    <row r="118" spans="1:12" s="33" customFormat="1" x14ac:dyDescent="0.2">
      <c r="A118" s="34" t="s">
        <v>17</v>
      </c>
      <c r="B118" s="57"/>
      <c r="C118" s="57"/>
      <c r="D118" s="57"/>
      <c r="E118" s="58"/>
      <c r="F118" s="38"/>
      <c r="G118" s="38"/>
      <c r="H118" s="37"/>
      <c r="I118" s="37"/>
      <c r="J118" s="37"/>
      <c r="K118" s="37"/>
      <c r="L118" s="32"/>
    </row>
    <row r="119" spans="1:12" s="33" customFormat="1" x14ac:dyDescent="0.2">
      <c r="A119" s="34" t="s">
        <v>18</v>
      </c>
      <c r="B119" s="57"/>
      <c r="C119" s="57"/>
      <c r="D119" s="57"/>
      <c r="E119" s="58"/>
      <c r="F119" s="38"/>
      <c r="G119" s="38"/>
      <c r="H119" s="37"/>
      <c r="I119" s="37"/>
      <c r="J119" s="37"/>
      <c r="K119" s="37"/>
      <c r="L119" s="32"/>
    </row>
    <row r="120" spans="1:12" s="33" customFormat="1" x14ac:dyDescent="0.2">
      <c r="A120" s="34" t="s">
        <v>19</v>
      </c>
      <c r="B120" s="57"/>
      <c r="C120" s="57"/>
      <c r="D120" s="57"/>
      <c r="E120" s="58"/>
      <c r="F120" s="38"/>
      <c r="G120" s="38"/>
      <c r="H120" s="37"/>
      <c r="I120" s="37"/>
      <c r="J120" s="37"/>
      <c r="K120" s="37"/>
      <c r="L120" s="32"/>
    </row>
    <row r="121" spans="1:12" s="33" customFormat="1" x14ac:dyDescent="0.2">
      <c r="A121" s="34" t="s">
        <v>20</v>
      </c>
      <c r="B121" s="57"/>
      <c r="C121" s="57"/>
      <c r="D121" s="57"/>
      <c r="E121" s="58"/>
      <c r="F121" s="38"/>
      <c r="G121" s="38"/>
      <c r="H121" s="37"/>
      <c r="I121" s="37"/>
      <c r="J121" s="37"/>
      <c r="K121" s="37"/>
      <c r="L121" s="32"/>
    </row>
    <row r="122" spans="1:12" s="33" customFormat="1" x14ac:dyDescent="0.2">
      <c r="A122" s="34" t="s">
        <v>21</v>
      </c>
      <c r="B122" s="57"/>
      <c r="C122" s="57"/>
      <c r="D122" s="57"/>
      <c r="E122" s="58"/>
      <c r="F122" s="38"/>
      <c r="G122" s="38"/>
      <c r="H122" s="37"/>
      <c r="I122" s="37"/>
      <c r="J122" s="37"/>
      <c r="K122" s="37"/>
      <c r="L122" s="32"/>
    </row>
    <row r="123" spans="1:12" s="33" customFormat="1" x14ac:dyDescent="0.2">
      <c r="A123" s="34" t="s">
        <v>22</v>
      </c>
      <c r="B123" s="57"/>
      <c r="C123" s="57"/>
      <c r="D123" s="57"/>
      <c r="E123" s="58"/>
      <c r="F123" s="38"/>
      <c r="G123" s="38"/>
      <c r="H123" s="37"/>
      <c r="I123" s="37"/>
      <c r="J123" s="37"/>
      <c r="K123" s="37"/>
      <c r="L123" s="32"/>
    </row>
    <row r="124" spans="1:12" s="33" customFormat="1" x14ac:dyDescent="0.2">
      <c r="A124" s="31"/>
      <c r="B124" s="57"/>
      <c r="C124" s="57"/>
      <c r="D124" s="57"/>
      <c r="E124" s="58"/>
      <c r="F124" s="38"/>
      <c r="G124" s="38"/>
      <c r="H124" s="37"/>
      <c r="I124" s="37"/>
      <c r="J124" s="37"/>
      <c r="K124" s="37"/>
      <c r="L124" s="32"/>
    </row>
    <row r="125" spans="1:12" s="33" customFormat="1" x14ac:dyDescent="0.2">
      <c r="A125" s="8" t="s">
        <v>49</v>
      </c>
      <c r="B125" s="16"/>
      <c r="C125" s="16"/>
      <c r="D125" s="16"/>
      <c r="E125" s="17"/>
      <c r="F125" s="32"/>
      <c r="G125" s="32"/>
      <c r="H125" s="31"/>
      <c r="I125" s="31"/>
      <c r="J125" s="31"/>
      <c r="K125" s="31"/>
      <c r="L125" s="32"/>
    </row>
    <row r="126" spans="1:12" s="33" customFormat="1" x14ac:dyDescent="0.2">
      <c r="A126" s="35"/>
      <c r="B126" s="12"/>
      <c r="C126" s="12"/>
      <c r="D126" s="12"/>
      <c r="E126" s="13"/>
      <c r="H126" s="35"/>
      <c r="I126" s="35"/>
      <c r="J126" s="35"/>
      <c r="K126" s="35"/>
      <c r="L126" s="32"/>
    </row>
    <row r="127" spans="1:12" s="33" customFormat="1" x14ac:dyDescent="0.2">
      <c r="B127" s="12"/>
      <c r="C127" s="12"/>
      <c r="D127" s="12"/>
      <c r="E127" s="13"/>
      <c r="H127" s="35"/>
      <c r="I127" s="35"/>
      <c r="J127" s="35"/>
      <c r="K127" s="35"/>
      <c r="L127" s="32"/>
    </row>
    <row r="128" spans="1:12" s="33" customFormat="1" x14ac:dyDescent="0.2">
      <c r="A128" s="35"/>
      <c r="B128" s="12"/>
      <c r="C128" s="12"/>
      <c r="D128" s="12"/>
      <c r="E128" s="13"/>
      <c r="H128" s="35"/>
      <c r="I128" s="35"/>
      <c r="J128" s="35"/>
      <c r="K128" s="35"/>
      <c r="L128" s="32"/>
    </row>
    <row r="129" spans="1:12" s="33" customFormat="1" x14ac:dyDescent="0.2">
      <c r="A129" s="35"/>
      <c r="B129" s="12"/>
      <c r="C129" s="12"/>
      <c r="D129" s="12"/>
      <c r="E129" s="13"/>
      <c r="H129" s="35"/>
      <c r="I129" s="35"/>
      <c r="J129" s="35"/>
      <c r="K129" s="35"/>
      <c r="L129" s="32"/>
    </row>
    <row r="130" spans="1:12" s="33" customFormat="1" x14ac:dyDescent="0.2">
      <c r="A130" s="35"/>
      <c r="B130" s="12"/>
      <c r="C130" s="12"/>
      <c r="D130" s="12"/>
      <c r="E130" s="13"/>
      <c r="H130" s="35"/>
      <c r="I130" s="35"/>
      <c r="J130" s="35"/>
      <c r="K130" s="35"/>
      <c r="L130" s="32"/>
    </row>
    <row r="131" spans="1:12" s="33" customFormat="1" x14ac:dyDescent="0.2">
      <c r="A131" s="35"/>
      <c r="B131" s="12"/>
      <c r="C131" s="12"/>
      <c r="D131" s="12"/>
      <c r="E131" s="13"/>
      <c r="H131" s="35"/>
      <c r="I131" s="35"/>
      <c r="J131" s="35"/>
      <c r="K131" s="35"/>
      <c r="L131" s="32"/>
    </row>
    <row r="132" spans="1:12" s="33" customFormat="1" x14ac:dyDescent="0.2">
      <c r="A132" s="35"/>
      <c r="B132" s="12"/>
      <c r="C132" s="12"/>
      <c r="D132" s="12"/>
      <c r="E132" s="13"/>
      <c r="H132" s="35"/>
      <c r="I132" s="35"/>
      <c r="J132" s="35"/>
      <c r="K132" s="35"/>
      <c r="L132" s="32"/>
    </row>
    <row r="133" spans="1:12" s="33" customFormat="1" x14ac:dyDescent="0.2">
      <c r="A133" s="35"/>
      <c r="B133" s="12"/>
      <c r="C133" s="12"/>
      <c r="D133" s="12"/>
      <c r="E133" s="13"/>
      <c r="H133" s="35"/>
      <c r="I133" s="35"/>
      <c r="J133" s="35"/>
      <c r="K133" s="35"/>
      <c r="L133" s="32"/>
    </row>
    <row r="134" spans="1:12" s="33" customFormat="1" x14ac:dyDescent="0.2">
      <c r="A134" s="35"/>
      <c r="B134" s="12"/>
      <c r="C134" s="12"/>
      <c r="D134" s="12"/>
      <c r="E134" s="13"/>
      <c r="H134" s="35"/>
      <c r="I134" s="35"/>
      <c r="J134" s="35"/>
      <c r="K134" s="35"/>
      <c r="L134" s="32"/>
    </row>
    <row r="135" spans="1:12" s="33" customFormat="1" x14ac:dyDescent="0.2">
      <c r="A135" s="35"/>
      <c r="B135" s="12"/>
      <c r="C135" s="12"/>
      <c r="D135" s="12"/>
      <c r="E135" s="13"/>
      <c r="H135" s="35"/>
      <c r="I135" s="35"/>
      <c r="J135" s="35"/>
      <c r="K135" s="35"/>
      <c r="L135" s="32"/>
    </row>
    <row r="136" spans="1:12" s="33" customFormat="1" x14ac:dyDescent="0.2">
      <c r="A136" s="35"/>
      <c r="B136" s="12"/>
      <c r="C136" s="12"/>
      <c r="D136" s="12"/>
      <c r="E136" s="13"/>
      <c r="H136" s="35"/>
      <c r="I136" s="35"/>
      <c r="J136" s="35"/>
      <c r="K136" s="35"/>
      <c r="L136" s="32"/>
    </row>
    <row r="137" spans="1:12" s="33" customFormat="1" x14ac:dyDescent="0.2">
      <c r="A137" s="35"/>
      <c r="B137" s="12"/>
      <c r="C137" s="12"/>
      <c r="D137" s="12"/>
      <c r="E137" s="13"/>
      <c r="H137" s="35"/>
      <c r="I137" s="35"/>
      <c r="J137" s="35"/>
      <c r="K137" s="35"/>
      <c r="L137" s="32"/>
    </row>
    <row r="138" spans="1:12" s="33" customFormat="1" x14ac:dyDescent="0.2">
      <c r="A138" s="35"/>
      <c r="B138" s="12"/>
      <c r="C138" s="12"/>
      <c r="D138" s="12"/>
      <c r="E138" s="13"/>
      <c r="H138" s="35"/>
      <c r="I138" s="35"/>
      <c r="J138" s="35"/>
      <c r="K138" s="35"/>
      <c r="L138" s="32"/>
    </row>
    <row r="139" spans="1:12" s="33" customFormat="1" x14ac:dyDescent="0.2">
      <c r="A139" s="35"/>
      <c r="B139" s="12"/>
      <c r="C139" s="12"/>
      <c r="D139" s="12"/>
      <c r="E139" s="13"/>
      <c r="H139" s="35"/>
      <c r="I139" s="35"/>
      <c r="J139" s="35"/>
      <c r="K139" s="35"/>
      <c r="L139" s="32"/>
    </row>
    <row r="140" spans="1:12" s="33" customFormat="1" x14ac:dyDescent="0.2">
      <c r="A140" s="35"/>
      <c r="B140" s="12"/>
      <c r="C140" s="12"/>
      <c r="D140" s="12"/>
      <c r="E140" s="13"/>
      <c r="H140" s="35"/>
      <c r="I140" s="35"/>
      <c r="J140" s="35"/>
      <c r="K140" s="35"/>
      <c r="L140" s="32"/>
    </row>
    <row r="141" spans="1:12" s="33" customFormat="1" x14ac:dyDescent="0.2">
      <c r="A141" s="35"/>
      <c r="B141" s="12"/>
      <c r="C141" s="12"/>
      <c r="D141" s="12"/>
      <c r="E141" s="13"/>
      <c r="H141" s="35"/>
      <c r="I141" s="35"/>
      <c r="J141" s="35"/>
      <c r="K141" s="35"/>
      <c r="L141" s="32"/>
    </row>
    <row r="142" spans="1:12" s="33" customFormat="1" x14ac:dyDescent="0.2">
      <c r="A142" s="35"/>
      <c r="B142" s="12"/>
      <c r="C142" s="12"/>
      <c r="D142" s="12"/>
      <c r="E142" s="13"/>
      <c r="H142" s="35"/>
      <c r="I142" s="35"/>
      <c r="J142" s="35"/>
      <c r="K142" s="35"/>
      <c r="L142" s="32"/>
    </row>
    <row r="143" spans="1:12" s="33" customFormat="1" x14ac:dyDescent="0.2">
      <c r="A143" s="35"/>
      <c r="B143" s="12"/>
      <c r="C143" s="12"/>
      <c r="D143" s="12"/>
      <c r="E143" s="13"/>
      <c r="H143" s="35"/>
      <c r="I143" s="35"/>
      <c r="J143" s="35"/>
      <c r="K143" s="35"/>
      <c r="L143" s="32"/>
    </row>
    <row r="144" spans="1:12" s="33" customFormat="1" x14ac:dyDescent="0.2">
      <c r="A144" s="35"/>
      <c r="B144" s="12"/>
      <c r="C144" s="12"/>
      <c r="D144" s="12"/>
      <c r="E144" s="13"/>
      <c r="H144" s="35"/>
      <c r="I144" s="35"/>
      <c r="J144" s="35"/>
      <c r="K144" s="35"/>
      <c r="L144" s="32"/>
    </row>
    <row r="145" spans="1:12" s="33" customFormat="1" x14ac:dyDescent="0.2">
      <c r="A145" s="35"/>
      <c r="B145" s="12"/>
      <c r="C145" s="12"/>
      <c r="D145" s="12"/>
      <c r="E145" s="13"/>
      <c r="H145" s="35"/>
      <c r="I145" s="35"/>
      <c r="J145" s="35"/>
      <c r="K145" s="35"/>
      <c r="L145" s="32"/>
    </row>
    <row r="146" spans="1:12" s="33" customFormat="1" x14ac:dyDescent="0.2">
      <c r="A146" s="35"/>
      <c r="B146" s="12"/>
      <c r="C146" s="12"/>
      <c r="D146" s="12"/>
      <c r="E146" s="13"/>
      <c r="H146" s="35"/>
      <c r="I146" s="35"/>
      <c r="J146" s="35"/>
      <c r="K146" s="35"/>
      <c r="L146" s="32"/>
    </row>
    <row r="147" spans="1:12" s="33" customFormat="1" x14ac:dyDescent="0.2">
      <c r="A147" s="35"/>
      <c r="B147" s="12"/>
      <c r="C147" s="12"/>
      <c r="D147" s="12"/>
      <c r="E147" s="13"/>
      <c r="H147" s="35"/>
      <c r="I147" s="35"/>
      <c r="J147" s="35"/>
      <c r="K147" s="35"/>
      <c r="L147" s="32"/>
    </row>
    <row r="148" spans="1:12" s="33" customFormat="1" x14ac:dyDescent="0.2">
      <c r="A148" s="35"/>
      <c r="B148" s="12"/>
      <c r="C148" s="12"/>
      <c r="D148" s="12"/>
      <c r="E148" s="13"/>
      <c r="H148" s="35"/>
      <c r="I148" s="35"/>
      <c r="J148" s="35"/>
      <c r="K148" s="35"/>
      <c r="L148" s="32"/>
    </row>
    <row r="149" spans="1:12" s="33" customFormat="1" x14ac:dyDescent="0.2">
      <c r="A149" s="35"/>
      <c r="B149" s="12"/>
      <c r="C149" s="12"/>
      <c r="D149" s="12"/>
      <c r="E149" s="13"/>
      <c r="H149" s="35"/>
      <c r="I149" s="35"/>
      <c r="J149" s="35"/>
      <c r="K149" s="35"/>
      <c r="L149" s="32"/>
    </row>
    <row r="150" spans="1:12" s="33" customFormat="1" x14ac:dyDescent="0.2">
      <c r="A150" s="35"/>
      <c r="B150" s="12"/>
      <c r="C150" s="12"/>
      <c r="D150" s="12"/>
      <c r="E150" s="13"/>
      <c r="H150" s="35"/>
      <c r="I150" s="35"/>
      <c r="J150" s="35"/>
      <c r="K150" s="35"/>
      <c r="L150" s="32"/>
    </row>
    <row r="151" spans="1:12" s="33" customFormat="1" x14ac:dyDescent="0.2">
      <c r="A151" s="35"/>
      <c r="B151" s="12"/>
      <c r="C151" s="12"/>
      <c r="D151" s="12"/>
      <c r="E151" s="13"/>
      <c r="H151" s="35"/>
      <c r="I151" s="35"/>
      <c r="J151" s="35"/>
      <c r="K151" s="35"/>
      <c r="L151" s="32"/>
    </row>
    <row r="152" spans="1:12" s="33" customFormat="1" x14ac:dyDescent="0.2">
      <c r="A152" s="35"/>
      <c r="B152" s="12"/>
      <c r="C152" s="12"/>
      <c r="D152" s="12"/>
      <c r="E152" s="13"/>
      <c r="H152" s="35"/>
      <c r="I152" s="35"/>
      <c r="J152" s="35"/>
      <c r="K152" s="35"/>
      <c r="L152" s="32"/>
    </row>
    <row r="153" spans="1:12" s="33" customFormat="1" x14ac:dyDescent="0.2">
      <c r="A153" s="35"/>
      <c r="B153" s="12"/>
      <c r="C153" s="12"/>
      <c r="D153" s="12"/>
      <c r="E153" s="13"/>
      <c r="H153" s="35"/>
      <c r="I153" s="35"/>
      <c r="J153" s="35"/>
      <c r="K153" s="35"/>
      <c r="L153" s="32"/>
    </row>
    <row r="154" spans="1:12" s="33" customFormat="1" x14ac:dyDescent="0.2">
      <c r="A154" s="35"/>
      <c r="B154" s="12"/>
      <c r="C154" s="12"/>
      <c r="D154" s="12"/>
      <c r="E154" s="13"/>
      <c r="H154" s="35"/>
      <c r="I154" s="35"/>
      <c r="J154" s="35"/>
      <c r="K154" s="35"/>
      <c r="L154" s="32"/>
    </row>
    <row r="155" spans="1:12" s="33" customFormat="1" x14ac:dyDescent="0.2">
      <c r="A155" s="35"/>
      <c r="B155" s="12"/>
      <c r="C155" s="12"/>
      <c r="D155" s="12"/>
      <c r="E155" s="13"/>
      <c r="H155" s="35"/>
      <c r="I155" s="35"/>
      <c r="J155" s="35"/>
      <c r="K155" s="35"/>
      <c r="L155" s="32"/>
    </row>
    <row r="156" spans="1:12" s="33" customFormat="1" x14ac:dyDescent="0.2">
      <c r="A156" s="35"/>
      <c r="B156" s="12"/>
      <c r="C156" s="12"/>
      <c r="D156" s="12"/>
      <c r="E156" s="13"/>
      <c r="H156" s="35"/>
      <c r="I156" s="35"/>
      <c r="J156" s="35"/>
      <c r="K156" s="35"/>
      <c r="L156" s="32"/>
    </row>
    <row r="157" spans="1:12" s="33" customFormat="1" x14ac:dyDescent="0.2">
      <c r="A157" s="35"/>
      <c r="B157" s="12"/>
      <c r="C157" s="12"/>
      <c r="D157" s="12"/>
      <c r="E157" s="13"/>
      <c r="H157" s="35"/>
      <c r="I157" s="35"/>
      <c r="J157" s="35"/>
      <c r="K157" s="35"/>
      <c r="L157" s="32"/>
    </row>
    <row r="158" spans="1:12" s="33" customFormat="1" x14ac:dyDescent="0.2">
      <c r="A158" s="35"/>
      <c r="B158" s="12"/>
      <c r="C158" s="12"/>
      <c r="D158" s="12"/>
      <c r="E158" s="13"/>
      <c r="H158" s="35"/>
      <c r="I158" s="35"/>
      <c r="J158" s="35"/>
      <c r="K158" s="35"/>
      <c r="L158" s="32"/>
    </row>
    <row r="159" spans="1:12" s="33" customFormat="1" x14ac:dyDescent="0.2">
      <c r="A159" s="35"/>
      <c r="B159" s="12"/>
      <c r="C159" s="12"/>
      <c r="D159" s="12"/>
      <c r="E159" s="13"/>
      <c r="H159" s="35"/>
      <c r="I159" s="35"/>
      <c r="J159" s="35"/>
      <c r="K159" s="35"/>
      <c r="L159" s="32"/>
    </row>
    <row r="160" spans="1:12" s="33" customFormat="1" x14ac:dyDescent="0.2">
      <c r="A160" s="35"/>
      <c r="B160" s="12"/>
      <c r="C160" s="12"/>
      <c r="D160" s="12"/>
      <c r="E160" s="13"/>
      <c r="H160" s="35"/>
      <c r="I160" s="35"/>
      <c r="J160" s="35"/>
      <c r="K160" s="35"/>
      <c r="L160" s="32"/>
    </row>
    <row r="161" spans="1:12" s="33" customFormat="1" x14ac:dyDescent="0.2">
      <c r="A161" s="35"/>
      <c r="B161" s="12"/>
      <c r="C161" s="12"/>
      <c r="D161" s="12"/>
      <c r="E161" s="13"/>
      <c r="H161" s="35"/>
      <c r="I161" s="35"/>
      <c r="J161" s="35"/>
      <c r="K161" s="35"/>
      <c r="L161" s="32"/>
    </row>
    <row r="162" spans="1:12" s="33" customFormat="1" x14ac:dyDescent="0.2">
      <c r="A162" s="35"/>
      <c r="B162" s="12"/>
      <c r="C162" s="12"/>
      <c r="D162" s="12"/>
      <c r="E162" s="13"/>
      <c r="H162" s="35"/>
      <c r="I162" s="35"/>
      <c r="J162" s="35"/>
      <c r="K162" s="35"/>
      <c r="L162" s="32"/>
    </row>
    <row r="163" spans="1:12" s="33" customFormat="1" x14ac:dyDescent="0.2">
      <c r="A163" s="35"/>
      <c r="B163" s="12"/>
      <c r="C163" s="12"/>
      <c r="D163" s="12"/>
      <c r="E163" s="13"/>
      <c r="H163" s="35"/>
      <c r="I163" s="35"/>
      <c r="J163" s="35"/>
      <c r="K163" s="35"/>
      <c r="L163" s="32"/>
    </row>
    <row r="164" spans="1:12" s="33" customFormat="1" x14ac:dyDescent="0.2">
      <c r="A164" s="35"/>
      <c r="B164" s="12"/>
      <c r="C164" s="12"/>
      <c r="D164" s="12"/>
      <c r="E164" s="13"/>
      <c r="H164" s="35"/>
      <c r="I164" s="35"/>
      <c r="J164" s="35"/>
      <c r="K164" s="35"/>
      <c r="L164" s="32"/>
    </row>
    <row r="165" spans="1:12" s="33" customFormat="1" x14ac:dyDescent="0.2">
      <c r="A165" s="35"/>
      <c r="B165" s="12"/>
      <c r="C165" s="12"/>
      <c r="D165" s="12"/>
      <c r="E165" s="13"/>
      <c r="H165" s="35"/>
      <c r="I165" s="35"/>
      <c r="J165" s="35"/>
      <c r="K165" s="35"/>
      <c r="L165" s="32"/>
    </row>
    <row r="166" spans="1:12" s="33" customFormat="1" x14ac:dyDescent="0.2">
      <c r="A166" s="35"/>
      <c r="B166" s="12"/>
      <c r="C166" s="12"/>
      <c r="D166" s="12"/>
      <c r="E166" s="13"/>
      <c r="H166" s="35"/>
      <c r="I166" s="35"/>
      <c r="J166" s="35"/>
      <c r="K166" s="35"/>
      <c r="L166" s="32"/>
    </row>
    <row r="167" spans="1:12" s="33" customFormat="1" x14ac:dyDescent="0.2">
      <c r="A167" s="35"/>
      <c r="B167" s="12"/>
      <c r="C167" s="12"/>
      <c r="D167" s="12"/>
      <c r="E167" s="13"/>
      <c r="H167" s="35"/>
      <c r="I167" s="35"/>
      <c r="J167" s="35"/>
      <c r="K167" s="35"/>
      <c r="L167" s="32"/>
    </row>
    <row r="168" spans="1:12" s="33" customFormat="1" x14ac:dyDescent="0.2">
      <c r="A168" s="35"/>
      <c r="B168" s="12"/>
      <c r="C168" s="12"/>
      <c r="D168" s="12"/>
      <c r="E168" s="13"/>
      <c r="H168" s="35"/>
      <c r="I168" s="35"/>
      <c r="J168" s="35"/>
      <c r="K168" s="35"/>
      <c r="L168" s="32"/>
    </row>
    <row r="169" spans="1:12" s="33" customFormat="1" x14ac:dyDescent="0.2">
      <c r="A169" s="35"/>
      <c r="B169" s="12"/>
      <c r="C169" s="12"/>
      <c r="D169" s="12"/>
      <c r="E169" s="13"/>
      <c r="H169" s="35"/>
      <c r="I169" s="35"/>
      <c r="J169" s="35"/>
      <c r="K169" s="35"/>
      <c r="L169" s="32"/>
    </row>
    <row r="170" spans="1:12" s="33" customFormat="1" x14ac:dyDescent="0.2">
      <c r="A170" s="35"/>
      <c r="B170" s="12"/>
      <c r="C170" s="12"/>
      <c r="D170" s="12"/>
      <c r="E170" s="13"/>
      <c r="H170" s="35"/>
      <c r="I170" s="35"/>
      <c r="J170" s="35"/>
      <c r="K170" s="35"/>
      <c r="L170" s="32"/>
    </row>
    <row r="171" spans="1:12" s="33" customFormat="1" x14ac:dyDescent="0.2">
      <c r="A171" s="35"/>
      <c r="B171" s="12"/>
      <c r="C171" s="12"/>
      <c r="D171" s="12"/>
      <c r="E171" s="13"/>
      <c r="H171" s="35"/>
      <c r="I171" s="35"/>
      <c r="J171" s="35"/>
      <c r="K171" s="35"/>
      <c r="L171" s="32"/>
    </row>
    <row r="172" spans="1:12" s="33" customFormat="1" x14ac:dyDescent="0.2">
      <c r="A172" s="35"/>
      <c r="B172" s="12"/>
      <c r="C172" s="12"/>
      <c r="D172" s="12"/>
      <c r="E172" s="13"/>
      <c r="H172" s="35"/>
      <c r="I172" s="35"/>
      <c r="J172" s="35"/>
      <c r="K172" s="35"/>
      <c r="L172" s="32"/>
    </row>
    <row r="173" spans="1:12" s="33" customFormat="1" x14ac:dyDescent="0.2">
      <c r="A173" s="35"/>
      <c r="B173" s="12"/>
      <c r="C173" s="12"/>
      <c r="D173" s="12"/>
      <c r="E173" s="13"/>
      <c r="H173" s="35"/>
      <c r="I173" s="35"/>
      <c r="J173" s="35"/>
      <c r="K173" s="35"/>
      <c r="L173" s="32"/>
    </row>
    <row r="174" spans="1:12" s="33" customFormat="1" x14ac:dyDescent="0.2">
      <c r="A174" s="35"/>
      <c r="B174" s="12"/>
      <c r="C174" s="12"/>
      <c r="D174" s="12"/>
      <c r="E174" s="13"/>
      <c r="H174" s="35"/>
      <c r="I174" s="35"/>
      <c r="J174" s="35"/>
      <c r="K174" s="35"/>
      <c r="L174" s="32"/>
    </row>
    <row r="175" spans="1:12" s="33" customFormat="1" x14ac:dyDescent="0.2">
      <c r="A175" s="35"/>
      <c r="B175" s="12"/>
      <c r="C175" s="12"/>
      <c r="D175" s="12"/>
      <c r="E175" s="13"/>
      <c r="H175" s="35"/>
      <c r="I175" s="35"/>
      <c r="J175" s="35"/>
      <c r="K175" s="35"/>
      <c r="L175" s="32"/>
    </row>
    <row r="176" spans="1:12" s="33" customFormat="1" x14ac:dyDescent="0.2">
      <c r="A176" s="35"/>
      <c r="B176" s="12"/>
      <c r="C176" s="12"/>
      <c r="D176" s="12"/>
      <c r="E176" s="13"/>
      <c r="H176" s="35"/>
      <c r="I176" s="35"/>
      <c r="J176" s="35"/>
      <c r="K176" s="35"/>
      <c r="L176" s="32"/>
    </row>
    <row r="177" spans="1:12" s="33" customFormat="1" x14ac:dyDescent="0.2">
      <c r="A177" s="35"/>
      <c r="B177" s="12"/>
      <c r="C177" s="12"/>
      <c r="D177" s="12"/>
      <c r="E177" s="13"/>
      <c r="H177" s="35"/>
      <c r="I177" s="35"/>
      <c r="J177" s="35"/>
      <c r="K177" s="35"/>
      <c r="L177" s="32"/>
    </row>
    <row r="178" spans="1:12" s="33" customFormat="1" x14ac:dyDescent="0.2">
      <c r="A178" s="35"/>
      <c r="B178" s="12"/>
      <c r="C178" s="12"/>
      <c r="D178" s="12"/>
      <c r="E178" s="13"/>
      <c r="H178" s="35"/>
      <c r="I178" s="35"/>
      <c r="J178" s="35"/>
      <c r="K178" s="35"/>
      <c r="L178" s="32"/>
    </row>
    <row r="179" spans="1:12" s="33" customFormat="1" x14ac:dyDescent="0.2">
      <c r="A179" s="35"/>
      <c r="B179" s="12"/>
      <c r="C179" s="12"/>
      <c r="D179" s="12"/>
      <c r="E179" s="13"/>
      <c r="H179" s="35"/>
      <c r="I179" s="35"/>
      <c r="J179" s="35"/>
      <c r="K179" s="35"/>
      <c r="L179" s="32"/>
    </row>
    <row r="180" spans="1:12" s="33" customFormat="1" x14ac:dyDescent="0.2">
      <c r="A180" s="35"/>
      <c r="B180" s="12"/>
      <c r="C180" s="12"/>
      <c r="D180" s="12"/>
      <c r="E180" s="13"/>
      <c r="H180" s="35"/>
      <c r="I180" s="35"/>
      <c r="J180" s="35"/>
      <c r="K180" s="35"/>
      <c r="L180" s="32"/>
    </row>
    <row r="181" spans="1:12" s="33" customFormat="1" x14ac:dyDescent="0.2">
      <c r="A181" s="35"/>
      <c r="B181" s="12"/>
      <c r="C181" s="12"/>
      <c r="D181" s="12"/>
      <c r="E181" s="13"/>
      <c r="H181" s="35"/>
      <c r="I181" s="35"/>
      <c r="J181" s="35"/>
      <c r="K181" s="35"/>
      <c r="L181" s="32"/>
    </row>
    <row r="182" spans="1:12" s="33" customFormat="1" x14ac:dyDescent="0.2">
      <c r="A182" s="35"/>
      <c r="B182" s="12"/>
      <c r="C182" s="12"/>
      <c r="D182" s="12"/>
      <c r="E182" s="13"/>
      <c r="H182" s="35"/>
      <c r="I182" s="35"/>
      <c r="J182" s="35"/>
      <c r="K182" s="35"/>
      <c r="L182" s="32"/>
    </row>
    <row r="183" spans="1:12" s="33" customFormat="1" x14ac:dyDescent="0.2">
      <c r="A183" s="35"/>
      <c r="B183" s="12"/>
      <c r="C183" s="12"/>
      <c r="D183" s="12"/>
      <c r="E183" s="13"/>
      <c r="H183" s="35"/>
      <c r="I183" s="35"/>
      <c r="J183" s="35"/>
      <c r="K183" s="35"/>
      <c r="L183" s="32"/>
    </row>
    <row r="184" spans="1:12" s="33" customFormat="1" x14ac:dyDescent="0.2">
      <c r="A184" s="35"/>
      <c r="B184" s="12"/>
      <c r="C184" s="12"/>
      <c r="D184" s="12"/>
      <c r="E184" s="13"/>
      <c r="H184" s="35"/>
      <c r="I184" s="35"/>
      <c r="J184" s="35"/>
      <c r="K184" s="35"/>
      <c r="L184" s="32"/>
    </row>
    <row r="185" spans="1:12" s="33" customFormat="1" x14ac:dyDescent="0.2">
      <c r="A185" s="35"/>
      <c r="B185" s="12"/>
      <c r="C185" s="12"/>
      <c r="D185" s="12"/>
      <c r="E185" s="13"/>
      <c r="H185" s="35"/>
      <c r="I185" s="35"/>
      <c r="J185" s="35"/>
      <c r="K185" s="35"/>
      <c r="L185" s="32"/>
    </row>
    <row r="186" spans="1:12" s="33" customFormat="1" x14ac:dyDescent="0.2">
      <c r="A186" s="35"/>
      <c r="B186" s="12"/>
      <c r="C186" s="12"/>
      <c r="D186" s="12"/>
      <c r="E186" s="13"/>
      <c r="H186" s="35"/>
      <c r="I186" s="35"/>
      <c r="J186" s="35"/>
      <c r="K186" s="35"/>
      <c r="L186" s="32"/>
    </row>
    <row r="187" spans="1:12" s="33" customFormat="1" x14ac:dyDescent="0.2">
      <c r="A187" s="35"/>
      <c r="B187" s="12"/>
      <c r="C187" s="12"/>
      <c r="D187" s="12"/>
      <c r="E187" s="13"/>
      <c r="H187" s="35"/>
      <c r="I187" s="35"/>
      <c r="J187" s="35"/>
      <c r="K187" s="35"/>
      <c r="L187" s="32"/>
    </row>
    <row r="188" spans="1:12" s="33" customFormat="1" x14ac:dyDescent="0.2">
      <c r="A188" s="35"/>
      <c r="B188" s="12"/>
      <c r="C188" s="12"/>
      <c r="D188" s="12"/>
      <c r="E188" s="13"/>
      <c r="H188" s="35"/>
      <c r="I188" s="35"/>
      <c r="J188" s="35"/>
      <c r="K188" s="35"/>
      <c r="L188" s="32"/>
    </row>
    <row r="189" spans="1:12" s="33" customFormat="1" x14ac:dyDescent="0.2">
      <c r="A189" s="35"/>
      <c r="B189" s="12"/>
      <c r="C189" s="12"/>
      <c r="D189" s="12"/>
      <c r="E189" s="13"/>
      <c r="H189" s="35"/>
      <c r="I189" s="35"/>
      <c r="J189" s="35"/>
      <c r="K189" s="35"/>
      <c r="L189" s="32"/>
    </row>
    <row r="190" spans="1:12" s="33" customFormat="1" x14ac:dyDescent="0.2">
      <c r="A190" s="35"/>
      <c r="B190" s="12"/>
      <c r="C190" s="12"/>
      <c r="D190" s="12"/>
      <c r="E190" s="13"/>
      <c r="H190" s="35"/>
      <c r="I190" s="35"/>
      <c r="J190" s="35"/>
      <c r="K190" s="35"/>
      <c r="L190" s="32"/>
    </row>
    <row r="191" spans="1:12" s="33" customFormat="1" x14ac:dyDescent="0.2">
      <c r="A191" s="35"/>
      <c r="B191" s="12"/>
      <c r="C191" s="12"/>
      <c r="D191" s="12"/>
      <c r="E191" s="13"/>
      <c r="H191" s="35"/>
      <c r="I191" s="35"/>
      <c r="J191" s="35"/>
      <c r="K191" s="35"/>
      <c r="L191" s="32"/>
    </row>
    <row r="192" spans="1:12" s="33" customFormat="1" x14ac:dyDescent="0.2">
      <c r="A192" s="35"/>
      <c r="B192" s="12"/>
      <c r="C192" s="12"/>
      <c r="D192" s="12"/>
      <c r="E192" s="13"/>
      <c r="H192" s="35"/>
      <c r="I192" s="35"/>
      <c r="J192" s="35"/>
      <c r="K192" s="35"/>
      <c r="L192" s="32"/>
    </row>
    <row r="193" spans="1:12" s="33" customFormat="1" x14ac:dyDescent="0.2">
      <c r="A193" s="35"/>
      <c r="B193" s="12"/>
      <c r="C193" s="12"/>
      <c r="D193" s="12"/>
      <c r="E193" s="13"/>
      <c r="H193" s="35"/>
      <c r="I193" s="35"/>
      <c r="J193" s="35"/>
      <c r="K193" s="35"/>
      <c r="L193" s="32"/>
    </row>
    <row r="194" spans="1:12" s="33" customFormat="1" x14ac:dyDescent="0.2">
      <c r="A194" s="35"/>
      <c r="B194" s="12"/>
      <c r="C194" s="12"/>
      <c r="D194" s="12"/>
      <c r="E194" s="13"/>
      <c r="H194" s="35"/>
      <c r="I194" s="35"/>
      <c r="J194" s="35"/>
      <c r="K194" s="35"/>
      <c r="L194" s="32"/>
    </row>
    <row r="195" spans="1:12" s="33" customFormat="1" x14ac:dyDescent="0.2">
      <c r="A195" s="35"/>
      <c r="B195" s="12"/>
      <c r="C195" s="12"/>
      <c r="D195" s="12"/>
      <c r="E195" s="13"/>
      <c r="H195" s="35"/>
      <c r="I195" s="35"/>
      <c r="J195" s="35"/>
      <c r="K195" s="35"/>
      <c r="L195" s="32"/>
    </row>
    <row r="196" spans="1:12" s="33" customFormat="1" x14ac:dyDescent="0.2">
      <c r="A196" s="35"/>
      <c r="B196" s="12"/>
      <c r="C196" s="12"/>
      <c r="D196" s="12"/>
      <c r="E196" s="13"/>
      <c r="H196" s="35"/>
      <c r="I196" s="35"/>
      <c r="J196" s="35"/>
      <c r="K196" s="35"/>
      <c r="L196" s="32"/>
    </row>
    <row r="197" spans="1:12" s="33" customFormat="1" x14ac:dyDescent="0.2">
      <c r="A197" s="35"/>
      <c r="B197" s="12"/>
      <c r="C197" s="12"/>
      <c r="D197" s="12"/>
      <c r="E197" s="13"/>
      <c r="H197" s="35"/>
      <c r="I197" s="35"/>
      <c r="J197" s="35"/>
      <c r="K197" s="35"/>
      <c r="L197" s="32"/>
    </row>
    <row r="198" spans="1:12" x14ac:dyDescent="0.2">
      <c r="L198" s="17"/>
    </row>
    <row r="199" spans="1:12" x14ac:dyDescent="0.2">
      <c r="L199" s="17"/>
    </row>
    <row r="200" spans="1:12" x14ac:dyDescent="0.2">
      <c r="L200" s="17"/>
    </row>
    <row r="201" spans="1:12" x14ac:dyDescent="0.2">
      <c r="L201" s="17"/>
    </row>
    <row r="202" spans="1:12" x14ac:dyDescent="0.2">
      <c r="L202" s="17"/>
    </row>
    <row r="203" spans="1:12" x14ac:dyDescent="0.2">
      <c r="L203" s="17"/>
    </row>
    <row r="204" spans="1:12" x14ac:dyDescent="0.2">
      <c r="L204" s="17"/>
    </row>
    <row r="205" spans="1:12" x14ac:dyDescent="0.2">
      <c r="L205" s="17"/>
    </row>
    <row r="206" spans="1:12" x14ac:dyDescent="0.2">
      <c r="L206" s="17"/>
    </row>
    <row r="207" spans="1:12" x14ac:dyDescent="0.2">
      <c r="L207" s="17"/>
    </row>
    <row r="208" spans="1:12" x14ac:dyDescent="0.2">
      <c r="L208" s="17"/>
    </row>
    <row r="209" spans="12:12" x14ac:dyDescent="0.2">
      <c r="L209" s="17"/>
    </row>
    <row r="210" spans="12:12" x14ac:dyDescent="0.2">
      <c r="L210" s="17"/>
    </row>
    <row r="211" spans="12:12" x14ac:dyDescent="0.2">
      <c r="L211" s="17"/>
    </row>
    <row r="212" spans="12:12" x14ac:dyDescent="0.2">
      <c r="L212" s="17"/>
    </row>
    <row r="213" spans="12:12" x14ac:dyDescent="0.2">
      <c r="L213" s="17"/>
    </row>
    <row r="214" spans="12:12" x14ac:dyDescent="0.2">
      <c r="L214" s="17"/>
    </row>
    <row r="215" spans="12:12" x14ac:dyDescent="0.2">
      <c r="L215" s="17"/>
    </row>
    <row r="216" spans="12:12" x14ac:dyDescent="0.2">
      <c r="L216" s="17"/>
    </row>
    <row r="217" spans="12:12" x14ac:dyDescent="0.2">
      <c r="L217" s="17"/>
    </row>
    <row r="218" spans="12:12" x14ac:dyDescent="0.2">
      <c r="L218" s="17"/>
    </row>
    <row r="219" spans="12:12" x14ac:dyDescent="0.2">
      <c r="L219" s="17"/>
    </row>
    <row r="220" spans="12:12" x14ac:dyDescent="0.2">
      <c r="L220" s="17"/>
    </row>
    <row r="221" spans="12:12" x14ac:dyDescent="0.2">
      <c r="L221" s="17"/>
    </row>
    <row r="222" spans="12:12" x14ac:dyDescent="0.2">
      <c r="L222" s="17"/>
    </row>
    <row r="223" spans="12:12" x14ac:dyDescent="0.2">
      <c r="L223" s="17"/>
    </row>
    <row r="224" spans="12:12" x14ac:dyDescent="0.2">
      <c r="L224" s="17"/>
    </row>
    <row r="225" spans="12:12" x14ac:dyDescent="0.2">
      <c r="L225" s="17"/>
    </row>
    <row r="226" spans="12:12" x14ac:dyDescent="0.2">
      <c r="L226" s="17"/>
    </row>
    <row r="227" spans="12:12" x14ac:dyDescent="0.2">
      <c r="L227" s="17"/>
    </row>
    <row r="228" spans="12:12" x14ac:dyDescent="0.2">
      <c r="L228" s="17"/>
    </row>
    <row r="229" spans="12:12" x14ac:dyDescent="0.2">
      <c r="L229" s="17"/>
    </row>
    <row r="230" spans="12:12" x14ac:dyDescent="0.2">
      <c r="L230" s="17"/>
    </row>
    <row r="231" spans="12:12" x14ac:dyDescent="0.2">
      <c r="L231" s="17"/>
    </row>
    <row r="232" spans="12:12" x14ac:dyDescent="0.2">
      <c r="L232" s="17"/>
    </row>
    <row r="233" spans="12:12" x14ac:dyDescent="0.2">
      <c r="L233" s="17"/>
    </row>
    <row r="234" spans="12:12" x14ac:dyDescent="0.2">
      <c r="L234" s="17"/>
    </row>
    <row r="235" spans="12:12" x14ac:dyDescent="0.2">
      <c r="L235" s="17"/>
    </row>
    <row r="236" spans="12:12" x14ac:dyDescent="0.2">
      <c r="L236" s="17"/>
    </row>
    <row r="237" spans="12:12" x14ac:dyDescent="0.2">
      <c r="L237" s="17"/>
    </row>
    <row r="238" spans="12:12" x14ac:dyDescent="0.2">
      <c r="L238" s="17"/>
    </row>
    <row r="239" spans="12:12" x14ac:dyDescent="0.2">
      <c r="L239" s="17"/>
    </row>
    <row r="240" spans="12:12" x14ac:dyDescent="0.2">
      <c r="L240" s="17"/>
    </row>
    <row r="241" spans="12:12" x14ac:dyDescent="0.2">
      <c r="L241" s="17"/>
    </row>
    <row r="242" spans="12:12" x14ac:dyDescent="0.2">
      <c r="L242" s="17"/>
    </row>
    <row r="243" spans="12:12" x14ac:dyDescent="0.2">
      <c r="L243" s="17"/>
    </row>
    <row r="244" spans="12:12" x14ac:dyDescent="0.2">
      <c r="L244" s="17"/>
    </row>
    <row r="245" spans="12:12" x14ac:dyDescent="0.2">
      <c r="L245" s="17"/>
    </row>
    <row r="246" spans="12:12" x14ac:dyDescent="0.2">
      <c r="L246" s="17"/>
    </row>
    <row r="247" spans="12:12" x14ac:dyDescent="0.2">
      <c r="L247" s="17"/>
    </row>
    <row r="248" spans="12:12" x14ac:dyDescent="0.2">
      <c r="L248" s="17"/>
    </row>
    <row r="249" spans="12:12" x14ac:dyDescent="0.2">
      <c r="L249" s="17"/>
    </row>
    <row r="250" spans="12:12" x14ac:dyDescent="0.2">
      <c r="L250" s="17"/>
    </row>
    <row r="251" spans="12:12" x14ac:dyDescent="0.2">
      <c r="L251" s="17"/>
    </row>
    <row r="252" spans="12:12" x14ac:dyDescent="0.2">
      <c r="L252" s="17"/>
    </row>
    <row r="253" spans="12:12" x14ac:dyDescent="0.2">
      <c r="L253" s="17"/>
    </row>
    <row r="254" spans="12:12" x14ac:dyDescent="0.2">
      <c r="L254" s="17"/>
    </row>
    <row r="255" spans="12:12" x14ac:dyDescent="0.2">
      <c r="L255" s="17"/>
    </row>
    <row r="256" spans="12:12" x14ac:dyDescent="0.2">
      <c r="L256" s="17"/>
    </row>
    <row r="257" spans="12:12" x14ac:dyDescent="0.2">
      <c r="L257" s="17"/>
    </row>
    <row r="258" spans="12:12" x14ac:dyDescent="0.2">
      <c r="L258" s="17"/>
    </row>
    <row r="259" spans="12:12" x14ac:dyDescent="0.2">
      <c r="L259" s="17"/>
    </row>
    <row r="260" spans="12:12" x14ac:dyDescent="0.2">
      <c r="L260" s="17"/>
    </row>
    <row r="261" spans="12:12" x14ac:dyDescent="0.2">
      <c r="L261" s="17"/>
    </row>
    <row r="262" spans="12:12" x14ac:dyDescent="0.2">
      <c r="L262" s="17"/>
    </row>
    <row r="263" spans="12:12" x14ac:dyDescent="0.2">
      <c r="L263" s="17"/>
    </row>
    <row r="264" spans="12:12" x14ac:dyDescent="0.2">
      <c r="L264" s="17"/>
    </row>
    <row r="265" spans="12:12" x14ac:dyDescent="0.2">
      <c r="L265" s="17"/>
    </row>
    <row r="266" spans="12:12" x14ac:dyDescent="0.2">
      <c r="L266" s="17"/>
    </row>
    <row r="267" spans="12:12" x14ac:dyDescent="0.2">
      <c r="L267" s="17"/>
    </row>
    <row r="268" spans="12:12" x14ac:dyDescent="0.2">
      <c r="L268" s="17"/>
    </row>
    <row r="269" spans="12:12" x14ac:dyDescent="0.2">
      <c r="L269" s="17"/>
    </row>
    <row r="270" spans="12:12" x14ac:dyDescent="0.2">
      <c r="L270" s="17"/>
    </row>
    <row r="271" spans="12:12" x14ac:dyDescent="0.2">
      <c r="L271" s="17"/>
    </row>
    <row r="272" spans="12:12" x14ac:dyDescent="0.2">
      <c r="L272" s="17"/>
    </row>
    <row r="273" spans="12:12" x14ac:dyDescent="0.2">
      <c r="L273" s="17"/>
    </row>
    <row r="274" spans="12:12" x14ac:dyDescent="0.2">
      <c r="L274" s="17"/>
    </row>
    <row r="275" spans="12:12" x14ac:dyDescent="0.2">
      <c r="L275" s="17"/>
    </row>
    <row r="276" spans="12:12" x14ac:dyDescent="0.2">
      <c r="L276" s="17"/>
    </row>
    <row r="277" spans="12:12" x14ac:dyDescent="0.2">
      <c r="L277" s="17"/>
    </row>
    <row r="278" spans="12:12" x14ac:dyDescent="0.2">
      <c r="L278" s="17"/>
    </row>
    <row r="279" spans="12:12" x14ac:dyDescent="0.2">
      <c r="L279" s="17"/>
    </row>
    <row r="280" spans="12:12" x14ac:dyDescent="0.2">
      <c r="L280" s="17"/>
    </row>
    <row r="281" spans="12:12" x14ac:dyDescent="0.2">
      <c r="L281" s="17"/>
    </row>
    <row r="282" spans="12:12" x14ac:dyDescent="0.2">
      <c r="L282" s="17"/>
    </row>
    <row r="283" spans="12:12" x14ac:dyDescent="0.2">
      <c r="L283" s="17"/>
    </row>
    <row r="284" spans="12:12" x14ac:dyDescent="0.2">
      <c r="L284" s="17"/>
    </row>
    <row r="285" spans="12:12" x14ac:dyDescent="0.2">
      <c r="L285" s="17"/>
    </row>
    <row r="286" spans="12:12" x14ac:dyDescent="0.2">
      <c r="L286" s="17"/>
    </row>
    <row r="287" spans="12:12" x14ac:dyDescent="0.2">
      <c r="L287" s="17"/>
    </row>
    <row r="288" spans="12:12" x14ac:dyDescent="0.2">
      <c r="L288" s="17"/>
    </row>
    <row r="289" spans="12:12" x14ac:dyDescent="0.2">
      <c r="L289" s="17"/>
    </row>
    <row r="290" spans="12:12" x14ac:dyDescent="0.2">
      <c r="L290" s="17"/>
    </row>
    <row r="291" spans="12:12" x14ac:dyDescent="0.2">
      <c r="L291" s="17"/>
    </row>
    <row r="292" spans="12:12" x14ac:dyDescent="0.2">
      <c r="L292" s="17"/>
    </row>
    <row r="293" spans="12:12" x14ac:dyDescent="0.2">
      <c r="L293" s="17"/>
    </row>
    <row r="294" spans="12:12" x14ac:dyDescent="0.2">
      <c r="L294" s="17"/>
    </row>
    <row r="295" spans="12:12" x14ac:dyDescent="0.2">
      <c r="L295" s="17"/>
    </row>
    <row r="296" spans="12:12" x14ac:dyDescent="0.2">
      <c r="L296" s="17"/>
    </row>
    <row r="297" spans="12:12" x14ac:dyDescent="0.2">
      <c r="L297" s="17"/>
    </row>
    <row r="298" spans="12:12" x14ac:dyDescent="0.2">
      <c r="L298" s="17"/>
    </row>
    <row r="299" spans="12:12" x14ac:dyDescent="0.2">
      <c r="L299" s="17"/>
    </row>
    <row r="300" spans="12:12" x14ac:dyDescent="0.2">
      <c r="L300" s="17"/>
    </row>
    <row r="301" spans="12:12" x14ac:dyDescent="0.2">
      <c r="L301" s="17"/>
    </row>
    <row r="302" spans="12:12" x14ac:dyDescent="0.2">
      <c r="L302" s="17"/>
    </row>
    <row r="303" spans="12:12" x14ac:dyDescent="0.2">
      <c r="L303" s="17"/>
    </row>
    <row r="304" spans="12:12" x14ac:dyDescent="0.2">
      <c r="L304" s="17"/>
    </row>
    <row r="305" spans="12:12" x14ac:dyDescent="0.2">
      <c r="L305" s="17"/>
    </row>
    <row r="306" spans="12:12" x14ac:dyDescent="0.2">
      <c r="L306" s="17"/>
    </row>
    <row r="307" spans="12:12" x14ac:dyDescent="0.2">
      <c r="L307" s="17"/>
    </row>
    <row r="308" spans="12:12" x14ac:dyDescent="0.2">
      <c r="L308" s="17"/>
    </row>
    <row r="309" spans="12:12" x14ac:dyDescent="0.2">
      <c r="L309" s="17"/>
    </row>
    <row r="310" spans="12:12" x14ac:dyDescent="0.2">
      <c r="L310" s="17"/>
    </row>
    <row r="311" spans="12:12" x14ac:dyDescent="0.2">
      <c r="L311" s="17"/>
    </row>
    <row r="312" spans="12:12" x14ac:dyDescent="0.2">
      <c r="L312" s="17"/>
    </row>
    <row r="313" spans="12:12" x14ac:dyDescent="0.2">
      <c r="L313" s="17"/>
    </row>
    <row r="314" spans="12:12" x14ac:dyDescent="0.2">
      <c r="L314" s="17"/>
    </row>
    <row r="315" spans="12:12" x14ac:dyDescent="0.2">
      <c r="L315" s="17"/>
    </row>
    <row r="316" spans="12:12" x14ac:dyDescent="0.2">
      <c r="L316" s="17"/>
    </row>
    <row r="317" spans="12:12" x14ac:dyDescent="0.2">
      <c r="L317" s="17"/>
    </row>
    <row r="318" spans="12:12" x14ac:dyDescent="0.2">
      <c r="L318" s="17"/>
    </row>
    <row r="319" spans="12:12" x14ac:dyDescent="0.2">
      <c r="L319" s="17"/>
    </row>
    <row r="320" spans="12:12" x14ac:dyDescent="0.2">
      <c r="L320" s="17"/>
    </row>
    <row r="321" spans="12:12" x14ac:dyDescent="0.2">
      <c r="L321" s="17"/>
    </row>
    <row r="322" spans="12:12" x14ac:dyDescent="0.2">
      <c r="L322" s="17"/>
    </row>
    <row r="323" spans="12:12" x14ac:dyDescent="0.2">
      <c r="L323" s="17"/>
    </row>
    <row r="324" spans="12:12" x14ac:dyDescent="0.2">
      <c r="L324" s="17"/>
    </row>
    <row r="325" spans="12:12" x14ac:dyDescent="0.2">
      <c r="L325" s="17"/>
    </row>
    <row r="326" spans="12:12" x14ac:dyDescent="0.2">
      <c r="L326" s="17"/>
    </row>
    <row r="327" spans="12:12" x14ac:dyDescent="0.2">
      <c r="L327" s="17"/>
    </row>
    <row r="328" spans="12:12" x14ac:dyDescent="0.2">
      <c r="L328" s="17"/>
    </row>
    <row r="329" spans="12:12" x14ac:dyDescent="0.2">
      <c r="L329" s="17"/>
    </row>
    <row r="330" spans="12:12" x14ac:dyDescent="0.2">
      <c r="L330" s="17"/>
    </row>
    <row r="331" spans="12:12" x14ac:dyDescent="0.2">
      <c r="L331" s="17"/>
    </row>
    <row r="332" spans="12:12" x14ac:dyDescent="0.2">
      <c r="L332" s="17"/>
    </row>
    <row r="333" spans="12:12" x14ac:dyDescent="0.2">
      <c r="L333" s="17"/>
    </row>
    <row r="334" spans="12:12" x14ac:dyDescent="0.2">
      <c r="L334" s="17"/>
    </row>
    <row r="335" spans="12:12" x14ac:dyDescent="0.2">
      <c r="L335" s="17"/>
    </row>
    <row r="336" spans="12:12" x14ac:dyDescent="0.2">
      <c r="L336" s="17"/>
    </row>
    <row r="337" spans="12:12" x14ac:dyDescent="0.2">
      <c r="L337" s="17"/>
    </row>
    <row r="338" spans="12:12" x14ac:dyDescent="0.2">
      <c r="L338" s="17"/>
    </row>
    <row r="339" spans="12:12" x14ac:dyDescent="0.2">
      <c r="L339" s="17"/>
    </row>
    <row r="340" spans="12:12" x14ac:dyDescent="0.2">
      <c r="L340" s="17"/>
    </row>
    <row r="341" spans="12:12" x14ac:dyDescent="0.2">
      <c r="L341" s="17"/>
    </row>
    <row r="342" spans="12:12" x14ac:dyDescent="0.2">
      <c r="L342" s="17"/>
    </row>
    <row r="343" spans="12:12" x14ac:dyDescent="0.2">
      <c r="L343" s="17"/>
    </row>
    <row r="344" spans="12:12" x14ac:dyDescent="0.2">
      <c r="L344" s="17"/>
    </row>
    <row r="345" spans="12:12" x14ac:dyDescent="0.2">
      <c r="L345" s="17"/>
    </row>
    <row r="346" spans="12:12" x14ac:dyDescent="0.2">
      <c r="L346" s="17"/>
    </row>
    <row r="347" spans="12:12" x14ac:dyDescent="0.2">
      <c r="L347" s="17"/>
    </row>
    <row r="348" spans="12:12" x14ac:dyDescent="0.2">
      <c r="L348" s="17"/>
    </row>
    <row r="349" spans="12:12" x14ac:dyDescent="0.2">
      <c r="L349" s="17"/>
    </row>
    <row r="350" spans="12:12" x14ac:dyDescent="0.2">
      <c r="L350" s="17"/>
    </row>
    <row r="351" spans="12:12" x14ac:dyDescent="0.2">
      <c r="L351" s="17"/>
    </row>
    <row r="352" spans="12:12" x14ac:dyDescent="0.2">
      <c r="L352" s="17"/>
    </row>
    <row r="353" spans="12:12" x14ac:dyDescent="0.2">
      <c r="L353" s="17"/>
    </row>
    <row r="354" spans="12:12" x14ac:dyDescent="0.2">
      <c r="L354" s="17"/>
    </row>
    <row r="355" spans="12:12" x14ac:dyDescent="0.2">
      <c r="L355" s="17"/>
    </row>
    <row r="356" spans="12:12" x14ac:dyDescent="0.2">
      <c r="L356" s="17"/>
    </row>
    <row r="357" spans="12:12" x14ac:dyDescent="0.2">
      <c r="L357" s="17"/>
    </row>
    <row r="358" spans="12:12" x14ac:dyDescent="0.2">
      <c r="L358" s="17"/>
    </row>
    <row r="359" spans="12:12" x14ac:dyDescent="0.2">
      <c r="L359" s="17"/>
    </row>
    <row r="360" spans="12:12" x14ac:dyDescent="0.2">
      <c r="L360" s="17"/>
    </row>
    <row r="361" spans="12:12" x14ac:dyDescent="0.2">
      <c r="L361" s="17"/>
    </row>
    <row r="362" spans="12:12" x14ac:dyDescent="0.2">
      <c r="L362" s="17"/>
    </row>
    <row r="363" spans="12:12" x14ac:dyDescent="0.2">
      <c r="L363" s="17"/>
    </row>
    <row r="364" spans="12:12" x14ac:dyDescent="0.2">
      <c r="L364" s="17"/>
    </row>
    <row r="365" spans="12:12" x14ac:dyDescent="0.2">
      <c r="L365" s="17"/>
    </row>
    <row r="366" spans="12:12" x14ac:dyDescent="0.2">
      <c r="L366" s="17"/>
    </row>
    <row r="367" spans="12:12" x14ac:dyDescent="0.2">
      <c r="L367" s="17"/>
    </row>
    <row r="368" spans="12:12" x14ac:dyDescent="0.2">
      <c r="L368" s="17"/>
    </row>
    <row r="369" spans="12:12" x14ac:dyDescent="0.2">
      <c r="L369" s="17"/>
    </row>
    <row r="370" spans="12:12" x14ac:dyDescent="0.2">
      <c r="L370" s="17"/>
    </row>
    <row r="371" spans="12:12" x14ac:dyDescent="0.2">
      <c r="L371" s="17"/>
    </row>
    <row r="372" spans="12:12" x14ac:dyDescent="0.2">
      <c r="L372" s="17"/>
    </row>
    <row r="373" spans="12:12" x14ac:dyDescent="0.2">
      <c r="L373" s="17"/>
    </row>
    <row r="374" spans="12:12" x14ac:dyDescent="0.2">
      <c r="L374" s="17"/>
    </row>
    <row r="375" spans="12:12" x14ac:dyDescent="0.2">
      <c r="L375" s="17"/>
    </row>
    <row r="376" spans="12:12" x14ac:dyDescent="0.2">
      <c r="L376" s="17"/>
    </row>
    <row r="377" spans="12:12" x14ac:dyDescent="0.2">
      <c r="L377" s="17"/>
    </row>
    <row r="378" spans="12:12" x14ac:dyDescent="0.2">
      <c r="L378" s="17"/>
    </row>
    <row r="379" spans="12:12" x14ac:dyDescent="0.2">
      <c r="L379" s="17"/>
    </row>
    <row r="380" spans="12:12" x14ac:dyDescent="0.2">
      <c r="L380" s="17"/>
    </row>
    <row r="381" spans="12:12" x14ac:dyDescent="0.2">
      <c r="L381" s="17"/>
    </row>
    <row r="382" spans="12:12" x14ac:dyDescent="0.2">
      <c r="L382" s="17"/>
    </row>
    <row r="383" spans="12:12" x14ac:dyDescent="0.2">
      <c r="L383" s="17"/>
    </row>
    <row r="384" spans="12:12" x14ac:dyDescent="0.2">
      <c r="L384" s="17"/>
    </row>
    <row r="385" spans="12:12" x14ac:dyDescent="0.2">
      <c r="L385" s="17"/>
    </row>
    <row r="386" spans="12:12" x14ac:dyDescent="0.2">
      <c r="L386" s="17"/>
    </row>
    <row r="387" spans="12:12" x14ac:dyDescent="0.2">
      <c r="L387" s="17"/>
    </row>
    <row r="388" spans="12:12" x14ac:dyDescent="0.2">
      <c r="L388" s="17"/>
    </row>
    <row r="389" spans="12:12" x14ac:dyDescent="0.2">
      <c r="L389" s="17"/>
    </row>
    <row r="390" spans="12:12" x14ac:dyDescent="0.2">
      <c r="L390" s="17"/>
    </row>
    <row r="391" spans="12:12" x14ac:dyDescent="0.2">
      <c r="L391" s="17"/>
    </row>
    <row r="392" spans="12:12" x14ac:dyDescent="0.2">
      <c r="L392" s="17"/>
    </row>
    <row r="393" spans="12:12" x14ac:dyDescent="0.2">
      <c r="L393" s="17"/>
    </row>
    <row r="394" spans="12:12" x14ac:dyDescent="0.2">
      <c r="L394" s="17"/>
    </row>
    <row r="395" spans="12:12" x14ac:dyDescent="0.2">
      <c r="L395" s="17"/>
    </row>
    <row r="396" spans="12:12" x14ac:dyDescent="0.2">
      <c r="L396" s="17"/>
    </row>
    <row r="397" spans="12:12" x14ac:dyDescent="0.2">
      <c r="L397" s="17"/>
    </row>
    <row r="398" spans="12:12" x14ac:dyDescent="0.2">
      <c r="L398" s="17"/>
    </row>
    <row r="399" spans="12:12" x14ac:dyDescent="0.2">
      <c r="L399" s="17"/>
    </row>
    <row r="400" spans="12:12" x14ac:dyDescent="0.2">
      <c r="L400" s="17"/>
    </row>
    <row r="401" spans="12:12" x14ac:dyDescent="0.2">
      <c r="L401" s="17"/>
    </row>
    <row r="402" spans="12:12" x14ac:dyDescent="0.2">
      <c r="L402" s="17"/>
    </row>
    <row r="403" spans="12:12" x14ac:dyDescent="0.2">
      <c r="L403" s="17"/>
    </row>
    <row r="404" spans="12:12" x14ac:dyDescent="0.2">
      <c r="L404" s="17"/>
    </row>
    <row r="405" spans="12:12" x14ac:dyDescent="0.2">
      <c r="L405" s="17"/>
    </row>
    <row r="406" spans="12:12" x14ac:dyDescent="0.2">
      <c r="L406" s="17"/>
    </row>
    <row r="407" spans="12:12" x14ac:dyDescent="0.2">
      <c r="L407" s="17"/>
    </row>
    <row r="408" spans="12:12" x14ac:dyDescent="0.2">
      <c r="L408" s="17"/>
    </row>
    <row r="409" spans="12:12" x14ac:dyDescent="0.2">
      <c r="L409" s="17"/>
    </row>
    <row r="410" spans="12:12" x14ac:dyDescent="0.2">
      <c r="L410" s="17"/>
    </row>
    <row r="411" spans="12:12" x14ac:dyDescent="0.2">
      <c r="L411" s="17"/>
    </row>
    <row r="412" spans="12:12" x14ac:dyDescent="0.2">
      <c r="L412" s="17"/>
    </row>
    <row r="413" spans="12:12" x14ac:dyDescent="0.2">
      <c r="L413" s="17"/>
    </row>
    <row r="414" spans="12:12" x14ac:dyDescent="0.2">
      <c r="L414" s="17"/>
    </row>
    <row r="415" spans="12:12" x14ac:dyDescent="0.2">
      <c r="L415" s="17"/>
    </row>
    <row r="416" spans="12:12" x14ac:dyDescent="0.2">
      <c r="L416" s="17"/>
    </row>
    <row r="417" spans="12:12" x14ac:dyDescent="0.2">
      <c r="L417" s="17"/>
    </row>
    <row r="418" spans="12:12" x14ac:dyDescent="0.2">
      <c r="L418" s="17"/>
    </row>
    <row r="419" spans="12:12" x14ac:dyDescent="0.2">
      <c r="L419" s="17"/>
    </row>
    <row r="420" spans="12:12" x14ac:dyDescent="0.2">
      <c r="L420" s="17"/>
    </row>
    <row r="421" spans="12:12" x14ac:dyDescent="0.2">
      <c r="L421" s="17"/>
    </row>
    <row r="422" spans="12:12" x14ac:dyDescent="0.2">
      <c r="L422" s="17"/>
    </row>
    <row r="423" spans="12:12" x14ac:dyDescent="0.2">
      <c r="L423" s="17"/>
    </row>
    <row r="424" spans="12:12" x14ac:dyDescent="0.2">
      <c r="L424" s="17"/>
    </row>
    <row r="425" spans="12:12" x14ac:dyDescent="0.2">
      <c r="L425" s="17"/>
    </row>
    <row r="426" spans="12:12" x14ac:dyDescent="0.2">
      <c r="L426" s="17"/>
    </row>
    <row r="427" spans="12:12" x14ac:dyDescent="0.2">
      <c r="L427" s="17"/>
    </row>
    <row r="428" spans="12:12" x14ac:dyDescent="0.2">
      <c r="L428" s="17"/>
    </row>
    <row r="429" spans="12:12" x14ac:dyDescent="0.2">
      <c r="L429" s="17"/>
    </row>
    <row r="430" spans="12:12" x14ac:dyDescent="0.2">
      <c r="L430" s="17"/>
    </row>
    <row r="431" spans="12:12" x14ac:dyDescent="0.2">
      <c r="L431" s="17"/>
    </row>
    <row r="432" spans="12:12" x14ac:dyDescent="0.2">
      <c r="L432" s="17"/>
    </row>
    <row r="433" spans="12:12" x14ac:dyDescent="0.2">
      <c r="L433" s="17"/>
    </row>
    <row r="434" spans="12:12" x14ac:dyDescent="0.2">
      <c r="L434" s="17"/>
    </row>
    <row r="435" spans="12:12" x14ac:dyDescent="0.2">
      <c r="L435" s="17"/>
    </row>
    <row r="436" spans="12:12" x14ac:dyDescent="0.2">
      <c r="L436" s="17"/>
    </row>
    <row r="437" spans="12:12" x14ac:dyDescent="0.2">
      <c r="L437" s="17"/>
    </row>
    <row r="438" spans="12:12" x14ac:dyDescent="0.2">
      <c r="L438" s="17"/>
    </row>
    <row r="439" spans="12:12" x14ac:dyDescent="0.2">
      <c r="L439" s="17"/>
    </row>
    <row r="440" spans="12:12" x14ac:dyDescent="0.2">
      <c r="L440" s="17"/>
    </row>
    <row r="441" spans="12:12" x14ac:dyDescent="0.2">
      <c r="L441" s="17"/>
    </row>
    <row r="442" spans="12:12" x14ac:dyDescent="0.2">
      <c r="L442" s="17"/>
    </row>
    <row r="443" spans="12:12" x14ac:dyDescent="0.2">
      <c r="L443" s="17"/>
    </row>
    <row r="444" spans="12:12" x14ac:dyDescent="0.2">
      <c r="L444" s="17"/>
    </row>
    <row r="445" spans="12:12" x14ac:dyDescent="0.2">
      <c r="L445" s="17"/>
    </row>
    <row r="446" spans="12:12" x14ac:dyDescent="0.2">
      <c r="L446" s="17"/>
    </row>
    <row r="447" spans="12:12" x14ac:dyDescent="0.2">
      <c r="L447" s="17"/>
    </row>
    <row r="448" spans="12:12" x14ac:dyDescent="0.2">
      <c r="L448" s="17"/>
    </row>
    <row r="449" spans="12:12" x14ac:dyDescent="0.2">
      <c r="L449" s="17"/>
    </row>
    <row r="450" spans="12:12" x14ac:dyDescent="0.2">
      <c r="L450" s="17"/>
    </row>
    <row r="451" spans="12:12" x14ac:dyDescent="0.2">
      <c r="L451" s="17"/>
    </row>
    <row r="452" spans="12:12" x14ac:dyDescent="0.2">
      <c r="L452" s="17"/>
    </row>
    <row r="453" spans="12:12" x14ac:dyDescent="0.2">
      <c r="L453" s="17"/>
    </row>
    <row r="454" spans="12:12" x14ac:dyDescent="0.2">
      <c r="L454" s="17"/>
    </row>
    <row r="455" spans="12:12" x14ac:dyDescent="0.2">
      <c r="L455" s="17"/>
    </row>
    <row r="456" spans="12:12" x14ac:dyDescent="0.2">
      <c r="L456" s="17"/>
    </row>
    <row r="457" spans="12:12" x14ac:dyDescent="0.2">
      <c r="L457" s="17"/>
    </row>
    <row r="458" spans="12:12" x14ac:dyDescent="0.2">
      <c r="L458" s="17"/>
    </row>
    <row r="459" spans="12:12" x14ac:dyDescent="0.2">
      <c r="L459" s="17"/>
    </row>
    <row r="460" spans="12:12" x14ac:dyDescent="0.2">
      <c r="L460" s="17"/>
    </row>
    <row r="461" spans="12:12" x14ac:dyDescent="0.2">
      <c r="L461" s="17"/>
    </row>
    <row r="462" spans="12:12" x14ac:dyDescent="0.2">
      <c r="L462" s="17"/>
    </row>
    <row r="463" spans="12:12" x14ac:dyDescent="0.2">
      <c r="L463" s="17"/>
    </row>
    <row r="464" spans="12:12" x14ac:dyDescent="0.2">
      <c r="L464" s="17"/>
    </row>
    <row r="465" spans="12:12" x14ac:dyDescent="0.2">
      <c r="L465" s="17"/>
    </row>
    <row r="466" spans="12:12" x14ac:dyDescent="0.2">
      <c r="L466" s="17"/>
    </row>
    <row r="467" spans="12:12" x14ac:dyDescent="0.2">
      <c r="L467" s="17"/>
    </row>
    <row r="468" spans="12:12" x14ac:dyDescent="0.2">
      <c r="L468" s="17"/>
    </row>
    <row r="469" spans="12:12" x14ac:dyDescent="0.2">
      <c r="L469" s="17"/>
    </row>
    <row r="470" spans="12:12" x14ac:dyDescent="0.2">
      <c r="L470" s="17"/>
    </row>
    <row r="471" spans="12:12" x14ac:dyDescent="0.2">
      <c r="L471" s="17"/>
    </row>
    <row r="472" spans="12:12" x14ac:dyDescent="0.2">
      <c r="L472" s="17"/>
    </row>
    <row r="473" spans="12:12" x14ac:dyDescent="0.2">
      <c r="L473" s="17"/>
    </row>
    <row r="474" spans="12:12" x14ac:dyDescent="0.2">
      <c r="L474" s="17"/>
    </row>
    <row r="475" spans="12:12" x14ac:dyDescent="0.2">
      <c r="L475" s="17"/>
    </row>
    <row r="476" spans="12:12" x14ac:dyDescent="0.2">
      <c r="L476" s="17"/>
    </row>
    <row r="477" spans="12:12" x14ac:dyDescent="0.2">
      <c r="L477" s="17"/>
    </row>
    <row r="478" spans="12:12" x14ac:dyDescent="0.2">
      <c r="L478" s="17"/>
    </row>
    <row r="479" spans="12:12" x14ac:dyDescent="0.2">
      <c r="L479" s="17"/>
    </row>
    <row r="480" spans="12:12" x14ac:dyDescent="0.2">
      <c r="L480" s="17"/>
    </row>
    <row r="481" spans="12:12" x14ac:dyDescent="0.2">
      <c r="L481" s="17"/>
    </row>
    <row r="482" spans="12:12" x14ac:dyDescent="0.2">
      <c r="L482" s="17"/>
    </row>
    <row r="483" spans="12:12" x14ac:dyDescent="0.2">
      <c r="L483" s="17"/>
    </row>
    <row r="484" spans="12:12" x14ac:dyDescent="0.2">
      <c r="L484" s="17"/>
    </row>
    <row r="485" spans="12:12" x14ac:dyDescent="0.2">
      <c r="L485" s="17"/>
    </row>
    <row r="486" spans="12:12" x14ac:dyDescent="0.2">
      <c r="L486" s="17"/>
    </row>
    <row r="487" spans="12:12" x14ac:dyDescent="0.2">
      <c r="L487" s="17"/>
    </row>
    <row r="488" spans="12:12" x14ac:dyDescent="0.2">
      <c r="L488" s="17"/>
    </row>
    <row r="489" spans="12:12" x14ac:dyDescent="0.2">
      <c r="L489" s="17"/>
    </row>
    <row r="490" spans="12:12" x14ac:dyDescent="0.2">
      <c r="L490" s="17"/>
    </row>
    <row r="491" spans="12:12" x14ac:dyDescent="0.2">
      <c r="L491" s="17"/>
    </row>
    <row r="492" spans="12:12" x14ac:dyDescent="0.2">
      <c r="L492" s="17"/>
    </row>
    <row r="493" spans="12:12" x14ac:dyDescent="0.2">
      <c r="L493" s="17"/>
    </row>
    <row r="494" spans="12:12" x14ac:dyDescent="0.2">
      <c r="L494" s="17"/>
    </row>
    <row r="495" spans="12:12" x14ac:dyDescent="0.2">
      <c r="L495" s="17"/>
    </row>
    <row r="496" spans="12:12" x14ac:dyDescent="0.2">
      <c r="L496" s="17"/>
    </row>
    <row r="497" spans="12:12" x14ac:dyDescent="0.2">
      <c r="L497" s="17"/>
    </row>
    <row r="498" spans="12:12" x14ac:dyDescent="0.2">
      <c r="L498" s="17"/>
    </row>
    <row r="499" spans="12:12" x14ac:dyDescent="0.2">
      <c r="L499" s="17"/>
    </row>
    <row r="500" spans="12:12" x14ac:dyDescent="0.2">
      <c r="L500" s="17"/>
    </row>
    <row r="501" spans="12:12" x14ac:dyDescent="0.2">
      <c r="L501" s="17"/>
    </row>
    <row r="502" spans="12:12" x14ac:dyDescent="0.2">
      <c r="L502" s="17"/>
    </row>
    <row r="503" spans="12:12" x14ac:dyDescent="0.2">
      <c r="L503" s="17"/>
    </row>
    <row r="504" spans="12:12" x14ac:dyDescent="0.2">
      <c r="L504" s="17"/>
    </row>
    <row r="505" spans="12:12" x14ac:dyDescent="0.2">
      <c r="L505" s="17"/>
    </row>
    <row r="506" spans="12:12" x14ac:dyDescent="0.2">
      <c r="L506" s="17"/>
    </row>
    <row r="507" spans="12:12" x14ac:dyDescent="0.2">
      <c r="L507" s="17"/>
    </row>
    <row r="508" spans="12:12" x14ac:dyDescent="0.2">
      <c r="L508" s="17"/>
    </row>
    <row r="509" spans="12:12" x14ac:dyDescent="0.2">
      <c r="L509" s="17"/>
    </row>
    <row r="510" spans="12:12" x14ac:dyDescent="0.2">
      <c r="L510" s="17"/>
    </row>
    <row r="511" spans="12:12" x14ac:dyDescent="0.2">
      <c r="L511" s="17"/>
    </row>
    <row r="512" spans="12:12" x14ac:dyDescent="0.2">
      <c r="L512" s="17"/>
    </row>
    <row r="513" spans="12:12" x14ac:dyDescent="0.2">
      <c r="L513" s="17"/>
    </row>
    <row r="514" spans="12:12" x14ac:dyDescent="0.2">
      <c r="L514" s="17"/>
    </row>
    <row r="515" spans="12:12" x14ac:dyDescent="0.2">
      <c r="L515" s="17"/>
    </row>
    <row r="516" spans="12:12" x14ac:dyDescent="0.2">
      <c r="L516" s="17"/>
    </row>
    <row r="517" spans="12:12" x14ac:dyDescent="0.2">
      <c r="L517" s="17"/>
    </row>
    <row r="518" spans="12:12" x14ac:dyDescent="0.2">
      <c r="L518" s="17"/>
    </row>
    <row r="519" spans="12:12" x14ac:dyDescent="0.2">
      <c r="L519" s="17"/>
    </row>
    <row r="520" spans="12:12" x14ac:dyDescent="0.2">
      <c r="L520" s="17"/>
    </row>
    <row r="521" spans="12:12" x14ac:dyDescent="0.2">
      <c r="L521" s="17"/>
    </row>
    <row r="522" spans="12:12" x14ac:dyDescent="0.2">
      <c r="L522" s="17"/>
    </row>
    <row r="523" spans="12:12" x14ac:dyDescent="0.2">
      <c r="L523" s="17"/>
    </row>
    <row r="524" spans="12:12" x14ac:dyDescent="0.2">
      <c r="L524" s="17"/>
    </row>
    <row r="525" spans="12:12" x14ac:dyDescent="0.2">
      <c r="L525" s="17"/>
    </row>
    <row r="526" spans="12:12" x14ac:dyDescent="0.2">
      <c r="L526" s="17"/>
    </row>
    <row r="527" spans="12:12" x14ac:dyDescent="0.2">
      <c r="L527" s="17"/>
    </row>
    <row r="528" spans="12:12" x14ac:dyDescent="0.2">
      <c r="L528" s="17"/>
    </row>
    <row r="529" spans="12:12" x14ac:dyDescent="0.2">
      <c r="L529" s="17"/>
    </row>
    <row r="530" spans="12:12" x14ac:dyDescent="0.2">
      <c r="L530" s="17"/>
    </row>
    <row r="531" spans="12:12" x14ac:dyDescent="0.2">
      <c r="L531" s="17"/>
    </row>
    <row r="532" spans="12:12" x14ac:dyDescent="0.2">
      <c r="L532" s="17"/>
    </row>
    <row r="533" spans="12:12" x14ac:dyDescent="0.2">
      <c r="L533" s="17"/>
    </row>
    <row r="534" spans="12:12" x14ac:dyDescent="0.2">
      <c r="L534" s="17"/>
    </row>
    <row r="535" spans="12:12" x14ac:dyDescent="0.2">
      <c r="L535" s="17"/>
    </row>
    <row r="536" spans="12:12" x14ac:dyDescent="0.2">
      <c r="L536" s="17"/>
    </row>
    <row r="537" spans="12:12" x14ac:dyDescent="0.2">
      <c r="L537" s="17"/>
    </row>
    <row r="538" spans="12:12" x14ac:dyDescent="0.2">
      <c r="L538" s="17"/>
    </row>
    <row r="539" spans="12:12" x14ac:dyDescent="0.2">
      <c r="L539" s="17"/>
    </row>
    <row r="540" spans="12:12" x14ac:dyDescent="0.2">
      <c r="L540" s="17"/>
    </row>
    <row r="541" spans="12:12" x14ac:dyDescent="0.2">
      <c r="L541" s="17"/>
    </row>
    <row r="542" spans="12:12" x14ac:dyDescent="0.2">
      <c r="L542" s="17"/>
    </row>
    <row r="543" spans="12:12" x14ac:dyDescent="0.2">
      <c r="L543" s="17"/>
    </row>
    <row r="544" spans="12:12" x14ac:dyDescent="0.2">
      <c r="L544" s="17"/>
    </row>
    <row r="545" spans="12:12" x14ac:dyDescent="0.2">
      <c r="L545" s="17"/>
    </row>
    <row r="546" spans="12:12" x14ac:dyDescent="0.2">
      <c r="L546" s="17"/>
    </row>
    <row r="547" spans="12:12" x14ac:dyDescent="0.2">
      <c r="L547" s="17"/>
    </row>
    <row r="548" spans="12:12" x14ac:dyDescent="0.2">
      <c r="L548" s="17"/>
    </row>
    <row r="549" spans="12:12" x14ac:dyDescent="0.2">
      <c r="L549" s="17"/>
    </row>
    <row r="550" spans="12:12" x14ac:dyDescent="0.2">
      <c r="L550" s="17"/>
    </row>
    <row r="551" spans="12:12" x14ac:dyDescent="0.2">
      <c r="L551" s="17"/>
    </row>
    <row r="552" spans="12:12" x14ac:dyDescent="0.2">
      <c r="L552" s="17"/>
    </row>
    <row r="553" spans="12:12" x14ac:dyDescent="0.2">
      <c r="L553" s="17"/>
    </row>
    <row r="554" spans="12:12" x14ac:dyDescent="0.2">
      <c r="L554" s="17"/>
    </row>
    <row r="555" spans="12:12" x14ac:dyDescent="0.2">
      <c r="L555" s="17"/>
    </row>
    <row r="556" spans="12:12" x14ac:dyDescent="0.2">
      <c r="L556" s="17"/>
    </row>
    <row r="557" spans="12:12" x14ac:dyDescent="0.2">
      <c r="L557" s="17"/>
    </row>
    <row r="558" spans="12:12" x14ac:dyDescent="0.2">
      <c r="L558" s="17"/>
    </row>
    <row r="559" spans="12:12" x14ac:dyDescent="0.2">
      <c r="L559" s="17"/>
    </row>
    <row r="560" spans="12:12" x14ac:dyDescent="0.2">
      <c r="L560" s="17"/>
    </row>
    <row r="561" spans="12:12" x14ac:dyDescent="0.2">
      <c r="L561" s="17"/>
    </row>
    <row r="562" spans="12:12" x14ac:dyDescent="0.2">
      <c r="L562" s="17"/>
    </row>
    <row r="563" spans="12:12" x14ac:dyDescent="0.2">
      <c r="L563" s="17"/>
    </row>
    <row r="564" spans="12:12" x14ac:dyDescent="0.2">
      <c r="L564" s="17"/>
    </row>
    <row r="565" spans="12:12" x14ac:dyDescent="0.2">
      <c r="L565" s="17"/>
    </row>
    <row r="566" spans="12:12" x14ac:dyDescent="0.2">
      <c r="L566" s="17"/>
    </row>
    <row r="567" spans="12:12" x14ac:dyDescent="0.2">
      <c r="L567" s="17"/>
    </row>
    <row r="568" spans="12:12" x14ac:dyDescent="0.2">
      <c r="L568" s="17"/>
    </row>
    <row r="569" spans="12:12" x14ac:dyDescent="0.2">
      <c r="L569" s="17"/>
    </row>
    <row r="570" spans="12:12" x14ac:dyDescent="0.2">
      <c r="L570" s="17"/>
    </row>
    <row r="571" spans="12:12" x14ac:dyDescent="0.2">
      <c r="L571" s="17"/>
    </row>
    <row r="572" spans="12:12" x14ac:dyDescent="0.2">
      <c r="L572" s="17"/>
    </row>
    <row r="573" spans="12:12" x14ac:dyDescent="0.2">
      <c r="L573" s="17"/>
    </row>
    <row r="574" spans="12:12" x14ac:dyDescent="0.2">
      <c r="L574" s="17"/>
    </row>
    <row r="575" spans="12:12" x14ac:dyDescent="0.2">
      <c r="L575" s="17"/>
    </row>
    <row r="576" spans="12:12" x14ac:dyDescent="0.2">
      <c r="L576" s="17"/>
    </row>
    <row r="577" spans="12:12" x14ac:dyDescent="0.2">
      <c r="L577" s="17"/>
    </row>
    <row r="578" spans="12:12" x14ac:dyDescent="0.2">
      <c r="L578" s="17"/>
    </row>
    <row r="579" spans="12:12" x14ac:dyDescent="0.2">
      <c r="L579" s="17"/>
    </row>
    <row r="580" spans="12:12" x14ac:dyDescent="0.2">
      <c r="L580" s="17"/>
    </row>
    <row r="581" spans="12:12" x14ac:dyDescent="0.2">
      <c r="L581" s="17"/>
    </row>
    <row r="582" spans="12:12" x14ac:dyDescent="0.2">
      <c r="L582" s="17"/>
    </row>
    <row r="583" spans="12:12" x14ac:dyDescent="0.2">
      <c r="L583" s="17"/>
    </row>
    <row r="584" spans="12:12" x14ac:dyDescent="0.2">
      <c r="L584" s="17"/>
    </row>
    <row r="585" spans="12:12" x14ac:dyDescent="0.2">
      <c r="L585" s="17"/>
    </row>
    <row r="586" spans="12:12" x14ac:dyDescent="0.2">
      <c r="L586" s="17"/>
    </row>
    <row r="587" spans="12:12" x14ac:dyDescent="0.2">
      <c r="L587" s="17"/>
    </row>
    <row r="588" spans="12:12" x14ac:dyDescent="0.2">
      <c r="L588" s="17"/>
    </row>
    <row r="589" spans="12:12" x14ac:dyDescent="0.2">
      <c r="L589" s="17"/>
    </row>
    <row r="590" spans="12:12" x14ac:dyDescent="0.2">
      <c r="L590" s="17"/>
    </row>
    <row r="591" spans="12:12" x14ac:dyDescent="0.2">
      <c r="L591" s="17"/>
    </row>
    <row r="592" spans="12:12" x14ac:dyDescent="0.2">
      <c r="L592" s="17"/>
    </row>
    <row r="593" spans="12:12" x14ac:dyDescent="0.2">
      <c r="L593" s="17"/>
    </row>
    <row r="594" spans="12:12" x14ac:dyDescent="0.2">
      <c r="L594" s="17"/>
    </row>
    <row r="595" spans="12:12" x14ac:dyDescent="0.2">
      <c r="L595" s="17"/>
    </row>
    <row r="596" spans="12:12" x14ac:dyDescent="0.2">
      <c r="L596" s="17"/>
    </row>
    <row r="597" spans="12:12" x14ac:dyDescent="0.2">
      <c r="L597" s="17"/>
    </row>
    <row r="598" spans="12:12" x14ac:dyDescent="0.2">
      <c r="L598" s="17"/>
    </row>
    <row r="599" spans="12:12" x14ac:dyDescent="0.2">
      <c r="L599" s="17"/>
    </row>
    <row r="600" spans="12:12" x14ac:dyDescent="0.2">
      <c r="L600" s="17"/>
    </row>
    <row r="601" spans="12:12" x14ac:dyDescent="0.2">
      <c r="L601" s="17"/>
    </row>
    <row r="602" spans="12:12" x14ac:dyDescent="0.2">
      <c r="L602" s="17"/>
    </row>
    <row r="603" spans="12:12" x14ac:dyDescent="0.2">
      <c r="L603" s="17"/>
    </row>
    <row r="604" spans="12:12" x14ac:dyDescent="0.2">
      <c r="L604" s="17"/>
    </row>
    <row r="605" spans="12:12" x14ac:dyDescent="0.2">
      <c r="L605" s="17"/>
    </row>
    <row r="606" spans="12:12" x14ac:dyDescent="0.2">
      <c r="L606" s="17"/>
    </row>
    <row r="607" spans="12:12" x14ac:dyDescent="0.2">
      <c r="L607" s="17"/>
    </row>
    <row r="608" spans="12:12" x14ac:dyDescent="0.2">
      <c r="L608" s="17"/>
    </row>
    <row r="609" spans="12:12" x14ac:dyDescent="0.2">
      <c r="L609" s="17"/>
    </row>
    <row r="610" spans="12:12" x14ac:dyDescent="0.2">
      <c r="L610" s="17"/>
    </row>
    <row r="611" spans="12:12" x14ac:dyDescent="0.2">
      <c r="L611" s="17"/>
    </row>
    <row r="612" spans="12:12" x14ac:dyDescent="0.2">
      <c r="L612" s="17"/>
    </row>
    <row r="613" spans="12:12" x14ac:dyDescent="0.2">
      <c r="L613" s="17"/>
    </row>
  </sheetData>
  <mergeCells count="1">
    <mergeCell ref="C6:D6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3"/>
  <sheetViews>
    <sheetView workbookViewId="0"/>
  </sheetViews>
  <sheetFormatPr baseColWidth="10" defaultRowHeight="12.75" x14ac:dyDescent="0.2"/>
  <cols>
    <col min="1" max="1" width="8.7109375" style="12" customWidth="1"/>
    <col min="2" max="4" width="12.7109375" style="12" customWidth="1"/>
    <col min="5" max="7" width="10.85546875" style="13"/>
    <col min="8" max="11" width="10.85546875" style="12"/>
    <col min="12" max="256" width="10.85546875" style="13"/>
    <col min="257" max="257" width="8.7109375" style="13" customWidth="1"/>
    <col min="258" max="260" width="12.7109375" style="13" customWidth="1"/>
    <col min="261" max="512" width="10.85546875" style="13"/>
    <col min="513" max="513" width="8.7109375" style="13" customWidth="1"/>
    <col min="514" max="516" width="12.7109375" style="13" customWidth="1"/>
    <col min="517" max="768" width="10.85546875" style="13"/>
    <col min="769" max="769" width="8.7109375" style="13" customWidth="1"/>
    <col min="770" max="772" width="12.7109375" style="13" customWidth="1"/>
    <col min="773" max="1024" width="10.85546875" style="13"/>
    <col min="1025" max="1025" width="8.7109375" style="13" customWidth="1"/>
    <col min="1026" max="1028" width="12.7109375" style="13" customWidth="1"/>
    <col min="1029" max="1280" width="10.85546875" style="13"/>
    <col min="1281" max="1281" width="8.7109375" style="13" customWidth="1"/>
    <col min="1282" max="1284" width="12.7109375" style="13" customWidth="1"/>
    <col min="1285" max="1536" width="10.85546875" style="13"/>
    <col min="1537" max="1537" width="8.7109375" style="13" customWidth="1"/>
    <col min="1538" max="1540" width="12.7109375" style="13" customWidth="1"/>
    <col min="1541" max="1792" width="10.85546875" style="13"/>
    <col min="1793" max="1793" width="8.7109375" style="13" customWidth="1"/>
    <col min="1794" max="1796" width="12.7109375" style="13" customWidth="1"/>
    <col min="1797" max="2048" width="10.85546875" style="13"/>
    <col min="2049" max="2049" width="8.7109375" style="13" customWidth="1"/>
    <col min="2050" max="2052" width="12.7109375" style="13" customWidth="1"/>
    <col min="2053" max="2304" width="10.85546875" style="13"/>
    <col min="2305" max="2305" width="8.7109375" style="13" customWidth="1"/>
    <col min="2306" max="2308" width="12.7109375" style="13" customWidth="1"/>
    <col min="2309" max="2560" width="10.85546875" style="13"/>
    <col min="2561" max="2561" width="8.7109375" style="13" customWidth="1"/>
    <col min="2562" max="2564" width="12.7109375" style="13" customWidth="1"/>
    <col min="2565" max="2816" width="10.85546875" style="13"/>
    <col min="2817" max="2817" width="8.7109375" style="13" customWidth="1"/>
    <col min="2818" max="2820" width="12.7109375" style="13" customWidth="1"/>
    <col min="2821" max="3072" width="10.85546875" style="13"/>
    <col min="3073" max="3073" width="8.7109375" style="13" customWidth="1"/>
    <col min="3074" max="3076" width="12.7109375" style="13" customWidth="1"/>
    <col min="3077" max="3328" width="10.85546875" style="13"/>
    <col min="3329" max="3329" width="8.7109375" style="13" customWidth="1"/>
    <col min="3330" max="3332" width="12.7109375" style="13" customWidth="1"/>
    <col min="3333" max="3584" width="10.85546875" style="13"/>
    <col min="3585" max="3585" width="8.7109375" style="13" customWidth="1"/>
    <col min="3586" max="3588" width="12.7109375" style="13" customWidth="1"/>
    <col min="3589" max="3840" width="10.85546875" style="13"/>
    <col min="3841" max="3841" width="8.7109375" style="13" customWidth="1"/>
    <col min="3842" max="3844" width="12.7109375" style="13" customWidth="1"/>
    <col min="3845" max="4096" width="10.85546875" style="13"/>
    <col min="4097" max="4097" width="8.7109375" style="13" customWidth="1"/>
    <col min="4098" max="4100" width="12.7109375" style="13" customWidth="1"/>
    <col min="4101" max="4352" width="10.85546875" style="13"/>
    <col min="4353" max="4353" width="8.7109375" style="13" customWidth="1"/>
    <col min="4354" max="4356" width="12.7109375" style="13" customWidth="1"/>
    <col min="4357" max="4608" width="10.85546875" style="13"/>
    <col min="4609" max="4609" width="8.7109375" style="13" customWidth="1"/>
    <col min="4610" max="4612" width="12.7109375" style="13" customWidth="1"/>
    <col min="4613" max="4864" width="10.85546875" style="13"/>
    <col min="4865" max="4865" width="8.7109375" style="13" customWidth="1"/>
    <col min="4866" max="4868" width="12.7109375" style="13" customWidth="1"/>
    <col min="4869" max="5120" width="10.85546875" style="13"/>
    <col min="5121" max="5121" width="8.7109375" style="13" customWidth="1"/>
    <col min="5122" max="5124" width="12.7109375" style="13" customWidth="1"/>
    <col min="5125" max="5376" width="10.85546875" style="13"/>
    <col min="5377" max="5377" width="8.7109375" style="13" customWidth="1"/>
    <col min="5378" max="5380" width="12.7109375" style="13" customWidth="1"/>
    <col min="5381" max="5632" width="10.85546875" style="13"/>
    <col min="5633" max="5633" width="8.7109375" style="13" customWidth="1"/>
    <col min="5634" max="5636" width="12.7109375" style="13" customWidth="1"/>
    <col min="5637" max="5888" width="10.85546875" style="13"/>
    <col min="5889" max="5889" width="8.7109375" style="13" customWidth="1"/>
    <col min="5890" max="5892" width="12.7109375" style="13" customWidth="1"/>
    <col min="5893" max="6144" width="10.85546875" style="13"/>
    <col min="6145" max="6145" width="8.7109375" style="13" customWidth="1"/>
    <col min="6146" max="6148" width="12.7109375" style="13" customWidth="1"/>
    <col min="6149" max="6400" width="10.85546875" style="13"/>
    <col min="6401" max="6401" width="8.7109375" style="13" customWidth="1"/>
    <col min="6402" max="6404" width="12.7109375" style="13" customWidth="1"/>
    <col min="6405" max="6656" width="10.85546875" style="13"/>
    <col min="6657" max="6657" width="8.7109375" style="13" customWidth="1"/>
    <col min="6658" max="6660" width="12.7109375" style="13" customWidth="1"/>
    <col min="6661" max="6912" width="10.85546875" style="13"/>
    <col min="6913" max="6913" width="8.7109375" style="13" customWidth="1"/>
    <col min="6914" max="6916" width="12.7109375" style="13" customWidth="1"/>
    <col min="6917" max="7168" width="10.85546875" style="13"/>
    <col min="7169" max="7169" width="8.7109375" style="13" customWidth="1"/>
    <col min="7170" max="7172" width="12.7109375" style="13" customWidth="1"/>
    <col min="7173" max="7424" width="10.85546875" style="13"/>
    <col min="7425" max="7425" width="8.7109375" style="13" customWidth="1"/>
    <col min="7426" max="7428" width="12.7109375" style="13" customWidth="1"/>
    <col min="7429" max="7680" width="10.85546875" style="13"/>
    <col min="7681" max="7681" width="8.7109375" style="13" customWidth="1"/>
    <col min="7682" max="7684" width="12.7109375" style="13" customWidth="1"/>
    <col min="7685" max="7936" width="10.85546875" style="13"/>
    <col min="7937" max="7937" width="8.7109375" style="13" customWidth="1"/>
    <col min="7938" max="7940" width="12.7109375" style="13" customWidth="1"/>
    <col min="7941" max="8192" width="10.85546875" style="13"/>
    <col min="8193" max="8193" width="8.7109375" style="13" customWidth="1"/>
    <col min="8194" max="8196" width="12.7109375" style="13" customWidth="1"/>
    <col min="8197" max="8448" width="10.85546875" style="13"/>
    <col min="8449" max="8449" width="8.7109375" style="13" customWidth="1"/>
    <col min="8450" max="8452" width="12.7109375" style="13" customWidth="1"/>
    <col min="8453" max="8704" width="10.85546875" style="13"/>
    <col min="8705" max="8705" width="8.7109375" style="13" customWidth="1"/>
    <col min="8706" max="8708" width="12.7109375" style="13" customWidth="1"/>
    <col min="8709" max="8960" width="10.85546875" style="13"/>
    <col min="8961" max="8961" width="8.7109375" style="13" customWidth="1"/>
    <col min="8962" max="8964" width="12.7109375" style="13" customWidth="1"/>
    <col min="8965" max="9216" width="10.85546875" style="13"/>
    <col min="9217" max="9217" width="8.7109375" style="13" customWidth="1"/>
    <col min="9218" max="9220" width="12.7109375" style="13" customWidth="1"/>
    <col min="9221" max="9472" width="10.85546875" style="13"/>
    <col min="9473" max="9473" width="8.7109375" style="13" customWidth="1"/>
    <col min="9474" max="9476" width="12.7109375" style="13" customWidth="1"/>
    <col min="9477" max="9728" width="10.85546875" style="13"/>
    <col min="9729" max="9729" width="8.7109375" style="13" customWidth="1"/>
    <col min="9730" max="9732" width="12.7109375" style="13" customWidth="1"/>
    <col min="9733" max="9984" width="10.85546875" style="13"/>
    <col min="9985" max="9985" width="8.7109375" style="13" customWidth="1"/>
    <col min="9986" max="9988" width="12.7109375" style="13" customWidth="1"/>
    <col min="9989" max="10240" width="10.85546875" style="13"/>
    <col min="10241" max="10241" width="8.7109375" style="13" customWidth="1"/>
    <col min="10242" max="10244" width="12.7109375" style="13" customWidth="1"/>
    <col min="10245" max="10496" width="10.85546875" style="13"/>
    <col min="10497" max="10497" width="8.7109375" style="13" customWidth="1"/>
    <col min="10498" max="10500" width="12.7109375" style="13" customWidth="1"/>
    <col min="10501" max="10752" width="10.85546875" style="13"/>
    <col min="10753" max="10753" width="8.7109375" style="13" customWidth="1"/>
    <col min="10754" max="10756" width="12.7109375" style="13" customWidth="1"/>
    <col min="10757" max="11008" width="10.85546875" style="13"/>
    <col min="11009" max="11009" width="8.7109375" style="13" customWidth="1"/>
    <col min="11010" max="11012" width="12.7109375" style="13" customWidth="1"/>
    <col min="11013" max="11264" width="10.85546875" style="13"/>
    <col min="11265" max="11265" width="8.7109375" style="13" customWidth="1"/>
    <col min="11266" max="11268" width="12.7109375" style="13" customWidth="1"/>
    <col min="11269" max="11520" width="10.85546875" style="13"/>
    <col min="11521" max="11521" width="8.7109375" style="13" customWidth="1"/>
    <col min="11522" max="11524" width="12.7109375" style="13" customWidth="1"/>
    <col min="11525" max="11776" width="10.85546875" style="13"/>
    <col min="11777" max="11777" width="8.7109375" style="13" customWidth="1"/>
    <col min="11778" max="11780" width="12.7109375" style="13" customWidth="1"/>
    <col min="11781" max="12032" width="10.85546875" style="13"/>
    <col min="12033" max="12033" width="8.7109375" style="13" customWidth="1"/>
    <col min="12034" max="12036" width="12.7109375" style="13" customWidth="1"/>
    <col min="12037" max="12288" width="10.85546875" style="13"/>
    <col min="12289" max="12289" width="8.7109375" style="13" customWidth="1"/>
    <col min="12290" max="12292" width="12.7109375" style="13" customWidth="1"/>
    <col min="12293" max="12544" width="10.85546875" style="13"/>
    <col min="12545" max="12545" width="8.7109375" style="13" customWidth="1"/>
    <col min="12546" max="12548" width="12.7109375" style="13" customWidth="1"/>
    <col min="12549" max="12800" width="10.85546875" style="13"/>
    <col min="12801" max="12801" width="8.7109375" style="13" customWidth="1"/>
    <col min="12802" max="12804" width="12.7109375" style="13" customWidth="1"/>
    <col min="12805" max="13056" width="10.85546875" style="13"/>
    <col min="13057" max="13057" width="8.7109375" style="13" customWidth="1"/>
    <col min="13058" max="13060" width="12.7109375" style="13" customWidth="1"/>
    <col min="13061" max="13312" width="10.85546875" style="13"/>
    <col min="13313" max="13313" width="8.7109375" style="13" customWidth="1"/>
    <col min="13314" max="13316" width="12.7109375" style="13" customWidth="1"/>
    <col min="13317" max="13568" width="10.85546875" style="13"/>
    <col min="13569" max="13569" width="8.7109375" style="13" customWidth="1"/>
    <col min="13570" max="13572" width="12.7109375" style="13" customWidth="1"/>
    <col min="13573" max="13824" width="10.85546875" style="13"/>
    <col min="13825" max="13825" width="8.7109375" style="13" customWidth="1"/>
    <col min="13826" max="13828" width="12.7109375" style="13" customWidth="1"/>
    <col min="13829" max="14080" width="10.85546875" style="13"/>
    <col min="14081" max="14081" width="8.7109375" style="13" customWidth="1"/>
    <col min="14082" max="14084" width="12.7109375" style="13" customWidth="1"/>
    <col min="14085" max="14336" width="10.85546875" style="13"/>
    <col min="14337" max="14337" width="8.7109375" style="13" customWidth="1"/>
    <col min="14338" max="14340" width="12.7109375" style="13" customWidth="1"/>
    <col min="14341" max="14592" width="10.85546875" style="13"/>
    <col min="14593" max="14593" width="8.7109375" style="13" customWidth="1"/>
    <col min="14594" max="14596" width="12.7109375" style="13" customWidth="1"/>
    <col min="14597" max="14848" width="10.85546875" style="13"/>
    <col min="14849" max="14849" width="8.7109375" style="13" customWidth="1"/>
    <col min="14850" max="14852" width="12.7109375" style="13" customWidth="1"/>
    <col min="14853" max="15104" width="10.85546875" style="13"/>
    <col min="15105" max="15105" width="8.7109375" style="13" customWidth="1"/>
    <col min="15106" max="15108" width="12.7109375" style="13" customWidth="1"/>
    <col min="15109" max="15360" width="10.85546875" style="13"/>
    <col min="15361" max="15361" width="8.7109375" style="13" customWidth="1"/>
    <col min="15362" max="15364" width="12.7109375" style="13" customWidth="1"/>
    <col min="15365" max="15616" width="10.85546875" style="13"/>
    <col min="15617" max="15617" width="8.7109375" style="13" customWidth="1"/>
    <col min="15618" max="15620" width="12.7109375" style="13" customWidth="1"/>
    <col min="15621" max="15872" width="10.85546875" style="13"/>
    <col min="15873" max="15873" width="8.7109375" style="13" customWidth="1"/>
    <col min="15874" max="15876" width="12.7109375" style="13" customWidth="1"/>
    <col min="15877" max="16128" width="10.85546875" style="13"/>
    <col min="16129" max="16129" width="8.7109375" style="13" customWidth="1"/>
    <col min="16130" max="16132" width="12.7109375" style="13" customWidth="1"/>
    <col min="16133" max="16384" width="10.85546875" style="13"/>
  </cols>
  <sheetData>
    <row r="2" spans="1:13" x14ac:dyDescent="0.2">
      <c r="G2" s="3"/>
      <c r="H2" s="14"/>
      <c r="I2" s="14"/>
      <c r="J2" s="14"/>
      <c r="K2" s="14"/>
      <c r="L2" s="15"/>
      <c r="M2" s="15"/>
    </row>
    <row r="4" spans="1:13" s="5" customFormat="1" ht="15.75" x14ac:dyDescent="0.25">
      <c r="A4" s="10" t="s">
        <v>35</v>
      </c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</row>
    <row r="5" spans="1:13" x14ac:dyDescent="0.2">
      <c r="A5" s="16"/>
    </row>
    <row r="6" spans="1:13" s="43" customFormat="1" ht="114.75" x14ac:dyDescent="0.2">
      <c r="A6" s="67" t="s">
        <v>0</v>
      </c>
      <c r="B6" s="68" t="s">
        <v>36</v>
      </c>
      <c r="C6" s="84" t="s">
        <v>37</v>
      </c>
      <c r="D6" s="84"/>
      <c r="E6" s="69" t="s">
        <v>38</v>
      </c>
      <c r="F6" s="69" t="s">
        <v>39</v>
      </c>
      <c r="G6" s="69" t="s">
        <v>40</v>
      </c>
      <c r="H6" s="68" t="s">
        <v>41</v>
      </c>
      <c r="I6" s="68" t="s">
        <v>42</v>
      </c>
      <c r="J6" s="68" t="s">
        <v>43</v>
      </c>
      <c r="K6" s="68" t="s">
        <v>44</v>
      </c>
      <c r="L6" s="69" t="s">
        <v>45</v>
      </c>
    </row>
    <row r="7" spans="1:13" s="43" customFormat="1" ht="14.25" x14ac:dyDescent="0.2">
      <c r="A7" s="70"/>
      <c r="B7" s="71"/>
      <c r="C7" s="72">
        <v>43101</v>
      </c>
      <c r="D7" s="73">
        <v>43466</v>
      </c>
      <c r="E7" s="74" t="s">
        <v>3</v>
      </c>
      <c r="F7" s="74" t="s">
        <v>4</v>
      </c>
      <c r="G7" s="74" t="s">
        <v>5</v>
      </c>
      <c r="H7" s="67" t="s">
        <v>6</v>
      </c>
      <c r="I7" s="67" t="s">
        <v>7</v>
      </c>
      <c r="J7" s="67" t="s">
        <v>8</v>
      </c>
      <c r="K7" s="67" t="s">
        <v>9</v>
      </c>
      <c r="L7" s="74" t="s">
        <v>10</v>
      </c>
    </row>
    <row r="8" spans="1:13" x14ac:dyDescent="0.2">
      <c r="A8" s="16"/>
      <c r="B8" s="16"/>
      <c r="C8" s="16"/>
      <c r="D8" s="16"/>
      <c r="E8" s="17"/>
      <c r="F8" s="17"/>
      <c r="G8" s="17"/>
      <c r="H8" s="16"/>
      <c r="I8" s="16"/>
      <c r="J8" s="16"/>
      <c r="K8" s="16"/>
      <c r="L8" s="18"/>
    </row>
    <row r="9" spans="1:13" x14ac:dyDescent="0.2">
      <c r="A9" s="19">
        <v>0</v>
      </c>
      <c r="B9" s="65">
        <v>2</v>
      </c>
      <c r="C9" s="61">
        <v>762</v>
      </c>
      <c r="D9" s="64">
        <v>705</v>
      </c>
      <c r="E9" s="20">
        <v>0.5</v>
      </c>
      <c r="F9" s="21">
        <f>B9/((C9+D9)/2)</f>
        <v>2.7266530334014998E-3</v>
      </c>
      <c r="G9" s="21">
        <f t="shared" ref="G9:G72" si="0">F9/((1+(1-E9)*F9))</f>
        <v>2.722940776038121E-3</v>
      </c>
      <c r="H9" s="16">
        <v>100000</v>
      </c>
      <c r="I9" s="16">
        <f>H9*G9</f>
        <v>272.29407760381213</v>
      </c>
      <c r="J9" s="16">
        <f t="shared" ref="J9:J72" si="1">H10+I9*E9</f>
        <v>99863.852961198092</v>
      </c>
      <c r="K9" s="16">
        <f>K10+J9</f>
        <v>8271947.9393489817</v>
      </c>
      <c r="L9" s="22">
        <f>K9/H9</f>
        <v>82.71947939348982</v>
      </c>
    </row>
    <row r="10" spans="1:13" x14ac:dyDescent="0.2">
      <c r="A10" s="19">
        <v>1</v>
      </c>
      <c r="B10" s="65">
        <v>0</v>
      </c>
      <c r="C10" s="61">
        <v>906</v>
      </c>
      <c r="D10" s="64">
        <v>777</v>
      </c>
      <c r="E10" s="20">
        <v>0.5</v>
      </c>
      <c r="F10" s="21">
        <f t="shared" ref="F10:F73" si="2">B10/((C10+D10)/2)</f>
        <v>0</v>
      </c>
      <c r="G10" s="21">
        <f t="shared" si="0"/>
        <v>0</v>
      </c>
      <c r="H10" s="16">
        <f>H9-I9</f>
        <v>99727.705922396184</v>
      </c>
      <c r="I10" s="16">
        <f t="shared" ref="I10:I73" si="3">H10*G10</f>
        <v>0</v>
      </c>
      <c r="J10" s="16">
        <f t="shared" si="1"/>
        <v>99727.705922396184</v>
      </c>
      <c r="K10" s="16">
        <f t="shared" ref="K10:K73" si="4">K11+J10</f>
        <v>8172084.0863877833</v>
      </c>
      <c r="L10" s="23">
        <f t="shared" ref="L10:L73" si="5">K10/H10</f>
        <v>81.943969439615387</v>
      </c>
    </row>
    <row r="11" spans="1:13" x14ac:dyDescent="0.2">
      <c r="A11" s="19">
        <v>2</v>
      </c>
      <c r="B11" s="66">
        <v>0</v>
      </c>
      <c r="C11" s="61">
        <v>931</v>
      </c>
      <c r="D11" s="64">
        <v>933</v>
      </c>
      <c r="E11" s="20">
        <v>0.5</v>
      </c>
      <c r="F11" s="21">
        <f t="shared" si="2"/>
        <v>0</v>
      </c>
      <c r="G11" s="21">
        <f t="shared" si="0"/>
        <v>0</v>
      </c>
      <c r="H11" s="16">
        <f t="shared" ref="H11:H74" si="6">H10-I10</f>
        <v>99727.705922396184</v>
      </c>
      <c r="I11" s="16">
        <f t="shared" si="3"/>
        <v>0</v>
      </c>
      <c r="J11" s="16">
        <f t="shared" si="1"/>
        <v>99727.705922396184</v>
      </c>
      <c r="K11" s="16">
        <f t="shared" si="4"/>
        <v>8072356.3804653874</v>
      </c>
      <c r="L11" s="23">
        <f t="shared" si="5"/>
        <v>80.943969439615387</v>
      </c>
    </row>
    <row r="12" spans="1:13" x14ac:dyDescent="0.2">
      <c r="A12" s="19">
        <v>3</v>
      </c>
      <c r="B12" s="66">
        <v>0</v>
      </c>
      <c r="C12" s="61">
        <v>934</v>
      </c>
      <c r="D12" s="64">
        <v>954</v>
      </c>
      <c r="E12" s="20">
        <v>0.5</v>
      </c>
      <c r="F12" s="21">
        <f t="shared" si="2"/>
        <v>0</v>
      </c>
      <c r="G12" s="21">
        <f t="shared" si="0"/>
        <v>0</v>
      </c>
      <c r="H12" s="16">
        <f t="shared" si="6"/>
        <v>99727.705922396184</v>
      </c>
      <c r="I12" s="16">
        <f t="shared" si="3"/>
        <v>0</v>
      </c>
      <c r="J12" s="16">
        <f t="shared" si="1"/>
        <v>99727.705922396184</v>
      </c>
      <c r="K12" s="16">
        <f t="shared" si="4"/>
        <v>7972628.6745429914</v>
      </c>
      <c r="L12" s="23">
        <f t="shared" si="5"/>
        <v>79.943969439615387</v>
      </c>
    </row>
    <row r="13" spans="1:13" x14ac:dyDescent="0.2">
      <c r="A13" s="19">
        <v>4</v>
      </c>
      <c r="B13" s="66">
        <v>0</v>
      </c>
      <c r="C13" s="61">
        <v>991</v>
      </c>
      <c r="D13" s="64">
        <v>951</v>
      </c>
      <c r="E13" s="20">
        <v>0.5</v>
      </c>
      <c r="F13" s="21">
        <f t="shared" si="2"/>
        <v>0</v>
      </c>
      <c r="G13" s="21">
        <f t="shared" si="0"/>
        <v>0</v>
      </c>
      <c r="H13" s="16">
        <f t="shared" si="6"/>
        <v>99727.705922396184</v>
      </c>
      <c r="I13" s="16">
        <f t="shared" si="3"/>
        <v>0</v>
      </c>
      <c r="J13" s="16">
        <f t="shared" si="1"/>
        <v>99727.705922396184</v>
      </c>
      <c r="K13" s="16">
        <f t="shared" si="4"/>
        <v>7872900.9686205955</v>
      </c>
      <c r="L13" s="23">
        <f t="shared" si="5"/>
        <v>78.943969439615401</v>
      </c>
    </row>
    <row r="14" spans="1:13" x14ac:dyDescent="0.2">
      <c r="A14" s="19">
        <v>5</v>
      </c>
      <c r="B14" s="66">
        <v>0</v>
      </c>
      <c r="C14" s="61">
        <v>965</v>
      </c>
      <c r="D14" s="64">
        <v>989</v>
      </c>
      <c r="E14" s="20">
        <v>0.5</v>
      </c>
      <c r="F14" s="21">
        <f t="shared" si="2"/>
        <v>0</v>
      </c>
      <c r="G14" s="21">
        <f t="shared" si="0"/>
        <v>0</v>
      </c>
      <c r="H14" s="16">
        <f t="shared" si="6"/>
        <v>99727.705922396184</v>
      </c>
      <c r="I14" s="16">
        <f t="shared" si="3"/>
        <v>0</v>
      </c>
      <c r="J14" s="16">
        <f t="shared" si="1"/>
        <v>99727.705922396184</v>
      </c>
      <c r="K14" s="16">
        <f t="shared" si="4"/>
        <v>7773173.2626981996</v>
      </c>
      <c r="L14" s="23">
        <f t="shared" si="5"/>
        <v>77.943969439615401</v>
      </c>
    </row>
    <row r="15" spans="1:13" x14ac:dyDescent="0.2">
      <c r="A15" s="19">
        <v>6</v>
      </c>
      <c r="B15" s="66">
        <v>0</v>
      </c>
      <c r="C15" s="61">
        <v>1048</v>
      </c>
      <c r="D15" s="64">
        <v>974</v>
      </c>
      <c r="E15" s="20">
        <v>0.5</v>
      </c>
      <c r="F15" s="21">
        <f t="shared" si="2"/>
        <v>0</v>
      </c>
      <c r="G15" s="21">
        <f t="shared" si="0"/>
        <v>0</v>
      </c>
      <c r="H15" s="16">
        <f t="shared" si="6"/>
        <v>99727.705922396184</v>
      </c>
      <c r="I15" s="16">
        <f t="shared" si="3"/>
        <v>0</v>
      </c>
      <c r="J15" s="16">
        <f t="shared" si="1"/>
        <v>99727.705922396184</v>
      </c>
      <c r="K15" s="16">
        <f t="shared" si="4"/>
        <v>7673445.5567758037</v>
      </c>
      <c r="L15" s="23">
        <f t="shared" si="5"/>
        <v>76.943969439615401</v>
      </c>
    </row>
    <row r="16" spans="1:13" x14ac:dyDescent="0.2">
      <c r="A16" s="19">
        <v>7</v>
      </c>
      <c r="B16" s="66">
        <v>0</v>
      </c>
      <c r="C16" s="61">
        <v>1048</v>
      </c>
      <c r="D16" s="64">
        <v>1046</v>
      </c>
      <c r="E16" s="20">
        <v>0.5</v>
      </c>
      <c r="F16" s="21">
        <f t="shared" si="2"/>
        <v>0</v>
      </c>
      <c r="G16" s="21">
        <f t="shared" si="0"/>
        <v>0</v>
      </c>
      <c r="H16" s="16">
        <f t="shared" si="6"/>
        <v>99727.705922396184</v>
      </c>
      <c r="I16" s="16">
        <f t="shared" si="3"/>
        <v>0</v>
      </c>
      <c r="J16" s="16">
        <f t="shared" si="1"/>
        <v>99727.705922396184</v>
      </c>
      <c r="K16" s="16">
        <f t="shared" si="4"/>
        <v>7573717.8508534078</v>
      </c>
      <c r="L16" s="23">
        <f t="shared" si="5"/>
        <v>75.943969439615401</v>
      </c>
    </row>
    <row r="17" spans="1:12" x14ac:dyDescent="0.2">
      <c r="A17" s="19">
        <v>8</v>
      </c>
      <c r="B17" s="66">
        <v>0</v>
      </c>
      <c r="C17" s="61">
        <v>1001</v>
      </c>
      <c r="D17" s="64">
        <v>1056</v>
      </c>
      <c r="E17" s="20">
        <v>0.5</v>
      </c>
      <c r="F17" s="21">
        <f t="shared" si="2"/>
        <v>0</v>
      </c>
      <c r="G17" s="21">
        <f t="shared" si="0"/>
        <v>0</v>
      </c>
      <c r="H17" s="16">
        <f t="shared" si="6"/>
        <v>99727.705922396184</v>
      </c>
      <c r="I17" s="16">
        <f t="shared" si="3"/>
        <v>0</v>
      </c>
      <c r="J17" s="16">
        <f t="shared" si="1"/>
        <v>99727.705922396184</v>
      </c>
      <c r="K17" s="16">
        <f t="shared" si="4"/>
        <v>7473990.1449310118</v>
      </c>
      <c r="L17" s="23">
        <f t="shared" si="5"/>
        <v>74.943969439615401</v>
      </c>
    </row>
    <row r="18" spans="1:12" x14ac:dyDescent="0.2">
      <c r="A18" s="19">
        <v>9</v>
      </c>
      <c r="B18" s="65">
        <v>0</v>
      </c>
      <c r="C18" s="61">
        <v>1039</v>
      </c>
      <c r="D18" s="64">
        <v>1007</v>
      </c>
      <c r="E18" s="20">
        <v>0.5</v>
      </c>
      <c r="F18" s="21">
        <f t="shared" si="2"/>
        <v>0</v>
      </c>
      <c r="G18" s="21">
        <f t="shared" si="0"/>
        <v>0</v>
      </c>
      <c r="H18" s="16">
        <f t="shared" si="6"/>
        <v>99727.705922396184</v>
      </c>
      <c r="I18" s="16">
        <f t="shared" si="3"/>
        <v>0</v>
      </c>
      <c r="J18" s="16">
        <f t="shared" si="1"/>
        <v>99727.705922396184</v>
      </c>
      <c r="K18" s="16">
        <f t="shared" si="4"/>
        <v>7374262.4390086159</v>
      </c>
      <c r="L18" s="23">
        <f t="shared" si="5"/>
        <v>73.943969439615401</v>
      </c>
    </row>
    <row r="19" spans="1:12" x14ac:dyDescent="0.2">
      <c r="A19" s="19">
        <v>10</v>
      </c>
      <c r="B19" s="65">
        <v>0</v>
      </c>
      <c r="C19" s="61">
        <v>1104</v>
      </c>
      <c r="D19" s="64">
        <v>1051</v>
      </c>
      <c r="E19" s="20">
        <v>0.5</v>
      </c>
      <c r="F19" s="21">
        <f t="shared" si="2"/>
        <v>0</v>
      </c>
      <c r="G19" s="21">
        <f t="shared" si="0"/>
        <v>0</v>
      </c>
      <c r="H19" s="16">
        <f t="shared" si="6"/>
        <v>99727.705922396184</v>
      </c>
      <c r="I19" s="16">
        <f t="shared" si="3"/>
        <v>0</v>
      </c>
      <c r="J19" s="16">
        <f t="shared" si="1"/>
        <v>99727.705922396184</v>
      </c>
      <c r="K19" s="16">
        <f t="shared" si="4"/>
        <v>7274534.73308622</v>
      </c>
      <c r="L19" s="23">
        <f t="shared" si="5"/>
        <v>72.943969439615415</v>
      </c>
    </row>
    <row r="20" spans="1:12" x14ac:dyDescent="0.2">
      <c r="A20" s="19">
        <v>11</v>
      </c>
      <c r="B20" s="65">
        <v>0</v>
      </c>
      <c r="C20" s="61">
        <v>1068</v>
      </c>
      <c r="D20" s="64">
        <v>1112</v>
      </c>
      <c r="E20" s="20">
        <v>0.5</v>
      </c>
      <c r="F20" s="21">
        <f t="shared" si="2"/>
        <v>0</v>
      </c>
      <c r="G20" s="21">
        <f t="shared" si="0"/>
        <v>0</v>
      </c>
      <c r="H20" s="16">
        <f t="shared" si="6"/>
        <v>99727.705922396184</v>
      </c>
      <c r="I20" s="16">
        <f t="shared" si="3"/>
        <v>0</v>
      </c>
      <c r="J20" s="16">
        <f t="shared" si="1"/>
        <v>99727.705922396184</v>
      </c>
      <c r="K20" s="16">
        <f t="shared" si="4"/>
        <v>7174807.0271638241</v>
      </c>
      <c r="L20" s="23">
        <f t="shared" si="5"/>
        <v>71.943969439615415</v>
      </c>
    </row>
    <row r="21" spans="1:12" x14ac:dyDescent="0.2">
      <c r="A21" s="19">
        <v>12</v>
      </c>
      <c r="B21" s="65">
        <v>0</v>
      </c>
      <c r="C21" s="61">
        <v>918</v>
      </c>
      <c r="D21" s="64">
        <v>1077</v>
      </c>
      <c r="E21" s="20">
        <v>0.5</v>
      </c>
      <c r="F21" s="21">
        <f t="shared" si="2"/>
        <v>0</v>
      </c>
      <c r="G21" s="21">
        <f t="shared" si="0"/>
        <v>0</v>
      </c>
      <c r="H21" s="16">
        <f t="shared" si="6"/>
        <v>99727.705922396184</v>
      </c>
      <c r="I21" s="16">
        <f t="shared" si="3"/>
        <v>0</v>
      </c>
      <c r="J21" s="16">
        <f t="shared" si="1"/>
        <v>99727.705922396184</v>
      </c>
      <c r="K21" s="16">
        <f t="shared" si="4"/>
        <v>7075079.3212414281</v>
      </c>
      <c r="L21" s="23">
        <f t="shared" si="5"/>
        <v>70.943969439615415</v>
      </c>
    </row>
    <row r="22" spans="1:12" x14ac:dyDescent="0.2">
      <c r="A22" s="19">
        <v>13</v>
      </c>
      <c r="B22" s="65">
        <v>0</v>
      </c>
      <c r="C22" s="61">
        <v>913</v>
      </c>
      <c r="D22" s="64">
        <v>932</v>
      </c>
      <c r="E22" s="20">
        <v>0.5</v>
      </c>
      <c r="F22" s="21">
        <f t="shared" si="2"/>
        <v>0</v>
      </c>
      <c r="G22" s="21">
        <f t="shared" si="0"/>
        <v>0</v>
      </c>
      <c r="H22" s="16">
        <f t="shared" si="6"/>
        <v>99727.705922396184</v>
      </c>
      <c r="I22" s="16">
        <f t="shared" si="3"/>
        <v>0</v>
      </c>
      <c r="J22" s="16">
        <f t="shared" si="1"/>
        <v>99727.705922396184</v>
      </c>
      <c r="K22" s="16">
        <f t="shared" si="4"/>
        <v>6975351.6153190322</v>
      </c>
      <c r="L22" s="23">
        <f t="shared" si="5"/>
        <v>69.943969439615415</v>
      </c>
    </row>
    <row r="23" spans="1:12" x14ac:dyDescent="0.2">
      <c r="A23" s="19">
        <v>14</v>
      </c>
      <c r="B23" s="65">
        <v>0</v>
      </c>
      <c r="C23" s="61">
        <v>960</v>
      </c>
      <c r="D23" s="64">
        <v>920</v>
      </c>
      <c r="E23" s="20">
        <v>0.5</v>
      </c>
      <c r="F23" s="21">
        <f t="shared" si="2"/>
        <v>0</v>
      </c>
      <c r="G23" s="21">
        <f t="shared" si="0"/>
        <v>0</v>
      </c>
      <c r="H23" s="16">
        <f t="shared" si="6"/>
        <v>99727.705922396184</v>
      </c>
      <c r="I23" s="16">
        <f t="shared" si="3"/>
        <v>0</v>
      </c>
      <c r="J23" s="16">
        <f t="shared" si="1"/>
        <v>99727.705922396184</v>
      </c>
      <c r="K23" s="16">
        <f t="shared" si="4"/>
        <v>6875623.9093966363</v>
      </c>
      <c r="L23" s="23">
        <f t="shared" si="5"/>
        <v>68.943969439615415</v>
      </c>
    </row>
    <row r="24" spans="1:12" x14ac:dyDescent="0.2">
      <c r="A24" s="19">
        <v>15</v>
      </c>
      <c r="B24" s="65">
        <v>0</v>
      </c>
      <c r="C24" s="61">
        <v>901</v>
      </c>
      <c r="D24" s="64">
        <v>984</v>
      </c>
      <c r="E24" s="20">
        <v>0.5</v>
      </c>
      <c r="F24" s="21">
        <f t="shared" si="2"/>
        <v>0</v>
      </c>
      <c r="G24" s="21">
        <f t="shared" si="0"/>
        <v>0</v>
      </c>
      <c r="H24" s="16">
        <f t="shared" si="6"/>
        <v>99727.705922396184</v>
      </c>
      <c r="I24" s="16">
        <f t="shared" si="3"/>
        <v>0</v>
      </c>
      <c r="J24" s="16">
        <f t="shared" si="1"/>
        <v>99727.705922396184</v>
      </c>
      <c r="K24" s="16">
        <f t="shared" si="4"/>
        <v>6775896.2034742404</v>
      </c>
      <c r="L24" s="23">
        <f t="shared" si="5"/>
        <v>67.943969439615429</v>
      </c>
    </row>
    <row r="25" spans="1:12" x14ac:dyDescent="0.2">
      <c r="A25" s="19">
        <v>16</v>
      </c>
      <c r="B25" s="65">
        <v>0</v>
      </c>
      <c r="C25" s="61">
        <v>883</v>
      </c>
      <c r="D25" s="64">
        <v>913</v>
      </c>
      <c r="E25" s="20">
        <v>0.5</v>
      </c>
      <c r="F25" s="21">
        <f t="shared" si="2"/>
        <v>0</v>
      </c>
      <c r="G25" s="21">
        <f t="shared" si="0"/>
        <v>0</v>
      </c>
      <c r="H25" s="16">
        <f t="shared" si="6"/>
        <v>99727.705922396184</v>
      </c>
      <c r="I25" s="16">
        <f t="shared" si="3"/>
        <v>0</v>
      </c>
      <c r="J25" s="16">
        <f t="shared" si="1"/>
        <v>99727.705922396184</v>
      </c>
      <c r="K25" s="16">
        <f t="shared" si="4"/>
        <v>6676168.4975518445</v>
      </c>
      <c r="L25" s="23">
        <f t="shared" si="5"/>
        <v>66.943969439615429</v>
      </c>
    </row>
    <row r="26" spans="1:12" x14ac:dyDescent="0.2">
      <c r="A26" s="19">
        <v>17</v>
      </c>
      <c r="B26" s="65">
        <v>0</v>
      </c>
      <c r="C26" s="61">
        <v>858</v>
      </c>
      <c r="D26" s="64">
        <v>891</v>
      </c>
      <c r="E26" s="20">
        <v>0.5</v>
      </c>
      <c r="F26" s="21">
        <f t="shared" si="2"/>
        <v>0</v>
      </c>
      <c r="G26" s="21">
        <f t="shared" si="0"/>
        <v>0</v>
      </c>
      <c r="H26" s="16">
        <f t="shared" si="6"/>
        <v>99727.705922396184</v>
      </c>
      <c r="I26" s="16">
        <f t="shared" si="3"/>
        <v>0</v>
      </c>
      <c r="J26" s="16">
        <f t="shared" si="1"/>
        <v>99727.705922396184</v>
      </c>
      <c r="K26" s="16">
        <f t="shared" si="4"/>
        <v>6576440.7916294485</v>
      </c>
      <c r="L26" s="23">
        <f t="shared" si="5"/>
        <v>65.943969439615429</v>
      </c>
    </row>
    <row r="27" spans="1:12" x14ac:dyDescent="0.2">
      <c r="A27" s="19">
        <v>18</v>
      </c>
      <c r="B27" s="65">
        <v>0</v>
      </c>
      <c r="C27" s="61">
        <v>823</v>
      </c>
      <c r="D27" s="64">
        <v>880</v>
      </c>
      <c r="E27" s="20">
        <v>0.5</v>
      </c>
      <c r="F27" s="21">
        <f t="shared" si="2"/>
        <v>0</v>
      </c>
      <c r="G27" s="21">
        <f t="shared" si="0"/>
        <v>0</v>
      </c>
      <c r="H27" s="16">
        <f t="shared" si="6"/>
        <v>99727.705922396184</v>
      </c>
      <c r="I27" s="16">
        <f t="shared" si="3"/>
        <v>0</v>
      </c>
      <c r="J27" s="16">
        <f t="shared" si="1"/>
        <v>99727.705922396184</v>
      </c>
      <c r="K27" s="16">
        <f t="shared" si="4"/>
        <v>6476713.0857070526</v>
      </c>
      <c r="L27" s="23">
        <f t="shared" si="5"/>
        <v>64.943969439615429</v>
      </c>
    </row>
    <row r="28" spans="1:12" x14ac:dyDescent="0.2">
      <c r="A28" s="19">
        <v>19</v>
      </c>
      <c r="B28" s="65">
        <v>0</v>
      </c>
      <c r="C28" s="61">
        <v>773</v>
      </c>
      <c r="D28" s="64">
        <v>861</v>
      </c>
      <c r="E28" s="20">
        <v>0.5</v>
      </c>
      <c r="F28" s="21">
        <f t="shared" si="2"/>
        <v>0</v>
      </c>
      <c r="G28" s="21">
        <f t="shared" si="0"/>
        <v>0</v>
      </c>
      <c r="H28" s="16">
        <f t="shared" si="6"/>
        <v>99727.705922396184</v>
      </c>
      <c r="I28" s="16">
        <f t="shared" si="3"/>
        <v>0</v>
      </c>
      <c r="J28" s="16">
        <f t="shared" si="1"/>
        <v>99727.705922396184</v>
      </c>
      <c r="K28" s="16">
        <f t="shared" si="4"/>
        <v>6376985.3797846567</v>
      </c>
      <c r="L28" s="23">
        <f t="shared" si="5"/>
        <v>63.943969439615437</v>
      </c>
    </row>
    <row r="29" spans="1:12" x14ac:dyDescent="0.2">
      <c r="A29" s="19">
        <v>20</v>
      </c>
      <c r="B29" s="65">
        <v>0</v>
      </c>
      <c r="C29" s="61">
        <v>823</v>
      </c>
      <c r="D29" s="64">
        <v>793</v>
      </c>
      <c r="E29" s="20">
        <v>0.5</v>
      </c>
      <c r="F29" s="21">
        <f t="shared" si="2"/>
        <v>0</v>
      </c>
      <c r="G29" s="21">
        <f t="shared" si="0"/>
        <v>0</v>
      </c>
      <c r="H29" s="16">
        <f t="shared" si="6"/>
        <v>99727.705922396184</v>
      </c>
      <c r="I29" s="16">
        <f t="shared" si="3"/>
        <v>0</v>
      </c>
      <c r="J29" s="16">
        <f t="shared" si="1"/>
        <v>99727.705922396184</v>
      </c>
      <c r="K29" s="16">
        <f t="shared" si="4"/>
        <v>6277257.6738622608</v>
      </c>
      <c r="L29" s="23">
        <f t="shared" si="5"/>
        <v>62.943969439615437</v>
      </c>
    </row>
    <row r="30" spans="1:12" x14ac:dyDescent="0.2">
      <c r="A30" s="19">
        <v>21</v>
      </c>
      <c r="B30" s="65">
        <v>0</v>
      </c>
      <c r="C30" s="61">
        <v>824</v>
      </c>
      <c r="D30" s="64">
        <v>838</v>
      </c>
      <c r="E30" s="20">
        <v>0.5</v>
      </c>
      <c r="F30" s="21">
        <f t="shared" si="2"/>
        <v>0</v>
      </c>
      <c r="G30" s="21">
        <f t="shared" si="0"/>
        <v>0</v>
      </c>
      <c r="H30" s="16">
        <f t="shared" si="6"/>
        <v>99727.705922396184</v>
      </c>
      <c r="I30" s="16">
        <f t="shared" si="3"/>
        <v>0</v>
      </c>
      <c r="J30" s="16">
        <f t="shared" si="1"/>
        <v>99727.705922396184</v>
      </c>
      <c r="K30" s="16">
        <f t="shared" si="4"/>
        <v>6177529.9679398648</v>
      </c>
      <c r="L30" s="23">
        <f t="shared" si="5"/>
        <v>61.943969439615437</v>
      </c>
    </row>
    <row r="31" spans="1:12" x14ac:dyDescent="0.2">
      <c r="A31" s="19">
        <v>22</v>
      </c>
      <c r="B31" s="65">
        <v>0</v>
      </c>
      <c r="C31" s="61">
        <v>850</v>
      </c>
      <c r="D31" s="64">
        <v>844</v>
      </c>
      <c r="E31" s="20">
        <v>0.5</v>
      </c>
      <c r="F31" s="21">
        <f t="shared" si="2"/>
        <v>0</v>
      </c>
      <c r="G31" s="21">
        <f t="shared" si="0"/>
        <v>0</v>
      </c>
      <c r="H31" s="16">
        <f t="shared" si="6"/>
        <v>99727.705922396184</v>
      </c>
      <c r="I31" s="16">
        <f t="shared" si="3"/>
        <v>0</v>
      </c>
      <c r="J31" s="16">
        <f t="shared" si="1"/>
        <v>99727.705922396184</v>
      </c>
      <c r="K31" s="16">
        <f t="shared" si="4"/>
        <v>6077802.2620174689</v>
      </c>
      <c r="L31" s="23">
        <f t="shared" si="5"/>
        <v>60.943969439615444</v>
      </c>
    </row>
    <row r="32" spans="1:12" x14ac:dyDescent="0.2">
      <c r="A32" s="19">
        <v>23</v>
      </c>
      <c r="B32" s="65">
        <v>0</v>
      </c>
      <c r="C32" s="61">
        <v>874</v>
      </c>
      <c r="D32" s="64">
        <v>865</v>
      </c>
      <c r="E32" s="20">
        <v>0.5</v>
      </c>
      <c r="F32" s="21">
        <f t="shared" si="2"/>
        <v>0</v>
      </c>
      <c r="G32" s="21">
        <f t="shared" si="0"/>
        <v>0</v>
      </c>
      <c r="H32" s="16">
        <f t="shared" si="6"/>
        <v>99727.705922396184</v>
      </c>
      <c r="I32" s="16">
        <f t="shared" si="3"/>
        <v>0</v>
      </c>
      <c r="J32" s="16">
        <f t="shared" si="1"/>
        <v>99727.705922396184</v>
      </c>
      <c r="K32" s="16">
        <f t="shared" si="4"/>
        <v>5978074.556095073</v>
      </c>
      <c r="L32" s="23">
        <f t="shared" si="5"/>
        <v>59.943969439615444</v>
      </c>
    </row>
    <row r="33" spans="1:12" x14ac:dyDescent="0.2">
      <c r="A33" s="19">
        <v>24</v>
      </c>
      <c r="B33" s="65">
        <v>1</v>
      </c>
      <c r="C33" s="61">
        <v>955</v>
      </c>
      <c r="D33" s="64">
        <v>876</v>
      </c>
      <c r="E33" s="20">
        <v>0.5</v>
      </c>
      <c r="F33" s="21">
        <f t="shared" si="2"/>
        <v>1.0922992900054614E-3</v>
      </c>
      <c r="G33" s="21">
        <f t="shared" si="0"/>
        <v>1.0917030567685589E-3</v>
      </c>
      <c r="H33" s="16">
        <f t="shared" si="6"/>
        <v>99727.705922396184</v>
      </c>
      <c r="I33" s="16">
        <f t="shared" si="3"/>
        <v>108.87304139999583</v>
      </c>
      <c r="J33" s="16">
        <f t="shared" si="1"/>
        <v>99673.269401696176</v>
      </c>
      <c r="K33" s="16">
        <f t="shared" si="4"/>
        <v>5878346.8501726771</v>
      </c>
      <c r="L33" s="23">
        <f t="shared" si="5"/>
        <v>58.943969439615444</v>
      </c>
    </row>
    <row r="34" spans="1:12" x14ac:dyDescent="0.2">
      <c r="A34" s="19">
        <v>25</v>
      </c>
      <c r="B34" s="65">
        <v>1</v>
      </c>
      <c r="C34" s="61">
        <v>916</v>
      </c>
      <c r="D34" s="64">
        <v>983</v>
      </c>
      <c r="E34" s="20">
        <v>0.5</v>
      </c>
      <c r="F34" s="21">
        <f t="shared" si="2"/>
        <v>1.05318588730911E-3</v>
      </c>
      <c r="G34" s="21">
        <f t="shared" si="0"/>
        <v>1.0526315789473682E-3</v>
      </c>
      <c r="H34" s="16">
        <f t="shared" si="6"/>
        <v>99618.832880996182</v>
      </c>
      <c r="I34" s="16">
        <f t="shared" si="3"/>
        <v>104.86192934841701</v>
      </c>
      <c r="J34" s="16">
        <f t="shared" si="1"/>
        <v>99566.401916321964</v>
      </c>
      <c r="K34" s="16">
        <f t="shared" si="4"/>
        <v>5778673.5807709806</v>
      </c>
      <c r="L34" s="23">
        <f t="shared" si="5"/>
        <v>58.007842630259837</v>
      </c>
    </row>
    <row r="35" spans="1:12" x14ac:dyDescent="0.2">
      <c r="A35" s="19">
        <v>26</v>
      </c>
      <c r="B35" s="65">
        <v>0</v>
      </c>
      <c r="C35" s="61">
        <v>966</v>
      </c>
      <c r="D35" s="64">
        <v>944</v>
      </c>
      <c r="E35" s="20">
        <v>0.5</v>
      </c>
      <c r="F35" s="21">
        <f t="shared" si="2"/>
        <v>0</v>
      </c>
      <c r="G35" s="21">
        <f t="shared" si="0"/>
        <v>0</v>
      </c>
      <c r="H35" s="16">
        <f t="shared" si="6"/>
        <v>99513.97095164776</v>
      </c>
      <c r="I35" s="16">
        <f t="shared" si="3"/>
        <v>0</v>
      </c>
      <c r="J35" s="16">
        <f t="shared" si="1"/>
        <v>99513.97095164776</v>
      </c>
      <c r="K35" s="16">
        <f t="shared" si="4"/>
        <v>5679107.1788546583</v>
      </c>
      <c r="L35" s="23">
        <f t="shared" si="5"/>
        <v>57.068440989195828</v>
      </c>
    </row>
    <row r="36" spans="1:12" x14ac:dyDescent="0.2">
      <c r="A36" s="19">
        <v>27</v>
      </c>
      <c r="B36" s="65">
        <v>0</v>
      </c>
      <c r="C36" s="61">
        <v>963</v>
      </c>
      <c r="D36" s="64">
        <v>993</v>
      </c>
      <c r="E36" s="20">
        <v>0.5</v>
      </c>
      <c r="F36" s="21">
        <f t="shared" si="2"/>
        <v>0</v>
      </c>
      <c r="G36" s="21">
        <f t="shared" si="0"/>
        <v>0</v>
      </c>
      <c r="H36" s="16">
        <f t="shared" si="6"/>
        <v>99513.97095164776</v>
      </c>
      <c r="I36" s="16">
        <f t="shared" si="3"/>
        <v>0</v>
      </c>
      <c r="J36" s="16">
        <f t="shared" si="1"/>
        <v>99513.97095164776</v>
      </c>
      <c r="K36" s="16">
        <f t="shared" si="4"/>
        <v>5579593.2079030108</v>
      </c>
      <c r="L36" s="23">
        <f t="shared" si="5"/>
        <v>56.068440989195835</v>
      </c>
    </row>
    <row r="37" spans="1:12" x14ac:dyDescent="0.2">
      <c r="A37" s="19">
        <v>28</v>
      </c>
      <c r="B37" s="65">
        <v>0</v>
      </c>
      <c r="C37" s="61">
        <v>1007</v>
      </c>
      <c r="D37" s="64">
        <v>979</v>
      </c>
      <c r="E37" s="20">
        <v>0.5</v>
      </c>
      <c r="F37" s="21">
        <f t="shared" si="2"/>
        <v>0</v>
      </c>
      <c r="G37" s="21">
        <f t="shared" si="0"/>
        <v>0</v>
      </c>
      <c r="H37" s="16">
        <f t="shared" si="6"/>
        <v>99513.97095164776</v>
      </c>
      <c r="I37" s="16">
        <f t="shared" si="3"/>
        <v>0</v>
      </c>
      <c r="J37" s="16">
        <f t="shared" si="1"/>
        <v>99513.97095164776</v>
      </c>
      <c r="K37" s="16">
        <f t="shared" si="4"/>
        <v>5480079.2369513633</v>
      </c>
      <c r="L37" s="23">
        <f t="shared" si="5"/>
        <v>55.068440989195835</v>
      </c>
    </row>
    <row r="38" spans="1:12" x14ac:dyDescent="0.2">
      <c r="A38" s="19">
        <v>29</v>
      </c>
      <c r="B38" s="65">
        <v>2</v>
      </c>
      <c r="C38" s="61">
        <v>962</v>
      </c>
      <c r="D38" s="64">
        <v>1008</v>
      </c>
      <c r="E38" s="20">
        <v>0.5</v>
      </c>
      <c r="F38" s="21">
        <f t="shared" si="2"/>
        <v>2.0304568527918783E-3</v>
      </c>
      <c r="G38" s="21">
        <f t="shared" si="0"/>
        <v>2.0283975659229209E-3</v>
      </c>
      <c r="H38" s="16">
        <f t="shared" si="6"/>
        <v>99513.97095164776</v>
      </c>
      <c r="I38" s="16">
        <f t="shared" si="3"/>
        <v>201.85389645364657</v>
      </c>
      <c r="J38" s="16">
        <f t="shared" si="1"/>
        <v>99413.044003420946</v>
      </c>
      <c r="K38" s="16">
        <f t="shared" si="4"/>
        <v>5380565.2659997158</v>
      </c>
      <c r="L38" s="23">
        <f t="shared" si="5"/>
        <v>54.068440989195842</v>
      </c>
    </row>
    <row r="39" spans="1:12" x14ac:dyDescent="0.2">
      <c r="A39" s="19">
        <v>30</v>
      </c>
      <c r="B39" s="65">
        <v>0</v>
      </c>
      <c r="C39" s="61">
        <v>1016</v>
      </c>
      <c r="D39" s="64">
        <v>973</v>
      </c>
      <c r="E39" s="20">
        <v>0.5</v>
      </c>
      <c r="F39" s="21">
        <f t="shared" si="2"/>
        <v>0</v>
      </c>
      <c r="G39" s="21">
        <f t="shared" si="0"/>
        <v>0</v>
      </c>
      <c r="H39" s="16">
        <f t="shared" si="6"/>
        <v>99312.117055194118</v>
      </c>
      <c r="I39" s="16">
        <f t="shared" si="3"/>
        <v>0</v>
      </c>
      <c r="J39" s="16">
        <f t="shared" si="1"/>
        <v>99312.117055194118</v>
      </c>
      <c r="K39" s="16">
        <f t="shared" si="4"/>
        <v>5281152.2219962953</v>
      </c>
      <c r="L39" s="23">
        <f t="shared" si="5"/>
        <v>53.177319934295831</v>
      </c>
    </row>
    <row r="40" spans="1:12" x14ac:dyDescent="0.2">
      <c r="A40" s="19">
        <v>31</v>
      </c>
      <c r="B40" s="65">
        <v>0</v>
      </c>
      <c r="C40" s="61">
        <v>1030</v>
      </c>
      <c r="D40" s="64">
        <v>1039</v>
      </c>
      <c r="E40" s="20">
        <v>0.5</v>
      </c>
      <c r="F40" s="21">
        <f t="shared" si="2"/>
        <v>0</v>
      </c>
      <c r="G40" s="21">
        <f t="shared" si="0"/>
        <v>0</v>
      </c>
      <c r="H40" s="16">
        <f t="shared" si="6"/>
        <v>99312.117055194118</v>
      </c>
      <c r="I40" s="16">
        <f t="shared" si="3"/>
        <v>0</v>
      </c>
      <c r="J40" s="16">
        <f t="shared" si="1"/>
        <v>99312.117055194118</v>
      </c>
      <c r="K40" s="16">
        <f t="shared" si="4"/>
        <v>5181840.1049411008</v>
      </c>
      <c r="L40" s="23">
        <f t="shared" si="5"/>
        <v>52.177319934295831</v>
      </c>
    </row>
    <row r="41" spans="1:12" x14ac:dyDescent="0.2">
      <c r="A41" s="19">
        <v>32</v>
      </c>
      <c r="B41" s="65">
        <v>1</v>
      </c>
      <c r="C41" s="61">
        <v>1109</v>
      </c>
      <c r="D41" s="64">
        <v>1060</v>
      </c>
      <c r="E41" s="20">
        <v>0.5</v>
      </c>
      <c r="F41" s="21">
        <f t="shared" si="2"/>
        <v>9.2208390963577683E-4</v>
      </c>
      <c r="G41" s="21">
        <f t="shared" si="0"/>
        <v>9.2165898617511521E-4</v>
      </c>
      <c r="H41" s="16">
        <f t="shared" si="6"/>
        <v>99312.117055194118</v>
      </c>
      <c r="I41" s="16">
        <f t="shared" si="3"/>
        <v>91.531905119994576</v>
      </c>
      <c r="J41" s="16">
        <f t="shared" si="1"/>
        <v>99266.351102634129</v>
      </c>
      <c r="K41" s="16">
        <f t="shared" si="4"/>
        <v>5082527.9878859064</v>
      </c>
      <c r="L41" s="23">
        <f t="shared" si="5"/>
        <v>51.177319934295824</v>
      </c>
    </row>
    <row r="42" spans="1:12" x14ac:dyDescent="0.2">
      <c r="A42" s="19">
        <v>33</v>
      </c>
      <c r="B42" s="65">
        <v>1</v>
      </c>
      <c r="C42" s="61">
        <v>1135</v>
      </c>
      <c r="D42" s="64">
        <v>1140</v>
      </c>
      <c r="E42" s="20">
        <v>0.5</v>
      </c>
      <c r="F42" s="21">
        <f t="shared" si="2"/>
        <v>8.7912087912087912E-4</v>
      </c>
      <c r="G42" s="21">
        <f t="shared" si="0"/>
        <v>8.7873462214411253E-4</v>
      </c>
      <c r="H42" s="16">
        <f t="shared" si="6"/>
        <v>99220.585150074126</v>
      </c>
      <c r="I42" s="16">
        <f t="shared" si="3"/>
        <v>87.188563400768132</v>
      </c>
      <c r="J42" s="16">
        <f t="shared" si="1"/>
        <v>99176.990868373745</v>
      </c>
      <c r="K42" s="16">
        <f t="shared" si="4"/>
        <v>4983261.636783272</v>
      </c>
      <c r="L42" s="23">
        <f t="shared" si="5"/>
        <v>50.224070229438162</v>
      </c>
    </row>
    <row r="43" spans="1:12" x14ac:dyDescent="0.2">
      <c r="A43" s="19">
        <v>34</v>
      </c>
      <c r="B43" s="65">
        <v>0</v>
      </c>
      <c r="C43" s="61">
        <v>1197</v>
      </c>
      <c r="D43" s="64">
        <v>1175</v>
      </c>
      <c r="E43" s="20">
        <v>0.5</v>
      </c>
      <c r="F43" s="21">
        <f t="shared" si="2"/>
        <v>0</v>
      </c>
      <c r="G43" s="21">
        <f t="shared" si="0"/>
        <v>0</v>
      </c>
      <c r="H43" s="16">
        <f t="shared" si="6"/>
        <v>99133.396586673363</v>
      </c>
      <c r="I43" s="16">
        <f t="shared" si="3"/>
        <v>0</v>
      </c>
      <c r="J43" s="16">
        <f t="shared" si="1"/>
        <v>99133.396586673363</v>
      </c>
      <c r="K43" s="16">
        <f t="shared" si="4"/>
        <v>4884084.6459148983</v>
      </c>
      <c r="L43" s="23">
        <f t="shared" si="5"/>
        <v>49.26780292093283</v>
      </c>
    </row>
    <row r="44" spans="1:12" x14ac:dyDescent="0.2">
      <c r="A44" s="19">
        <v>35</v>
      </c>
      <c r="B44" s="65">
        <v>1</v>
      </c>
      <c r="C44" s="61">
        <v>1234</v>
      </c>
      <c r="D44" s="64">
        <v>1197</v>
      </c>
      <c r="E44" s="20">
        <v>0.5</v>
      </c>
      <c r="F44" s="21">
        <f t="shared" si="2"/>
        <v>8.2270670505964628E-4</v>
      </c>
      <c r="G44" s="21">
        <f t="shared" si="0"/>
        <v>8.2236842105263164E-4</v>
      </c>
      <c r="H44" s="16">
        <f t="shared" si="6"/>
        <v>99133.396586673363</v>
      </c>
      <c r="I44" s="16">
        <f t="shared" si="3"/>
        <v>81.524174824566913</v>
      </c>
      <c r="J44" s="16">
        <f t="shared" si="1"/>
        <v>99092.634499261083</v>
      </c>
      <c r="K44" s="16">
        <f t="shared" si="4"/>
        <v>4784951.2493282249</v>
      </c>
      <c r="L44" s="23">
        <f t="shared" si="5"/>
        <v>48.26780292093283</v>
      </c>
    </row>
    <row r="45" spans="1:12" x14ac:dyDescent="0.2">
      <c r="A45" s="19">
        <v>36</v>
      </c>
      <c r="B45" s="65">
        <v>0</v>
      </c>
      <c r="C45" s="61">
        <v>1360</v>
      </c>
      <c r="D45" s="64">
        <v>1236</v>
      </c>
      <c r="E45" s="20">
        <v>0.5</v>
      </c>
      <c r="F45" s="21">
        <f t="shared" si="2"/>
        <v>0</v>
      </c>
      <c r="G45" s="21">
        <f t="shared" si="0"/>
        <v>0</v>
      </c>
      <c r="H45" s="16">
        <f t="shared" si="6"/>
        <v>99051.872411848803</v>
      </c>
      <c r="I45" s="16">
        <f t="shared" si="3"/>
        <v>0</v>
      </c>
      <c r="J45" s="16">
        <f t="shared" si="1"/>
        <v>99051.872411848803</v>
      </c>
      <c r="K45" s="16">
        <f t="shared" si="4"/>
        <v>4685858.6148289638</v>
      </c>
      <c r="L45" s="23">
        <f t="shared" si="5"/>
        <v>47.307117985065275</v>
      </c>
    </row>
    <row r="46" spans="1:12" x14ac:dyDescent="0.2">
      <c r="A46" s="19">
        <v>37</v>
      </c>
      <c r="B46" s="65">
        <v>1</v>
      </c>
      <c r="C46" s="61">
        <v>1472</v>
      </c>
      <c r="D46" s="64">
        <v>1371</v>
      </c>
      <c r="E46" s="20">
        <v>0.5</v>
      </c>
      <c r="F46" s="21">
        <f t="shared" si="2"/>
        <v>7.0348223707351388E-4</v>
      </c>
      <c r="G46" s="21">
        <f t="shared" si="0"/>
        <v>7.0323488045007034E-4</v>
      </c>
      <c r="H46" s="16">
        <f t="shared" si="6"/>
        <v>99051.872411848803</v>
      </c>
      <c r="I46" s="16">
        <f t="shared" si="3"/>
        <v>69.656731653902114</v>
      </c>
      <c r="J46" s="16">
        <f t="shared" si="1"/>
        <v>99017.044046021852</v>
      </c>
      <c r="K46" s="16">
        <f t="shared" si="4"/>
        <v>4586806.7424171148</v>
      </c>
      <c r="L46" s="23">
        <f t="shared" si="5"/>
        <v>46.307117985065275</v>
      </c>
    </row>
    <row r="47" spans="1:12" x14ac:dyDescent="0.2">
      <c r="A47" s="19">
        <v>38</v>
      </c>
      <c r="B47" s="65">
        <v>0</v>
      </c>
      <c r="C47" s="61">
        <v>1552</v>
      </c>
      <c r="D47" s="64">
        <v>1491</v>
      </c>
      <c r="E47" s="20">
        <v>0.5</v>
      </c>
      <c r="F47" s="21">
        <f t="shared" si="2"/>
        <v>0</v>
      </c>
      <c r="G47" s="21">
        <f t="shared" si="0"/>
        <v>0</v>
      </c>
      <c r="H47" s="16">
        <f t="shared" si="6"/>
        <v>98982.215680194902</v>
      </c>
      <c r="I47" s="16">
        <f t="shared" si="3"/>
        <v>0</v>
      </c>
      <c r="J47" s="16">
        <f t="shared" si="1"/>
        <v>98982.215680194902</v>
      </c>
      <c r="K47" s="16">
        <f t="shared" si="4"/>
        <v>4487789.6983710928</v>
      </c>
      <c r="L47" s="23">
        <f t="shared" si="5"/>
        <v>45.33935381756708</v>
      </c>
    </row>
    <row r="48" spans="1:12" x14ac:dyDescent="0.2">
      <c r="A48" s="19">
        <v>39</v>
      </c>
      <c r="B48" s="65">
        <v>1</v>
      </c>
      <c r="C48" s="61">
        <v>1745</v>
      </c>
      <c r="D48" s="64">
        <v>1550</v>
      </c>
      <c r="E48" s="20">
        <v>0.5</v>
      </c>
      <c r="F48" s="21">
        <f t="shared" si="2"/>
        <v>6.0698027314112291E-4</v>
      </c>
      <c r="G48" s="21">
        <f t="shared" si="0"/>
        <v>6.0679611650485432E-4</v>
      </c>
      <c r="H48" s="16">
        <f t="shared" si="6"/>
        <v>98982.215680194902</v>
      </c>
      <c r="I48" s="16">
        <f t="shared" si="3"/>
        <v>60.062024077788166</v>
      </c>
      <c r="J48" s="16">
        <f t="shared" si="1"/>
        <v>98952.184668155998</v>
      </c>
      <c r="K48" s="16">
        <f t="shared" si="4"/>
        <v>4388807.4826908978</v>
      </c>
      <c r="L48" s="23">
        <f t="shared" si="5"/>
        <v>44.33935381756708</v>
      </c>
    </row>
    <row r="49" spans="1:12" x14ac:dyDescent="0.2">
      <c r="A49" s="19">
        <v>40</v>
      </c>
      <c r="B49" s="65">
        <v>0</v>
      </c>
      <c r="C49" s="61">
        <v>1883</v>
      </c>
      <c r="D49" s="64">
        <v>1751</v>
      </c>
      <c r="E49" s="20">
        <v>0.5</v>
      </c>
      <c r="F49" s="21">
        <f t="shared" si="2"/>
        <v>0</v>
      </c>
      <c r="G49" s="21">
        <f t="shared" si="0"/>
        <v>0</v>
      </c>
      <c r="H49" s="16">
        <f t="shared" si="6"/>
        <v>98922.153656117109</v>
      </c>
      <c r="I49" s="16">
        <f t="shared" si="3"/>
        <v>0</v>
      </c>
      <c r="J49" s="16">
        <f t="shared" si="1"/>
        <v>98922.153656117109</v>
      </c>
      <c r="K49" s="16">
        <f t="shared" si="4"/>
        <v>4289855.2980227415</v>
      </c>
      <c r="L49" s="23">
        <f t="shared" si="5"/>
        <v>43.365971518731357</v>
      </c>
    </row>
    <row r="50" spans="1:12" x14ac:dyDescent="0.2">
      <c r="A50" s="19">
        <v>41</v>
      </c>
      <c r="B50" s="65">
        <v>2</v>
      </c>
      <c r="C50" s="61">
        <v>1905</v>
      </c>
      <c r="D50" s="64">
        <v>1866</v>
      </c>
      <c r="E50" s="20">
        <v>0.5</v>
      </c>
      <c r="F50" s="21">
        <f t="shared" si="2"/>
        <v>1.0607265977194379E-3</v>
      </c>
      <c r="G50" s="21">
        <f t="shared" si="0"/>
        <v>1.0601643254704478E-3</v>
      </c>
      <c r="H50" s="16">
        <f t="shared" si="6"/>
        <v>98922.153656117109</v>
      </c>
      <c r="I50" s="16">
        <f t="shared" si="3"/>
        <v>104.87373830492139</v>
      </c>
      <c r="J50" s="16">
        <f t="shared" si="1"/>
        <v>98869.716786964651</v>
      </c>
      <c r="K50" s="16">
        <f t="shared" si="4"/>
        <v>4190933.1443666243</v>
      </c>
      <c r="L50" s="23">
        <f t="shared" si="5"/>
        <v>42.365971518731357</v>
      </c>
    </row>
    <row r="51" spans="1:12" x14ac:dyDescent="0.2">
      <c r="A51" s="19">
        <v>42</v>
      </c>
      <c r="B51" s="65">
        <v>1</v>
      </c>
      <c r="C51" s="61">
        <v>1940</v>
      </c>
      <c r="D51" s="64">
        <v>1927</v>
      </c>
      <c r="E51" s="20">
        <v>0.5</v>
      </c>
      <c r="F51" s="21">
        <f t="shared" si="2"/>
        <v>5.1719679337988104E-4</v>
      </c>
      <c r="G51" s="21">
        <f t="shared" si="0"/>
        <v>5.1706308169596695E-4</v>
      </c>
      <c r="H51" s="16">
        <f t="shared" si="6"/>
        <v>98817.279917812193</v>
      </c>
      <c r="I51" s="16">
        <f t="shared" si="3"/>
        <v>51.094767279116958</v>
      </c>
      <c r="J51" s="16">
        <f t="shared" si="1"/>
        <v>98791.732534172625</v>
      </c>
      <c r="K51" s="16">
        <f t="shared" si="4"/>
        <v>4092063.4275796595</v>
      </c>
      <c r="L51" s="23">
        <f t="shared" si="5"/>
        <v>41.410403433317427</v>
      </c>
    </row>
    <row r="52" spans="1:12" x14ac:dyDescent="0.2">
      <c r="A52" s="19">
        <v>43</v>
      </c>
      <c r="B52" s="65">
        <v>0</v>
      </c>
      <c r="C52" s="61">
        <v>1862</v>
      </c>
      <c r="D52" s="64">
        <v>1958</v>
      </c>
      <c r="E52" s="20">
        <v>0.5</v>
      </c>
      <c r="F52" s="21">
        <f t="shared" si="2"/>
        <v>0</v>
      </c>
      <c r="G52" s="21">
        <f t="shared" si="0"/>
        <v>0</v>
      </c>
      <c r="H52" s="16">
        <f t="shared" si="6"/>
        <v>98766.185150533071</v>
      </c>
      <c r="I52" s="16">
        <f t="shared" si="3"/>
        <v>0</v>
      </c>
      <c r="J52" s="16">
        <f t="shared" si="1"/>
        <v>98766.185150533071</v>
      </c>
      <c r="K52" s="16">
        <f t="shared" si="4"/>
        <v>3993271.695045487</v>
      </c>
      <c r="L52" s="23">
        <f t="shared" si="5"/>
        <v>40.431567635817856</v>
      </c>
    </row>
    <row r="53" spans="1:12" x14ac:dyDescent="0.2">
      <c r="A53" s="19">
        <v>44</v>
      </c>
      <c r="B53" s="65">
        <v>0</v>
      </c>
      <c r="C53" s="61">
        <v>1671</v>
      </c>
      <c r="D53" s="64">
        <v>1846</v>
      </c>
      <c r="E53" s="20">
        <v>0.5</v>
      </c>
      <c r="F53" s="21">
        <f t="shared" si="2"/>
        <v>0</v>
      </c>
      <c r="G53" s="21">
        <f t="shared" si="0"/>
        <v>0</v>
      </c>
      <c r="H53" s="16">
        <f t="shared" si="6"/>
        <v>98766.185150533071</v>
      </c>
      <c r="I53" s="16">
        <f t="shared" si="3"/>
        <v>0</v>
      </c>
      <c r="J53" s="16">
        <f t="shared" si="1"/>
        <v>98766.185150533071</v>
      </c>
      <c r="K53" s="16">
        <f t="shared" si="4"/>
        <v>3894505.509894954</v>
      </c>
      <c r="L53" s="23">
        <f t="shared" si="5"/>
        <v>39.431567635817856</v>
      </c>
    </row>
    <row r="54" spans="1:12" x14ac:dyDescent="0.2">
      <c r="A54" s="19">
        <v>45</v>
      </c>
      <c r="B54" s="65">
        <v>0</v>
      </c>
      <c r="C54" s="61">
        <v>1566</v>
      </c>
      <c r="D54" s="64">
        <v>1663</v>
      </c>
      <c r="E54" s="20">
        <v>0.5</v>
      </c>
      <c r="F54" s="21">
        <f t="shared" si="2"/>
        <v>0</v>
      </c>
      <c r="G54" s="21">
        <f t="shared" si="0"/>
        <v>0</v>
      </c>
      <c r="H54" s="16">
        <f t="shared" si="6"/>
        <v>98766.185150533071</v>
      </c>
      <c r="I54" s="16">
        <f t="shared" si="3"/>
        <v>0</v>
      </c>
      <c r="J54" s="16">
        <f t="shared" si="1"/>
        <v>98766.185150533071</v>
      </c>
      <c r="K54" s="16">
        <f t="shared" si="4"/>
        <v>3795739.3247444211</v>
      </c>
      <c r="L54" s="23">
        <f t="shared" si="5"/>
        <v>38.431567635817856</v>
      </c>
    </row>
    <row r="55" spans="1:12" x14ac:dyDescent="0.2">
      <c r="A55" s="19">
        <v>46</v>
      </c>
      <c r="B55" s="65">
        <v>2</v>
      </c>
      <c r="C55" s="61">
        <v>1635</v>
      </c>
      <c r="D55" s="64">
        <v>1559</v>
      </c>
      <c r="E55" s="20">
        <v>0.5</v>
      </c>
      <c r="F55" s="21">
        <f t="shared" si="2"/>
        <v>1.2523481527864746E-3</v>
      </c>
      <c r="G55" s="21">
        <f t="shared" si="0"/>
        <v>1.2515644555694616E-3</v>
      </c>
      <c r="H55" s="16">
        <f t="shared" si="6"/>
        <v>98766.185150533071</v>
      </c>
      <c r="I55" s="16">
        <f t="shared" si="3"/>
        <v>123.61224674659957</v>
      </c>
      <c r="J55" s="16">
        <f t="shared" si="1"/>
        <v>98704.379027159768</v>
      </c>
      <c r="K55" s="16">
        <f t="shared" si="4"/>
        <v>3696973.1395938881</v>
      </c>
      <c r="L55" s="23">
        <f t="shared" si="5"/>
        <v>37.431567635817856</v>
      </c>
    </row>
    <row r="56" spans="1:12" x14ac:dyDescent="0.2">
      <c r="A56" s="19">
        <v>47</v>
      </c>
      <c r="B56" s="65">
        <v>3</v>
      </c>
      <c r="C56" s="61">
        <v>1545</v>
      </c>
      <c r="D56" s="64">
        <v>1618</v>
      </c>
      <c r="E56" s="20">
        <v>0.5</v>
      </c>
      <c r="F56" s="21">
        <f t="shared" si="2"/>
        <v>1.8969332911792601E-3</v>
      </c>
      <c r="G56" s="21">
        <f t="shared" si="0"/>
        <v>1.8951358180669612E-3</v>
      </c>
      <c r="H56" s="16">
        <f t="shared" si="6"/>
        <v>98642.572903786466</v>
      </c>
      <c r="I56" s="16">
        <f t="shared" si="3"/>
        <v>186.94107309624724</v>
      </c>
      <c r="J56" s="16">
        <f t="shared" si="1"/>
        <v>98549.102367238345</v>
      </c>
      <c r="K56" s="16">
        <f t="shared" si="4"/>
        <v>3598268.7605667282</v>
      </c>
      <c r="L56" s="23">
        <f t="shared" si="5"/>
        <v>36.477847795762493</v>
      </c>
    </row>
    <row r="57" spans="1:12" x14ac:dyDescent="0.2">
      <c r="A57" s="19">
        <v>48</v>
      </c>
      <c r="B57" s="65">
        <v>0</v>
      </c>
      <c r="C57" s="61">
        <v>1406</v>
      </c>
      <c r="D57" s="64">
        <v>1522</v>
      </c>
      <c r="E57" s="20">
        <v>0.5</v>
      </c>
      <c r="F57" s="21">
        <f t="shared" si="2"/>
        <v>0</v>
      </c>
      <c r="G57" s="21">
        <f t="shared" si="0"/>
        <v>0</v>
      </c>
      <c r="H57" s="16">
        <f t="shared" si="6"/>
        <v>98455.631830690225</v>
      </c>
      <c r="I57" s="16">
        <f t="shared" si="3"/>
        <v>0</v>
      </c>
      <c r="J57" s="16">
        <f t="shared" si="1"/>
        <v>98455.631830690225</v>
      </c>
      <c r="K57" s="16">
        <f t="shared" si="4"/>
        <v>3499719.65819949</v>
      </c>
      <c r="L57" s="23">
        <f t="shared" si="5"/>
        <v>35.546160164994951</v>
      </c>
    </row>
    <row r="58" spans="1:12" x14ac:dyDescent="0.2">
      <c r="A58" s="19">
        <v>49</v>
      </c>
      <c r="B58" s="65">
        <v>2</v>
      </c>
      <c r="C58" s="61">
        <v>1395</v>
      </c>
      <c r="D58" s="64">
        <v>1411</v>
      </c>
      <c r="E58" s="20">
        <v>0.5</v>
      </c>
      <c r="F58" s="21">
        <f t="shared" si="2"/>
        <v>1.4255167498218105E-3</v>
      </c>
      <c r="G58" s="21">
        <f t="shared" si="0"/>
        <v>1.4245014245014246E-3</v>
      </c>
      <c r="H58" s="16">
        <f t="shared" si="6"/>
        <v>98455.631830690225</v>
      </c>
      <c r="I58" s="16">
        <f t="shared" si="3"/>
        <v>140.25018779300603</v>
      </c>
      <c r="J58" s="16">
        <f t="shared" si="1"/>
        <v>98385.50673679373</v>
      </c>
      <c r="K58" s="16">
        <f t="shared" si="4"/>
        <v>3401264.0263687996</v>
      </c>
      <c r="L58" s="23">
        <f t="shared" si="5"/>
        <v>34.546160164994951</v>
      </c>
    </row>
    <row r="59" spans="1:12" x14ac:dyDescent="0.2">
      <c r="A59" s="19">
        <v>50</v>
      </c>
      <c r="B59" s="65">
        <v>4</v>
      </c>
      <c r="C59" s="61">
        <v>1344</v>
      </c>
      <c r="D59" s="64">
        <v>1393</v>
      </c>
      <c r="E59" s="20">
        <v>0.5</v>
      </c>
      <c r="F59" s="21">
        <f t="shared" si="2"/>
        <v>2.9229082937522835E-3</v>
      </c>
      <c r="G59" s="21">
        <f t="shared" si="0"/>
        <v>2.9186428310835465E-3</v>
      </c>
      <c r="H59" s="16">
        <f t="shared" si="6"/>
        <v>98315.38164289722</v>
      </c>
      <c r="I59" s="16">
        <f t="shared" si="3"/>
        <v>286.94748381728488</v>
      </c>
      <c r="J59" s="16">
        <f t="shared" si="1"/>
        <v>98171.907900988575</v>
      </c>
      <c r="K59" s="16">
        <f t="shared" si="4"/>
        <v>3302878.5196320061</v>
      </c>
      <c r="L59" s="23">
        <f t="shared" si="5"/>
        <v>33.594728153818053</v>
      </c>
    </row>
    <row r="60" spans="1:12" x14ac:dyDescent="0.2">
      <c r="A60" s="19">
        <v>51</v>
      </c>
      <c r="B60" s="65">
        <v>4</v>
      </c>
      <c r="C60" s="61">
        <v>1240</v>
      </c>
      <c r="D60" s="64">
        <v>1332</v>
      </c>
      <c r="E60" s="20">
        <v>0.5</v>
      </c>
      <c r="F60" s="21">
        <f t="shared" si="2"/>
        <v>3.1104199066874028E-3</v>
      </c>
      <c r="G60" s="21">
        <f t="shared" si="0"/>
        <v>3.105590062111801E-3</v>
      </c>
      <c r="H60" s="16">
        <f t="shared" si="6"/>
        <v>98028.43415907993</v>
      </c>
      <c r="I60" s="16">
        <f t="shared" si="3"/>
        <v>304.43613092881964</v>
      </c>
      <c r="J60" s="16">
        <f t="shared" si="1"/>
        <v>97876.216093615512</v>
      </c>
      <c r="K60" s="16">
        <f t="shared" si="4"/>
        <v>3204706.6117310175</v>
      </c>
      <c r="L60" s="23">
        <f t="shared" si="5"/>
        <v>32.691602586760077</v>
      </c>
    </row>
    <row r="61" spans="1:12" x14ac:dyDescent="0.2">
      <c r="A61" s="19">
        <v>52</v>
      </c>
      <c r="B61" s="65">
        <v>3</v>
      </c>
      <c r="C61" s="61">
        <v>1173</v>
      </c>
      <c r="D61" s="64">
        <v>1233</v>
      </c>
      <c r="E61" s="20">
        <v>0.5</v>
      </c>
      <c r="F61" s="21">
        <f t="shared" si="2"/>
        <v>2.4937655860349127E-3</v>
      </c>
      <c r="G61" s="21">
        <f t="shared" si="0"/>
        <v>2.4906600249066002E-3</v>
      </c>
      <c r="H61" s="16">
        <f t="shared" si="6"/>
        <v>97723.998028151109</v>
      </c>
      <c r="I61" s="16">
        <f t="shared" si="3"/>
        <v>243.3972553627674</v>
      </c>
      <c r="J61" s="16">
        <f t="shared" si="1"/>
        <v>97602.299400469725</v>
      </c>
      <c r="K61" s="16">
        <f t="shared" si="4"/>
        <v>3106830.3956374018</v>
      </c>
      <c r="L61" s="23">
        <f t="shared" si="5"/>
        <v>31.791887953073971</v>
      </c>
    </row>
    <row r="62" spans="1:12" x14ac:dyDescent="0.2">
      <c r="A62" s="19">
        <v>53</v>
      </c>
      <c r="B62" s="65">
        <v>4</v>
      </c>
      <c r="C62" s="61">
        <v>1203</v>
      </c>
      <c r="D62" s="64">
        <v>1168</v>
      </c>
      <c r="E62" s="20">
        <v>0.5</v>
      </c>
      <c r="F62" s="21">
        <f t="shared" si="2"/>
        <v>3.3741037536904259E-3</v>
      </c>
      <c r="G62" s="21">
        <f t="shared" si="0"/>
        <v>3.3684210526315787E-3</v>
      </c>
      <c r="H62" s="16">
        <f t="shared" si="6"/>
        <v>97480.600772788341</v>
      </c>
      <c r="I62" s="16">
        <f t="shared" si="3"/>
        <v>328.35570786623441</v>
      </c>
      <c r="J62" s="16">
        <f t="shared" si="1"/>
        <v>97316.422918855213</v>
      </c>
      <c r="K62" s="16">
        <f t="shared" si="4"/>
        <v>3009228.0962369321</v>
      </c>
      <c r="L62" s="23">
        <f t="shared" si="5"/>
        <v>30.87002000788814</v>
      </c>
    </row>
    <row r="63" spans="1:12" x14ac:dyDescent="0.2">
      <c r="A63" s="19">
        <v>54</v>
      </c>
      <c r="B63" s="65">
        <v>7</v>
      </c>
      <c r="C63" s="61">
        <v>1195</v>
      </c>
      <c r="D63" s="64">
        <v>1178</v>
      </c>
      <c r="E63" s="20">
        <v>0.5</v>
      </c>
      <c r="F63" s="21">
        <f t="shared" si="2"/>
        <v>5.8997050147492625E-3</v>
      </c>
      <c r="G63" s="21">
        <f t="shared" si="0"/>
        <v>5.8823529411764705E-3</v>
      </c>
      <c r="H63" s="16">
        <f t="shared" si="6"/>
        <v>97152.245064922099</v>
      </c>
      <c r="I63" s="16">
        <f t="shared" si="3"/>
        <v>571.48379449954177</v>
      </c>
      <c r="J63" s="16">
        <f t="shared" si="1"/>
        <v>96866.50316767233</v>
      </c>
      <c r="K63" s="16">
        <f t="shared" si="4"/>
        <v>2911911.6733180769</v>
      </c>
      <c r="L63" s="23">
        <f t="shared" si="5"/>
        <v>29.972664773440783</v>
      </c>
    </row>
    <row r="64" spans="1:12" x14ac:dyDescent="0.2">
      <c r="A64" s="19">
        <v>55</v>
      </c>
      <c r="B64" s="65">
        <v>5</v>
      </c>
      <c r="C64" s="61">
        <v>1118</v>
      </c>
      <c r="D64" s="64">
        <v>1204</v>
      </c>
      <c r="E64" s="20">
        <v>0.5</v>
      </c>
      <c r="F64" s="21">
        <f t="shared" si="2"/>
        <v>4.3066322136089581E-3</v>
      </c>
      <c r="G64" s="21">
        <f t="shared" si="0"/>
        <v>4.2973785990545769E-3</v>
      </c>
      <c r="H64" s="16">
        <f t="shared" si="6"/>
        <v>96580.761270422561</v>
      </c>
      <c r="I64" s="16">
        <f t="shared" si="3"/>
        <v>415.04409656391306</v>
      </c>
      <c r="J64" s="16">
        <f t="shared" si="1"/>
        <v>96373.239222140604</v>
      </c>
      <c r="K64" s="16">
        <f t="shared" si="4"/>
        <v>2815045.1701504043</v>
      </c>
      <c r="L64" s="23">
        <f t="shared" si="5"/>
        <v>29.147059239555816</v>
      </c>
    </row>
    <row r="65" spans="1:12" x14ac:dyDescent="0.2">
      <c r="A65" s="19">
        <v>56</v>
      </c>
      <c r="B65" s="65">
        <v>10</v>
      </c>
      <c r="C65" s="61">
        <v>1124</v>
      </c>
      <c r="D65" s="64">
        <v>1103</v>
      </c>
      <c r="E65" s="20">
        <v>0.5</v>
      </c>
      <c r="F65" s="21">
        <f t="shared" si="2"/>
        <v>8.9806915132465207E-3</v>
      </c>
      <c r="G65" s="21">
        <f t="shared" si="0"/>
        <v>8.9405453732677703E-3</v>
      </c>
      <c r="H65" s="16">
        <f t="shared" si="6"/>
        <v>96165.717173858648</v>
      </c>
      <c r="I65" s="16">
        <f t="shared" si="3"/>
        <v>859.77395774571892</v>
      </c>
      <c r="J65" s="16">
        <f t="shared" si="1"/>
        <v>95735.830194985785</v>
      </c>
      <c r="K65" s="16">
        <f t="shared" si="4"/>
        <v>2718671.9309282638</v>
      </c>
      <c r="L65" s="23">
        <f t="shared" si="5"/>
        <v>28.270697820650145</v>
      </c>
    </row>
    <row r="66" spans="1:12" x14ac:dyDescent="0.2">
      <c r="A66" s="19">
        <v>57</v>
      </c>
      <c r="B66" s="65">
        <v>5</v>
      </c>
      <c r="C66" s="61">
        <v>1112</v>
      </c>
      <c r="D66" s="64">
        <v>1120</v>
      </c>
      <c r="E66" s="20">
        <v>0.5</v>
      </c>
      <c r="F66" s="21">
        <f t="shared" si="2"/>
        <v>4.4802867383512543E-3</v>
      </c>
      <c r="G66" s="21">
        <f t="shared" si="0"/>
        <v>4.4702726866338843E-3</v>
      </c>
      <c r="H66" s="16">
        <f t="shared" si="6"/>
        <v>95305.943216112923</v>
      </c>
      <c r="I66" s="16">
        <f t="shared" si="3"/>
        <v>426.04355483286952</v>
      </c>
      <c r="J66" s="16">
        <f t="shared" si="1"/>
        <v>95092.921438696489</v>
      </c>
      <c r="K66" s="16">
        <f t="shared" si="4"/>
        <v>2622936.1007332779</v>
      </c>
      <c r="L66" s="23">
        <f t="shared" si="5"/>
        <v>27.521222834819294</v>
      </c>
    </row>
    <row r="67" spans="1:12" x14ac:dyDescent="0.2">
      <c r="A67" s="19">
        <v>58</v>
      </c>
      <c r="B67" s="65">
        <v>8</v>
      </c>
      <c r="C67" s="61">
        <v>1087</v>
      </c>
      <c r="D67" s="64">
        <v>1103</v>
      </c>
      <c r="E67" s="20">
        <v>0.5</v>
      </c>
      <c r="F67" s="21">
        <f t="shared" si="2"/>
        <v>7.3059360730593605E-3</v>
      </c>
      <c r="G67" s="21">
        <f t="shared" si="0"/>
        <v>7.2793448589626936E-3</v>
      </c>
      <c r="H67" s="16">
        <f t="shared" si="6"/>
        <v>94879.899661280055</v>
      </c>
      <c r="I67" s="16">
        <f t="shared" si="3"/>
        <v>690.66350981823518</v>
      </c>
      <c r="J67" s="16">
        <f t="shared" si="1"/>
        <v>94534.567906370939</v>
      </c>
      <c r="K67" s="16">
        <f t="shared" si="4"/>
        <v>2527843.1792945815</v>
      </c>
      <c r="L67" s="23">
        <f t="shared" si="5"/>
        <v>26.642557468114397</v>
      </c>
    </row>
    <row r="68" spans="1:12" x14ac:dyDescent="0.2">
      <c r="A68" s="19">
        <v>59</v>
      </c>
      <c r="B68" s="65">
        <v>5</v>
      </c>
      <c r="C68" s="61">
        <v>975</v>
      </c>
      <c r="D68" s="64">
        <v>1082</v>
      </c>
      <c r="E68" s="20">
        <v>0.5</v>
      </c>
      <c r="F68" s="21">
        <f t="shared" si="2"/>
        <v>4.8614487117160914E-3</v>
      </c>
      <c r="G68" s="21">
        <f t="shared" si="0"/>
        <v>4.8496605237633361E-3</v>
      </c>
      <c r="H68" s="16">
        <f t="shared" si="6"/>
        <v>94189.236151461824</v>
      </c>
      <c r="I68" s="16">
        <f t="shared" si="3"/>
        <v>456.7858203271669</v>
      </c>
      <c r="J68" s="16">
        <f t="shared" si="1"/>
        <v>93960.843241298251</v>
      </c>
      <c r="K68" s="16">
        <f t="shared" si="4"/>
        <v>2433308.6113882107</v>
      </c>
      <c r="L68" s="23">
        <f t="shared" si="5"/>
        <v>25.834253581537784</v>
      </c>
    </row>
    <row r="69" spans="1:12" x14ac:dyDescent="0.2">
      <c r="A69" s="19">
        <v>60</v>
      </c>
      <c r="B69" s="65">
        <v>7</v>
      </c>
      <c r="C69" s="61">
        <v>942</v>
      </c>
      <c r="D69" s="64">
        <v>960</v>
      </c>
      <c r="E69" s="20">
        <v>0.5</v>
      </c>
      <c r="F69" s="21">
        <f t="shared" si="2"/>
        <v>7.3606729758149319E-3</v>
      </c>
      <c r="G69" s="21">
        <f t="shared" si="0"/>
        <v>7.3336825563122057E-3</v>
      </c>
      <c r="H69" s="16">
        <f t="shared" si="6"/>
        <v>93732.450331134663</v>
      </c>
      <c r="I69" s="16">
        <f t="shared" si="3"/>
        <v>687.40403595384248</v>
      </c>
      <c r="J69" s="16">
        <f t="shared" si="1"/>
        <v>93388.748313157732</v>
      </c>
      <c r="K69" s="16">
        <f t="shared" si="4"/>
        <v>2339347.7681469126</v>
      </c>
      <c r="L69" s="23">
        <f t="shared" si="5"/>
        <v>24.957714856301614</v>
      </c>
    </row>
    <row r="70" spans="1:12" x14ac:dyDescent="0.2">
      <c r="A70" s="19">
        <v>61</v>
      </c>
      <c r="B70" s="65">
        <v>5</v>
      </c>
      <c r="C70" s="61">
        <v>829</v>
      </c>
      <c r="D70" s="64">
        <v>937</v>
      </c>
      <c r="E70" s="20">
        <v>0.5</v>
      </c>
      <c r="F70" s="21">
        <f t="shared" si="2"/>
        <v>5.6625141562853904E-3</v>
      </c>
      <c r="G70" s="21">
        <f t="shared" si="0"/>
        <v>5.6465273856578192E-3</v>
      </c>
      <c r="H70" s="16">
        <f t="shared" si="6"/>
        <v>93045.046295180815</v>
      </c>
      <c r="I70" s="16">
        <f t="shared" si="3"/>
        <v>525.38140200553812</v>
      </c>
      <c r="J70" s="16">
        <f t="shared" si="1"/>
        <v>92782.355594178036</v>
      </c>
      <c r="K70" s="16">
        <f t="shared" si="4"/>
        <v>2245959.0198337547</v>
      </c>
      <c r="L70" s="23">
        <f t="shared" si="5"/>
        <v>24.138405097984052</v>
      </c>
    </row>
    <row r="71" spans="1:12" x14ac:dyDescent="0.2">
      <c r="A71" s="19">
        <v>62</v>
      </c>
      <c r="B71" s="65">
        <v>4</v>
      </c>
      <c r="C71" s="61">
        <v>790</v>
      </c>
      <c r="D71" s="64">
        <v>819</v>
      </c>
      <c r="E71" s="20">
        <v>0.5</v>
      </c>
      <c r="F71" s="21">
        <f t="shared" si="2"/>
        <v>4.972032318210068E-3</v>
      </c>
      <c r="G71" s="21">
        <f t="shared" si="0"/>
        <v>4.9597024178549285E-3</v>
      </c>
      <c r="H71" s="16">
        <f t="shared" si="6"/>
        <v>92519.664893175272</v>
      </c>
      <c r="I71" s="16">
        <f t="shared" si="3"/>
        <v>458.87000566980913</v>
      </c>
      <c r="J71" s="16">
        <f t="shared" si="1"/>
        <v>92290.229890340357</v>
      </c>
      <c r="K71" s="16">
        <f t="shared" si="4"/>
        <v>2153176.6642395766</v>
      </c>
      <c r="L71" s="23">
        <f t="shared" si="5"/>
        <v>23.272637949193502</v>
      </c>
    </row>
    <row r="72" spans="1:12" x14ac:dyDescent="0.2">
      <c r="A72" s="19">
        <v>63</v>
      </c>
      <c r="B72" s="65">
        <v>2</v>
      </c>
      <c r="C72" s="61">
        <v>797</v>
      </c>
      <c r="D72" s="64">
        <v>775</v>
      </c>
      <c r="E72" s="20">
        <v>0.5</v>
      </c>
      <c r="F72" s="21">
        <f t="shared" si="2"/>
        <v>2.5445292620865142E-3</v>
      </c>
      <c r="G72" s="21">
        <f t="shared" si="0"/>
        <v>2.5412960609911056E-3</v>
      </c>
      <c r="H72" s="16">
        <f t="shared" si="6"/>
        <v>92060.794887505457</v>
      </c>
      <c r="I72" s="16">
        <f t="shared" si="3"/>
        <v>233.95373541932773</v>
      </c>
      <c r="J72" s="16">
        <f t="shared" si="1"/>
        <v>91943.818019795784</v>
      </c>
      <c r="K72" s="16">
        <f t="shared" si="4"/>
        <v>2060886.4343492361</v>
      </c>
      <c r="L72" s="23">
        <f t="shared" si="5"/>
        <v>22.38614642495272</v>
      </c>
    </row>
    <row r="73" spans="1:12" x14ac:dyDescent="0.2">
      <c r="A73" s="19">
        <v>64</v>
      </c>
      <c r="B73" s="65">
        <v>8</v>
      </c>
      <c r="C73" s="61">
        <v>919</v>
      </c>
      <c r="D73" s="64">
        <v>786</v>
      </c>
      <c r="E73" s="20">
        <v>0.5</v>
      </c>
      <c r="F73" s="21">
        <f t="shared" si="2"/>
        <v>9.3841642228739003E-3</v>
      </c>
      <c r="G73" s="21">
        <f t="shared" ref="G73:G108" si="7">F73/((1+(1-E73)*F73))</f>
        <v>9.3403385872737887E-3</v>
      </c>
      <c r="H73" s="16">
        <f t="shared" si="6"/>
        <v>91826.841152086126</v>
      </c>
      <c r="I73" s="16">
        <f t="shared" si="3"/>
        <v>857.69378776029077</v>
      </c>
      <c r="J73" s="16">
        <f t="shared" ref="J73:J108" si="8">H74+I73*E73</f>
        <v>91397.994258205988</v>
      </c>
      <c r="K73" s="16">
        <f t="shared" si="4"/>
        <v>1968942.6163294404</v>
      </c>
      <c r="L73" s="23">
        <f t="shared" si="5"/>
        <v>21.441907307564069</v>
      </c>
    </row>
    <row r="74" spans="1:12" x14ac:dyDescent="0.2">
      <c r="A74" s="19">
        <v>65</v>
      </c>
      <c r="B74" s="65">
        <v>5</v>
      </c>
      <c r="C74" s="61">
        <v>978</v>
      </c>
      <c r="D74" s="64">
        <v>908</v>
      </c>
      <c r="E74" s="20">
        <v>0.5</v>
      </c>
      <c r="F74" s="21">
        <f t="shared" ref="F74:F108" si="9">B74/((C74+D74)/2)</f>
        <v>5.3022269353128317E-3</v>
      </c>
      <c r="G74" s="21">
        <f t="shared" si="7"/>
        <v>5.2882072977260717E-3</v>
      </c>
      <c r="H74" s="16">
        <f t="shared" si="6"/>
        <v>90969.147364325836</v>
      </c>
      <c r="I74" s="16">
        <f t="shared" ref="I74:I108" si="10">H74*G74</f>
        <v>481.06370895994633</v>
      </c>
      <c r="J74" s="16">
        <f t="shared" si="8"/>
        <v>90728.615509845855</v>
      </c>
      <c r="K74" s="16">
        <f t="shared" ref="K74:K97" si="11">K75+J74</f>
        <v>1877544.6220712345</v>
      </c>
      <c r="L74" s="23">
        <f t="shared" ref="L74:L108" si="12">K74/H74</f>
        <v>20.639356050593548</v>
      </c>
    </row>
    <row r="75" spans="1:12" x14ac:dyDescent="0.2">
      <c r="A75" s="19">
        <v>66</v>
      </c>
      <c r="B75" s="65">
        <v>6</v>
      </c>
      <c r="C75" s="61">
        <v>955</v>
      </c>
      <c r="D75" s="64">
        <v>975</v>
      </c>
      <c r="E75" s="20">
        <v>0.5</v>
      </c>
      <c r="F75" s="21">
        <f t="shared" si="9"/>
        <v>6.2176165803108805E-3</v>
      </c>
      <c r="G75" s="21">
        <f t="shared" si="7"/>
        <v>6.1983471074380167E-3</v>
      </c>
      <c r="H75" s="16">
        <f t="shared" ref="H75:H108" si="13">H74-I74</f>
        <v>90488.083655365888</v>
      </c>
      <c r="I75" s="16">
        <f t="shared" si="10"/>
        <v>560.87655158284645</v>
      </c>
      <c r="J75" s="16">
        <f t="shared" si="8"/>
        <v>90207.645379574475</v>
      </c>
      <c r="K75" s="16">
        <f t="shared" si="11"/>
        <v>1786816.0065613887</v>
      </c>
      <c r="L75" s="23">
        <f t="shared" si="12"/>
        <v>19.746423334222435</v>
      </c>
    </row>
    <row r="76" spans="1:12" x14ac:dyDescent="0.2">
      <c r="A76" s="19">
        <v>67</v>
      </c>
      <c r="B76" s="65">
        <v>13</v>
      </c>
      <c r="C76" s="61">
        <v>1074</v>
      </c>
      <c r="D76" s="64">
        <v>942</v>
      </c>
      <c r="E76" s="20">
        <v>0.5</v>
      </c>
      <c r="F76" s="21">
        <f t="shared" si="9"/>
        <v>1.2896825396825396E-2</v>
      </c>
      <c r="G76" s="21">
        <f t="shared" si="7"/>
        <v>1.2814194184327252E-2</v>
      </c>
      <c r="H76" s="16">
        <f t="shared" si="13"/>
        <v>89927.207103783046</v>
      </c>
      <c r="I76" s="16">
        <f t="shared" si="10"/>
        <v>1152.344694282089</v>
      </c>
      <c r="J76" s="16">
        <f t="shared" si="8"/>
        <v>89351.03475664201</v>
      </c>
      <c r="K76" s="16">
        <f t="shared" si="11"/>
        <v>1696608.3611818142</v>
      </c>
      <c r="L76" s="23">
        <f t="shared" si="12"/>
        <v>18.866463396598043</v>
      </c>
    </row>
    <row r="77" spans="1:12" x14ac:dyDescent="0.2">
      <c r="A77" s="19">
        <v>68</v>
      </c>
      <c r="B77" s="65">
        <v>13</v>
      </c>
      <c r="C77" s="61">
        <v>1208</v>
      </c>
      <c r="D77" s="64">
        <v>1062</v>
      </c>
      <c r="E77" s="20">
        <v>0.5</v>
      </c>
      <c r="F77" s="21">
        <f t="shared" si="9"/>
        <v>1.145374449339207E-2</v>
      </c>
      <c r="G77" s="21">
        <f t="shared" si="7"/>
        <v>1.1388523872098115E-2</v>
      </c>
      <c r="H77" s="16">
        <f t="shared" si="13"/>
        <v>88774.862409500958</v>
      </c>
      <c r="I77" s="16">
        <f t="shared" si="10"/>
        <v>1011.0146397928273</v>
      </c>
      <c r="J77" s="16">
        <f t="shared" si="8"/>
        <v>88269.355089604534</v>
      </c>
      <c r="K77" s="16">
        <f t="shared" si="11"/>
        <v>1607257.3264251722</v>
      </c>
      <c r="L77" s="23">
        <f t="shared" si="12"/>
        <v>18.104869811132016</v>
      </c>
    </row>
    <row r="78" spans="1:12" x14ac:dyDescent="0.2">
      <c r="A78" s="19">
        <v>69</v>
      </c>
      <c r="B78" s="65">
        <v>22</v>
      </c>
      <c r="C78" s="61">
        <v>1344</v>
      </c>
      <c r="D78" s="64">
        <v>1188</v>
      </c>
      <c r="E78" s="20">
        <v>0.5</v>
      </c>
      <c r="F78" s="21">
        <f t="shared" si="9"/>
        <v>1.7377567140600316E-2</v>
      </c>
      <c r="G78" s="21">
        <f t="shared" si="7"/>
        <v>1.7227877838684416E-2</v>
      </c>
      <c r="H78" s="16">
        <f t="shared" si="13"/>
        <v>87763.847769708125</v>
      </c>
      <c r="I78" s="16">
        <f t="shared" si="10"/>
        <v>1511.9848480294274</v>
      </c>
      <c r="J78" s="16">
        <f t="shared" si="8"/>
        <v>87007.855345693402</v>
      </c>
      <c r="K78" s="16">
        <f t="shared" si="11"/>
        <v>1518987.9713355675</v>
      </c>
      <c r="L78" s="23">
        <f t="shared" si="12"/>
        <v>17.307672919279746</v>
      </c>
    </row>
    <row r="79" spans="1:12" x14ac:dyDescent="0.2">
      <c r="A79" s="19">
        <v>70</v>
      </c>
      <c r="B79" s="65">
        <v>22</v>
      </c>
      <c r="C79" s="61">
        <v>1183</v>
      </c>
      <c r="D79" s="64">
        <v>1310</v>
      </c>
      <c r="E79" s="20">
        <v>0.5</v>
      </c>
      <c r="F79" s="21">
        <f t="shared" si="9"/>
        <v>1.7649418371440032E-2</v>
      </c>
      <c r="G79" s="21">
        <f t="shared" si="7"/>
        <v>1.7495029821073555E-2</v>
      </c>
      <c r="H79" s="16">
        <f t="shared" si="13"/>
        <v>86251.862921678694</v>
      </c>
      <c r="I79" s="16">
        <f t="shared" si="10"/>
        <v>1508.9789139379172</v>
      </c>
      <c r="J79" s="16">
        <f t="shared" si="8"/>
        <v>85497.373464709744</v>
      </c>
      <c r="K79" s="16">
        <f t="shared" si="11"/>
        <v>1431980.1159898741</v>
      </c>
      <c r="L79" s="23">
        <f t="shared" si="12"/>
        <v>16.602309416669513</v>
      </c>
    </row>
    <row r="80" spans="1:12" x14ac:dyDescent="0.2">
      <c r="A80" s="19">
        <v>71</v>
      </c>
      <c r="B80" s="65">
        <v>25</v>
      </c>
      <c r="C80" s="61">
        <v>1063</v>
      </c>
      <c r="D80" s="64">
        <v>1166</v>
      </c>
      <c r="E80" s="20">
        <v>0.5</v>
      </c>
      <c r="F80" s="21">
        <f t="shared" si="9"/>
        <v>2.243158366980709E-2</v>
      </c>
      <c r="G80" s="21">
        <f t="shared" si="7"/>
        <v>2.2182786157941437E-2</v>
      </c>
      <c r="H80" s="16">
        <f t="shared" si="13"/>
        <v>84742.88400774078</v>
      </c>
      <c r="I80" s="16">
        <f t="shared" si="10"/>
        <v>1879.8332743509491</v>
      </c>
      <c r="J80" s="16">
        <f t="shared" si="8"/>
        <v>83802.967370565297</v>
      </c>
      <c r="K80" s="16">
        <f t="shared" si="11"/>
        <v>1346482.7425251643</v>
      </c>
      <c r="L80" s="23">
        <f t="shared" si="12"/>
        <v>15.889036091834811</v>
      </c>
    </row>
    <row r="81" spans="1:12" x14ac:dyDescent="0.2">
      <c r="A81" s="19">
        <v>72</v>
      </c>
      <c r="B81" s="65">
        <v>16</v>
      </c>
      <c r="C81" s="61">
        <v>1143</v>
      </c>
      <c r="D81" s="64">
        <v>1031</v>
      </c>
      <c r="E81" s="20">
        <v>0.5</v>
      </c>
      <c r="F81" s="21">
        <f t="shared" si="9"/>
        <v>1.4719411223551058E-2</v>
      </c>
      <c r="G81" s="21">
        <f t="shared" si="7"/>
        <v>1.4611872146118721E-2</v>
      </c>
      <c r="H81" s="16">
        <f t="shared" si="13"/>
        <v>82863.050733389828</v>
      </c>
      <c r="I81" s="16">
        <f t="shared" si="10"/>
        <v>1210.7843029536414</v>
      </c>
      <c r="J81" s="16">
        <f t="shared" si="8"/>
        <v>82257.658581912998</v>
      </c>
      <c r="K81" s="16">
        <f t="shared" si="11"/>
        <v>1262679.775154599</v>
      </c>
      <c r="L81" s="23">
        <f t="shared" si="12"/>
        <v>15.238152155624167</v>
      </c>
    </row>
    <row r="82" spans="1:12" x14ac:dyDescent="0.2">
      <c r="A82" s="19">
        <v>73</v>
      </c>
      <c r="B82" s="65">
        <v>14</v>
      </c>
      <c r="C82" s="61">
        <v>1023</v>
      </c>
      <c r="D82" s="64">
        <v>1126</v>
      </c>
      <c r="E82" s="20">
        <v>0.5</v>
      </c>
      <c r="F82" s="21">
        <f t="shared" si="9"/>
        <v>1.3029315960912053E-2</v>
      </c>
      <c r="G82" s="21">
        <f t="shared" si="7"/>
        <v>1.2944983818770227E-2</v>
      </c>
      <c r="H82" s="16">
        <f t="shared" si="13"/>
        <v>81652.266430436182</v>
      </c>
      <c r="I82" s="16">
        <f t="shared" si="10"/>
        <v>1056.9872677079118</v>
      </c>
      <c r="J82" s="16">
        <f t="shared" si="8"/>
        <v>81123.772796582227</v>
      </c>
      <c r="K82" s="16">
        <f t="shared" si="11"/>
        <v>1180422.116572686</v>
      </c>
      <c r="L82" s="23">
        <f t="shared" si="12"/>
        <v>14.456697507329439</v>
      </c>
    </row>
    <row r="83" spans="1:12" x14ac:dyDescent="0.2">
      <c r="A83" s="19">
        <v>74</v>
      </c>
      <c r="B83" s="65">
        <v>22</v>
      </c>
      <c r="C83" s="61">
        <v>1042</v>
      </c>
      <c r="D83" s="64">
        <v>999</v>
      </c>
      <c r="E83" s="20">
        <v>0.5</v>
      </c>
      <c r="F83" s="21">
        <f t="shared" si="9"/>
        <v>2.1558059774620286E-2</v>
      </c>
      <c r="G83" s="21">
        <f t="shared" si="7"/>
        <v>2.132816286960737E-2</v>
      </c>
      <c r="H83" s="16">
        <f t="shared" si="13"/>
        <v>80595.279162728271</v>
      </c>
      <c r="I83" s="16">
        <f t="shared" si="10"/>
        <v>1718.9492405041417</v>
      </c>
      <c r="J83" s="16">
        <f t="shared" si="8"/>
        <v>79735.804542476209</v>
      </c>
      <c r="K83" s="16">
        <f t="shared" si="11"/>
        <v>1099298.3437761038</v>
      </c>
      <c r="L83" s="23">
        <f t="shared" si="12"/>
        <v>13.639736163163269</v>
      </c>
    </row>
    <row r="84" spans="1:12" x14ac:dyDescent="0.2">
      <c r="A84" s="19">
        <v>75</v>
      </c>
      <c r="B84" s="65">
        <v>18</v>
      </c>
      <c r="C84" s="61">
        <v>817</v>
      </c>
      <c r="D84" s="64">
        <v>1014</v>
      </c>
      <c r="E84" s="20">
        <v>0.5</v>
      </c>
      <c r="F84" s="21">
        <f t="shared" si="9"/>
        <v>1.9661387220098307E-2</v>
      </c>
      <c r="G84" s="21">
        <f t="shared" si="7"/>
        <v>1.9469983775013518E-2</v>
      </c>
      <c r="H84" s="16">
        <f t="shared" si="13"/>
        <v>78876.329922224133</v>
      </c>
      <c r="I84" s="16">
        <f t="shared" si="10"/>
        <v>1535.7208638183172</v>
      </c>
      <c r="J84" s="16">
        <f t="shared" si="8"/>
        <v>78108.469490314965</v>
      </c>
      <c r="K84" s="16">
        <f t="shared" si="11"/>
        <v>1019562.5392336275</v>
      </c>
      <c r="L84" s="23">
        <f t="shared" si="12"/>
        <v>12.92608999732829</v>
      </c>
    </row>
    <row r="85" spans="1:12" x14ac:dyDescent="0.2">
      <c r="A85" s="19">
        <v>76</v>
      </c>
      <c r="B85" s="65">
        <v>22</v>
      </c>
      <c r="C85" s="61">
        <v>718</v>
      </c>
      <c r="D85" s="64">
        <v>807</v>
      </c>
      <c r="E85" s="20">
        <v>0.5</v>
      </c>
      <c r="F85" s="21">
        <f t="shared" si="9"/>
        <v>2.8852459016393443E-2</v>
      </c>
      <c r="G85" s="21">
        <f t="shared" si="7"/>
        <v>2.8442146089204912E-2</v>
      </c>
      <c r="H85" s="16">
        <f t="shared" si="13"/>
        <v>77340.609058405811</v>
      </c>
      <c r="I85" s="16">
        <f t="shared" si="10"/>
        <v>2199.7329014672628</v>
      </c>
      <c r="J85" s="16">
        <f t="shared" si="8"/>
        <v>76240.742607672189</v>
      </c>
      <c r="K85" s="16">
        <f t="shared" si="11"/>
        <v>941454.06974331255</v>
      </c>
      <c r="L85" s="23">
        <f t="shared" si="12"/>
        <v>12.172829787677887</v>
      </c>
    </row>
    <row r="86" spans="1:12" x14ac:dyDescent="0.2">
      <c r="A86" s="19">
        <v>77</v>
      </c>
      <c r="B86" s="65">
        <v>26</v>
      </c>
      <c r="C86" s="61">
        <v>910</v>
      </c>
      <c r="D86" s="64">
        <v>685</v>
      </c>
      <c r="E86" s="20">
        <v>0.5</v>
      </c>
      <c r="F86" s="21">
        <f t="shared" si="9"/>
        <v>3.2601880877742948E-2</v>
      </c>
      <c r="G86" s="21">
        <f t="shared" si="7"/>
        <v>3.2078963602714373E-2</v>
      </c>
      <c r="H86" s="16">
        <f t="shared" si="13"/>
        <v>75140.876156938553</v>
      </c>
      <c r="I86" s="16">
        <f t="shared" si="10"/>
        <v>2410.4414313145003</v>
      </c>
      <c r="J86" s="16">
        <f t="shared" si="8"/>
        <v>73935.655441281313</v>
      </c>
      <c r="K86" s="16">
        <f t="shared" si="11"/>
        <v>865213.32713564031</v>
      </c>
      <c r="L86" s="23">
        <f t="shared" si="12"/>
        <v>11.514549355647166</v>
      </c>
    </row>
    <row r="87" spans="1:12" x14ac:dyDescent="0.2">
      <c r="A87" s="19">
        <v>78</v>
      </c>
      <c r="B87" s="65">
        <v>26</v>
      </c>
      <c r="C87" s="61">
        <v>479</v>
      </c>
      <c r="D87" s="64">
        <v>877</v>
      </c>
      <c r="E87" s="20">
        <v>0.5</v>
      </c>
      <c r="F87" s="21">
        <f t="shared" si="9"/>
        <v>3.8348082595870206E-2</v>
      </c>
      <c r="G87" s="21">
        <f t="shared" si="7"/>
        <v>3.7626628075253257E-2</v>
      </c>
      <c r="H87" s="16">
        <f t="shared" si="13"/>
        <v>72730.434725624058</v>
      </c>
      <c r="I87" s="16">
        <f t="shared" si="10"/>
        <v>2736.6010171725407</v>
      </c>
      <c r="J87" s="16">
        <f t="shared" si="8"/>
        <v>71362.13421703779</v>
      </c>
      <c r="K87" s="16">
        <f t="shared" si="11"/>
        <v>791277.67169435904</v>
      </c>
      <c r="L87" s="23">
        <f t="shared" si="12"/>
        <v>10.879594968453828</v>
      </c>
    </row>
    <row r="88" spans="1:12" x14ac:dyDescent="0.2">
      <c r="A88" s="19">
        <v>79</v>
      </c>
      <c r="B88" s="65">
        <v>15</v>
      </c>
      <c r="C88" s="61">
        <v>526</v>
      </c>
      <c r="D88" s="64">
        <v>466</v>
      </c>
      <c r="E88" s="20">
        <v>0.5</v>
      </c>
      <c r="F88" s="21">
        <f t="shared" si="9"/>
        <v>3.0241935483870969E-2</v>
      </c>
      <c r="G88" s="21">
        <f t="shared" si="7"/>
        <v>2.9791459781529295E-2</v>
      </c>
      <c r="H88" s="16">
        <f t="shared" si="13"/>
        <v>69993.833708451522</v>
      </c>
      <c r="I88" s="16">
        <f t="shared" si="10"/>
        <v>2085.218481880383</v>
      </c>
      <c r="J88" s="16">
        <f t="shared" si="8"/>
        <v>68951.224467511332</v>
      </c>
      <c r="K88" s="16">
        <f t="shared" si="11"/>
        <v>719915.53747732122</v>
      </c>
      <c r="L88" s="23">
        <f t="shared" si="12"/>
        <v>10.285413719100141</v>
      </c>
    </row>
    <row r="89" spans="1:12" x14ac:dyDescent="0.2">
      <c r="A89" s="19">
        <v>80</v>
      </c>
      <c r="B89" s="65">
        <v>16</v>
      </c>
      <c r="C89" s="61">
        <v>559</v>
      </c>
      <c r="D89" s="64">
        <v>511</v>
      </c>
      <c r="E89" s="20">
        <v>0.5</v>
      </c>
      <c r="F89" s="21">
        <f t="shared" si="9"/>
        <v>2.9906542056074768E-2</v>
      </c>
      <c r="G89" s="21">
        <f t="shared" si="7"/>
        <v>2.9465930018416207E-2</v>
      </c>
      <c r="H89" s="16">
        <f t="shared" si="13"/>
        <v>67908.615226571143</v>
      </c>
      <c r="I89" s="16">
        <f t="shared" si="10"/>
        <v>2000.9905039136986</v>
      </c>
      <c r="J89" s="16">
        <f t="shared" si="8"/>
        <v>66908.119974614296</v>
      </c>
      <c r="K89" s="16">
        <f t="shared" si="11"/>
        <v>650964.31300980994</v>
      </c>
      <c r="L89" s="23">
        <f t="shared" si="12"/>
        <v>9.5858870165136576</v>
      </c>
    </row>
    <row r="90" spans="1:12" x14ac:dyDescent="0.2">
      <c r="A90" s="19">
        <v>81</v>
      </c>
      <c r="B90" s="65">
        <v>28</v>
      </c>
      <c r="C90" s="61">
        <v>533</v>
      </c>
      <c r="D90" s="64">
        <v>539</v>
      </c>
      <c r="E90" s="20">
        <v>0.5</v>
      </c>
      <c r="F90" s="21">
        <f t="shared" si="9"/>
        <v>5.2238805970149252E-2</v>
      </c>
      <c r="G90" s="21">
        <f t="shared" si="7"/>
        <v>5.0909090909090904E-2</v>
      </c>
      <c r="H90" s="16">
        <f t="shared" si="13"/>
        <v>65907.624722657449</v>
      </c>
      <c r="I90" s="16">
        <f t="shared" si="10"/>
        <v>3355.297258608015</v>
      </c>
      <c r="J90" s="16">
        <f t="shared" si="8"/>
        <v>64229.976093353442</v>
      </c>
      <c r="K90" s="16">
        <f t="shared" si="11"/>
        <v>584056.19303519558</v>
      </c>
      <c r="L90" s="23">
        <f t="shared" si="12"/>
        <v>8.8617393737512611</v>
      </c>
    </row>
    <row r="91" spans="1:12" x14ac:dyDescent="0.2">
      <c r="A91" s="19">
        <v>82</v>
      </c>
      <c r="B91" s="65">
        <v>25</v>
      </c>
      <c r="C91" s="61">
        <v>413</v>
      </c>
      <c r="D91" s="64">
        <v>503</v>
      </c>
      <c r="E91" s="20">
        <v>0.5</v>
      </c>
      <c r="F91" s="21">
        <f t="shared" si="9"/>
        <v>5.458515283842795E-2</v>
      </c>
      <c r="G91" s="21">
        <f t="shared" si="7"/>
        <v>5.3134962805526036E-2</v>
      </c>
      <c r="H91" s="16">
        <f t="shared" si="13"/>
        <v>62552.327464049435</v>
      </c>
      <c r="I91" s="16">
        <f t="shared" si="10"/>
        <v>3323.7155932013516</v>
      </c>
      <c r="J91" s="16">
        <f t="shared" si="8"/>
        <v>60890.469667448764</v>
      </c>
      <c r="K91" s="16">
        <f t="shared" si="11"/>
        <v>519826.21694184211</v>
      </c>
      <c r="L91" s="23">
        <f t="shared" si="12"/>
        <v>8.3102617922666546</v>
      </c>
    </row>
    <row r="92" spans="1:12" x14ac:dyDescent="0.2">
      <c r="A92" s="19">
        <v>83</v>
      </c>
      <c r="B92" s="65">
        <v>13</v>
      </c>
      <c r="C92" s="61">
        <v>333</v>
      </c>
      <c r="D92" s="64">
        <v>395</v>
      </c>
      <c r="E92" s="20">
        <v>0.5</v>
      </c>
      <c r="F92" s="21">
        <f t="shared" si="9"/>
        <v>3.5714285714285712E-2</v>
      </c>
      <c r="G92" s="21">
        <f t="shared" si="7"/>
        <v>3.5087719298245612E-2</v>
      </c>
      <c r="H92" s="16">
        <f t="shared" si="13"/>
        <v>59228.611870848086</v>
      </c>
      <c r="I92" s="16">
        <f t="shared" si="10"/>
        <v>2078.1969077490558</v>
      </c>
      <c r="J92" s="16">
        <f t="shared" si="8"/>
        <v>58189.513416973554</v>
      </c>
      <c r="K92" s="16">
        <f t="shared" si="11"/>
        <v>458935.74727439333</v>
      </c>
      <c r="L92" s="23">
        <f t="shared" si="12"/>
        <v>7.7485480881289801</v>
      </c>
    </row>
    <row r="93" spans="1:12" x14ac:dyDescent="0.2">
      <c r="A93" s="19">
        <v>84</v>
      </c>
      <c r="B93" s="65">
        <v>19</v>
      </c>
      <c r="C93" s="61">
        <v>336</v>
      </c>
      <c r="D93" s="64">
        <v>311</v>
      </c>
      <c r="E93" s="20">
        <v>0.5</v>
      </c>
      <c r="F93" s="21">
        <f t="shared" si="9"/>
        <v>5.8732612055641419E-2</v>
      </c>
      <c r="G93" s="21">
        <f t="shared" si="7"/>
        <v>5.7057057057057055E-2</v>
      </c>
      <c r="H93" s="16">
        <f t="shared" si="13"/>
        <v>57150.414963099029</v>
      </c>
      <c r="I93" s="16">
        <f t="shared" si="10"/>
        <v>3260.8344873840288</v>
      </c>
      <c r="J93" s="16">
        <f t="shared" si="8"/>
        <v>55519.997719407016</v>
      </c>
      <c r="K93" s="16">
        <f t="shared" si="11"/>
        <v>400746.23385741975</v>
      </c>
      <c r="L93" s="23">
        <f t="shared" si="12"/>
        <v>7.012131654970033</v>
      </c>
    </row>
    <row r="94" spans="1:12" x14ac:dyDescent="0.2">
      <c r="A94" s="19">
        <v>85</v>
      </c>
      <c r="B94" s="65">
        <v>26</v>
      </c>
      <c r="C94" s="61">
        <v>294</v>
      </c>
      <c r="D94" s="64">
        <v>318</v>
      </c>
      <c r="E94" s="20">
        <v>0.5</v>
      </c>
      <c r="F94" s="21">
        <f t="shared" si="9"/>
        <v>8.4967320261437912E-2</v>
      </c>
      <c r="G94" s="21">
        <f t="shared" si="7"/>
        <v>8.1504702194357362E-2</v>
      </c>
      <c r="H94" s="16">
        <f t="shared" si="13"/>
        <v>53889.580475715004</v>
      </c>
      <c r="I94" s="16">
        <f t="shared" si="10"/>
        <v>4392.2542080520061</v>
      </c>
      <c r="J94" s="16">
        <f t="shared" si="8"/>
        <v>51693.453371689</v>
      </c>
      <c r="K94" s="16">
        <f t="shared" si="11"/>
        <v>345226.23613801273</v>
      </c>
      <c r="L94" s="23">
        <f t="shared" si="12"/>
        <v>6.406177837914079</v>
      </c>
    </row>
    <row r="95" spans="1:12" x14ac:dyDescent="0.2">
      <c r="A95" s="19">
        <v>86</v>
      </c>
      <c r="B95" s="65">
        <v>22</v>
      </c>
      <c r="C95" s="61">
        <v>227</v>
      </c>
      <c r="D95" s="64">
        <v>271</v>
      </c>
      <c r="E95" s="20">
        <v>0.5</v>
      </c>
      <c r="F95" s="21">
        <f t="shared" si="9"/>
        <v>8.8353413654618476E-2</v>
      </c>
      <c r="G95" s="21">
        <f t="shared" si="7"/>
        <v>8.4615384615384606E-2</v>
      </c>
      <c r="H95" s="16">
        <f t="shared" si="13"/>
        <v>49497.326267662997</v>
      </c>
      <c r="I95" s="16">
        <f t="shared" si="10"/>
        <v>4188.2352995714837</v>
      </c>
      <c r="J95" s="16">
        <f t="shared" si="8"/>
        <v>47403.208617877259</v>
      </c>
      <c r="K95" s="16">
        <f t="shared" si="11"/>
        <v>293532.78276632371</v>
      </c>
      <c r="L95" s="23">
        <f t="shared" si="12"/>
        <v>5.9302755300156695</v>
      </c>
    </row>
    <row r="96" spans="1:12" x14ac:dyDescent="0.2">
      <c r="A96" s="19">
        <v>87</v>
      </c>
      <c r="B96" s="65">
        <v>20</v>
      </c>
      <c r="C96" s="61">
        <v>185</v>
      </c>
      <c r="D96" s="64">
        <v>205</v>
      </c>
      <c r="E96" s="20">
        <v>0.5</v>
      </c>
      <c r="F96" s="21">
        <f t="shared" si="9"/>
        <v>0.10256410256410256</v>
      </c>
      <c r="G96" s="21">
        <f t="shared" si="7"/>
        <v>9.7560975609756087E-2</v>
      </c>
      <c r="H96" s="16">
        <f t="shared" si="13"/>
        <v>45309.090968091514</v>
      </c>
      <c r="I96" s="16">
        <f t="shared" si="10"/>
        <v>4420.399118838196</v>
      </c>
      <c r="J96" s="16">
        <f t="shared" si="8"/>
        <v>43098.891408672411</v>
      </c>
      <c r="K96" s="16">
        <f t="shared" si="11"/>
        <v>246129.57414844644</v>
      </c>
      <c r="L96" s="23">
        <f t="shared" si="12"/>
        <v>5.4322337722860254</v>
      </c>
    </row>
    <row r="97" spans="1:12" x14ac:dyDescent="0.2">
      <c r="A97" s="19">
        <v>88</v>
      </c>
      <c r="B97" s="65">
        <v>18</v>
      </c>
      <c r="C97" s="61">
        <v>151</v>
      </c>
      <c r="D97" s="64">
        <v>171</v>
      </c>
      <c r="E97" s="20">
        <v>0.5</v>
      </c>
      <c r="F97" s="21">
        <f t="shared" si="9"/>
        <v>0.11180124223602485</v>
      </c>
      <c r="G97" s="21">
        <f t="shared" si="7"/>
        <v>0.10588235294117647</v>
      </c>
      <c r="H97" s="16">
        <f t="shared" si="13"/>
        <v>40888.691849253315</v>
      </c>
      <c r="I97" s="16">
        <f t="shared" si="10"/>
        <v>4329.3909016856451</v>
      </c>
      <c r="J97" s="16">
        <f t="shared" si="8"/>
        <v>38723.996398410491</v>
      </c>
      <c r="K97" s="16">
        <f t="shared" si="11"/>
        <v>203030.68273977403</v>
      </c>
      <c r="L97" s="23">
        <f t="shared" si="12"/>
        <v>4.9654482341547848</v>
      </c>
    </row>
    <row r="98" spans="1:12" x14ac:dyDescent="0.2">
      <c r="A98" s="19">
        <v>89</v>
      </c>
      <c r="B98" s="65">
        <v>15</v>
      </c>
      <c r="C98" s="61">
        <v>113</v>
      </c>
      <c r="D98" s="64">
        <v>141</v>
      </c>
      <c r="E98" s="20">
        <v>0.5</v>
      </c>
      <c r="F98" s="21">
        <f t="shared" si="9"/>
        <v>0.11811023622047244</v>
      </c>
      <c r="G98" s="21">
        <f t="shared" si="7"/>
        <v>0.11152416356877325</v>
      </c>
      <c r="H98" s="16">
        <f t="shared" si="13"/>
        <v>36559.300947567666</v>
      </c>
      <c r="I98" s="16">
        <f t="shared" si="10"/>
        <v>4077.2454588365431</v>
      </c>
      <c r="J98" s="16">
        <f t="shared" si="8"/>
        <v>34520.678218149391</v>
      </c>
      <c r="K98" s="16">
        <f>K99+J98</f>
        <v>164306.68634136353</v>
      </c>
      <c r="L98" s="23">
        <f t="shared" si="12"/>
        <v>4.4942513145152203</v>
      </c>
    </row>
    <row r="99" spans="1:12" x14ac:dyDescent="0.2">
      <c r="A99" s="19">
        <v>90</v>
      </c>
      <c r="B99" s="65">
        <v>19</v>
      </c>
      <c r="C99" s="61">
        <v>112</v>
      </c>
      <c r="D99" s="64">
        <v>98</v>
      </c>
      <c r="E99" s="20">
        <v>0.5</v>
      </c>
      <c r="F99" s="25">
        <f t="shared" si="9"/>
        <v>0.18095238095238095</v>
      </c>
      <c r="G99" s="25">
        <f t="shared" si="7"/>
        <v>0.16593886462882096</v>
      </c>
      <c r="H99" s="26">
        <f t="shared" si="13"/>
        <v>32482.055488731123</v>
      </c>
      <c r="I99" s="26">
        <f t="shared" si="10"/>
        <v>5390.0354086104044</v>
      </c>
      <c r="J99" s="26">
        <f t="shared" si="8"/>
        <v>29787.03778442592</v>
      </c>
      <c r="K99" s="26">
        <f t="shared" ref="K99:K108" si="14">K100+J99</f>
        <v>129786.00812321415</v>
      </c>
      <c r="L99" s="27">
        <f t="shared" si="12"/>
        <v>3.9956217724041609</v>
      </c>
    </row>
    <row r="100" spans="1:12" x14ac:dyDescent="0.2">
      <c r="A100" s="19">
        <v>91</v>
      </c>
      <c r="B100" s="65">
        <v>22</v>
      </c>
      <c r="C100" s="61">
        <v>72</v>
      </c>
      <c r="D100" s="64">
        <v>93</v>
      </c>
      <c r="E100" s="20">
        <v>0.5</v>
      </c>
      <c r="F100" s="25">
        <f t="shared" si="9"/>
        <v>0.26666666666666666</v>
      </c>
      <c r="G100" s="25">
        <f t="shared" si="7"/>
        <v>0.23529411764705882</v>
      </c>
      <c r="H100" s="26">
        <f t="shared" si="13"/>
        <v>27092.020080120717</v>
      </c>
      <c r="I100" s="26">
        <f t="shared" si="10"/>
        <v>6374.5929600284044</v>
      </c>
      <c r="J100" s="26">
        <f t="shared" si="8"/>
        <v>23904.723600106518</v>
      </c>
      <c r="K100" s="26">
        <f t="shared" si="14"/>
        <v>99998.970338788233</v>
      </c>
      <c r="L100" s="27">
        <f t="shared" si="12"/>
        <v>3.6910857899505385</v>
      </c>
    </row>
    <row r="101" spans="1:12" x14ac:dyDescent="0.2">
      <c r="A101" s="19">
        <v>92</v>
      </c>
      <c r="B101" s="65">
        <v>10</v>
      </c>
      <c r="C101" s="61">
        <v>56</v>
      </c>
      <c r="D101" s="64">
        <v>59</v>
      </c>
      <c r="E101" s="20">
        <v>0.5</v>
      </c>
      <c r="F101" s="25">
        <f t="shared" si="9"/>
        <v>0.17391304347826086</v>
      </c>
      <c r="G101" s="25">
        <f t="shared" si="7"/>
        <v>0.16</v>
      </c>
      <c r="H101" s="26">
        <f t="shared" si="13"/>
        <v>20717.427120092314</v>
      </c>
      <c r="I101" s="26">
        <f t="shared" si="10"/>
        <v>3314.7883392147705</v>
      </c>
      <c r="J101" s="26">
        <f t="shared" si="8"/>
        <v>19060.032950484929</v>
      </c>
      <c r="K101" s="26">
        <f t="shared" si="14"/>
        <v>76094.246738681715</v>
      </c>
      <c r="L101" s="27">
        <f t="shared" si="12"/>
        <v>3.6729583407045503</v>
      </c>
    </row>
    <row r="102" spans="1:12" x14ac:dyDescent="0.2">
      <c r="A102" s="19">
        <v>93</v>
      </c>
      <c r="B102" s="65">
        <v>10</v>
      </c>
      <c r="C102" s="61">
        <v>42</v>
      </c>
      <c r="D102" s="64">
        <v>41</v>
      </c>
      <c r="E102" s="20">
        <v>0.5</v>
      </c>
      <c r="F102" s="25">
        <f t="shared" si="9"/>
        <v>0.24096385542168675</v>
      </c>
      <c r="G102" s="25">
        <f t="shared" si="7"/>
        <v>0.21505376344086022</v>
      </c>
      <c r="H102" s="26">
        <f t="shared" si="13"/>
        <v>17402.638780877543</v>
      </c>
      <c r="I102" s="26">
        <f t="shared" si="10"/>
        <v>3742.5029636295794</v>
      </c>
      <c r="J102" s="26">
        <f t="shared" si="8"/>
        <v>15531.387299062753</v>
      </c>
      <c r="K102" s="26">
        <f t="shared" si="14"/>
        <v>57034.213788196794</v>
      </c>
      <c r="L102" s="27">
        <f t="shared" si="12"/>
        <v>3.2773313579816081</v>
      </c>
    </row>
    <row r="103" spans="1:12" x14ac:dyDescent="0.2">
      <c r="A103" s="19">
        <v>94</v>
      </c>
      <c r="B103" s="65">
        <v>11</v>
      </c>
      <c r="C103" s="61">
        <v>43</v>
      </c>
      <c r="D103" s="64">
        <v>33</v>
      </c>
      <c r="E103" s="20">
        <v>0.5</v>
      </c>
      <c r="F103" s="25">
        <f t="shared" si="9"/>
        <v>0.28947368421052633</v>
      </c>
      <c r="G103" s="25">
        <f t="shared" si="7"/>
        <v>0.25287356321839077</v>
      </c>
      <c r="H103" s="26">
        <f t="shared" si="13"/>
        <v>13660.135817247963</v>
      </c>
      <c r="I103" s="26">
        <f t="shared" si="10"/>
        <v>3454.2872181546568</v>
      </c>
      <c r="J103" s="26">
        <f t="shared" si="8"/>
        <v>11932.992208170634</v>
      </c>
      <c r="K103" s="26">
        <f t="shared" si="14"/>
        <v>41502.826489134044</v>
      </c>
      <c r="L103" s="27">
        <f t="shared" si="12"/>
        <v>3.0382440587984876</v>
      </c>
    </row>
    <row r="104" spans="1:12" x14ac:dyDescent="0.2">
      <c r="A104" s="19">
        <v>95</v>
      </c>
      <c r="B104" s="65">
        <v>7</v>
      </c>
      <c r="C104" s="61">
        <v>17</v>
      </c>
      <c r="D104" s="64">
        <v>27</v>
      </c>
      <c r="E104" s="20">
        <v>0.5</v>
      </c>
      <c r="F104" s="25">
        <f t="shared" si="9"/>
        <v>0.31818181818181818</v>
      </c>
      <c r="G104" s="25">
        <f t="shared" si="7"/>
        <v>0.2745098039215686</v>
      </c>
      <c r="H104" s="26">
        <f t="shared" si="13"/>
        <v>10205.848599093306</v>
      </c>
      <c r="I104" s="26">
        <f t="shared" si="10"/>
        <v>2801.6054977903191</v>
      </c>
      <c r="J104" s="26">
        <f t="shared" si="8"/>
        <v>8805.0458501981466</v>
      </c>
      <c r="K104" s="26">
        <f t="shared" si="14"/>
        <v>29569.834280963412</v>
      </c>
      <c r="L104" s="27">
        <f t="shared" si="12"/>
        <v>2.8973420479302834</v>
      </c>
    </row>
    <row r="105" spans="1:12" x14ac:dyDescent="0.2">
      <c r="A105" s="19">
        <v>96</v>
      </c>
      <c r="B105" s="65">
        <v>4</v>
      </c>
      <c r="C105" s="61">
        <v>13</v>
      </c>
      <c r="D105" s="64">
        <v>13</v>
      </c>
      <c r="E105" s="20">
        <v>0.5</v>
      </c>
      <c r="F105" s="25">
        <f t="shared" si="9"/>
        <v>0.30769230769230771</v>
      </c>
      <c r="G105" s="25">
        <f t="shared" si="7"/>
        <v>0.26666666666666672</v>
      </c>
      <c r="H105" s="26">
        <f t="shared" si="13"/>
        <v>7404.2431013029873</v>
      </c>
      <c r="I105" s="26">
        <f t="shared" si="10"/>
        <v>1974.4648270141304</v>
      </c>
      <c r="J105" s="26">
        <f t="shared" si="8"/>
        <v>6417.0106877959215</v>
      </c>
      <c r="K105" s="26">
        <f t="shared" si="14"/>
        <v>20764.788430765264</v>
      </c>
      <c r="L105" s="27">
        <f t="shared" si="12"/>
        <v>2.8044444444444441</v>
      </c>
    </row>
    <row r="106" spans="1:12" x14ac:dyDescent="0.2">
      <c r="A106" s="19">
        <v>97</v>
      </c>
      <c r="B106" s="65">
        <v>0</v>
      </c>
      <c r="C106" s="61">
        <v>7</v>
      </c>
      <c r="D106" s="64">
        <v>9</v>
      </c>
      <c r="E106" s="20">
        <v>0.5</v>
      </c>
      <c r="F106" s="25">
        <f t="shared" si="9"/>
        <v>0</v>
      </c>
      <c r="G106" s="25">
        <f t="shared" si="7"/>
        <v>0</v>
      </c>
      <c r="H106" s="26">
        <f t="shared" si="13"/>
        <v>5429.7782742888567</v>
      </c>
      <c r="I106" s="26">
        <f t="shared" si="10"/>
        <v>0</v>
      </c>
      <c r="J106" s="26">
        <f t="shared" si="8"/>
        <v>5429.7782742888567</v>
      </c>
      <c r="K106" s="26">
        <f t="shared" si="14"/>
        <v>14347.777742969341</v>
      </c>
      <c r="L106" s="27">
        <f t="shared" si="12"/>
        <v>2.6424242424242421</v>
      </c>
    </row>
    <row r="107" spans="1:12" x14ac:dyDescent="0.2">
      <c r="A107" s="19">
        <v>98</v>
      </c>
      <c r="B107" s="65">
        <v>2</v>
      </c>
      <c r="C107" s="61">
        <v>7</v>
      </c>
      <c r="D107" s="64">
        <v>6</v>
      </c>
      <c r="E107" s="20">
        <v>0.5</v>
      </c>
      <c r="F107" s="25">
        <f t="shared" si="9"/>
        <v>0.30769230769230771</v>
      </c>
      <c r="G107" s="25">
        <f t="shared" si="7"/>
        <v>0.26666666666666672</v>
      </c>
      <c r="H107" s="26">
        <f t="shared" si="13"/>
        <v>5429.7782742888567</v>
      </c>
      <c r="I107" s="26">
        <f t="shared" si="10"/>
        <v>1447.9408731436954</v>
      </c>
      <c r="J107" s="26">
        <f t="shared" si="8"/>
        <v>4705.8078377170095</v>
      </c>
      <c r="K107" s="26">
        <f t="shared" si="14"/>
        <v>8917.9994686804857</v>
      </c>
      <c r="L107" s="27">
        <f t="shared" si="12"/>
        <v>1.6424242424242423</v>
      </c>
    </row>
    <row r="108" spans="1:12" x14ac:dyDescent="0.2">
      <c r="A108" s="19">
        <v>99</v>
      </c>
      <c r="B108" s="65">
        <v>1</v>
      </c>
      <c r="C108" s="61">
        <v>5</v>
      </c>
      <c r="D108" s="64">
        <v>5</v>
      </c>
      <c r="E108" s="20">
        <v>0.5</v>
      </c>
      <c r="F108" s="25">
        <f t="shared" si="9"/>
        <v>0.2</v>
      </c>
      <c r="G108" s="25">
        <f t="shared" si="7"/>
        <v>0.18181818181818182</v>
      </c>
      <c r="H108" s="26">
        <f t="shared" si="13"/>
        <v>3981.8374011451615</v>
      </c>
      <c r="I108" s="26">
        <f t="shared" si="10"/>
        <v>723.97043657184759</v>
      </c>
      <c r="J108" s="26">
        <f t="shared" si="8"/>
        <v>3619.8521828592375</v>
      </c>
      <c r="K108" s="26">
        <f t="shared" si="14"/>
        <v>4212.1916309634762</v>
      </c>
      <c r="L108" s="27">
        <f t="shared" si="12"/>
        <v>1.0578512396694213</v>
      </c>
    </row>
    <row r="109" spans="1:12" x14ac:dyDescent="0.2">
      <c r="A109" s="19" t="s">
        <v>24</v>
      </c>
      <c r="B109" s="11">
        <v>2</v>
      </c>
      <c r="C109" s="61">
        <v>10</v>
      </c>
      <c r="D109" s="61">
        <v>12</v>
      </c>
      <c r="E109" s="24"/>
      <c r="F109" s="25">
        <f>B109/((C109+D109)/2)</f>
        <v>0.18181818181818182</v>
      </c>
      <c r="G109" s="25">
        <v>1</v>
      </c>
      <c r="H109" s="26">
        <f>H108-I108</f>
        <v>3257.8669645733139</v>
      </c>
      <c r="I109" s="26">
        <f>H109*G109</f>
        <v>3257.8669645733139</v>
      </c>
      <c r="J109" s="26">
        <f>H109*F109</f>
        <v>592.33944810423895</v>
      </c>
      <c r="K109" s="26">
        <f>J109</f>
        <v>592.33944810423895</v>
      </c>
      <c r="L109" s="27">
        <f>K109/H109</f>
        <v>0.18181818181818185</v>
      </c>
    </row>
    <row r="110" spans="1:12" x14ac:dyDescent="0.2">
      <c r="A110" s="28"/>
      <c r="B110" s="28"/>
      <c r="C110" s="28"/>
      <c r="D110" s="28"/>
      <c r="E110" s="29"/>
      <c r="F110" s="29"/>
      <c r="G110" s="29"/>
      <c r="H110" s="28"/>
      <c r="I110" s="28"/>
      <c r="J110" s="28"/>
      <c r="K110" s="28"/>
      <c r="L110" s="29"/>
    </row>
    <row r="111" spans="1:12" x14ac:dyDescent="0.2">
      <c r="A111" s="16"/>
      <c r="B111" s="16"/>
      <c r="C111" s="16"/>
      <c r="D111" s="16"/>
      <c r="E111" s="17"/>
      <c r="F111" s="17"/>
      <c r="G111" s="17"/>
      <c r="H111" s="16"/>
      <c r="I111" s="16"/>
      <c r="J111" s="16"/>
      <c r="K111" s="16"/>
      <c r="L111" s="17"/>
    </row>
    <row r="112" spans="1:12" s="33" customFormat="1" x14ac:dyDescent="0.2">
      <c r="A112" s="34" t="s">
        <v>25</v>
      </c>
      <c r="B112" s="16"/>
      <c r="C112" s="16"/>
      <c r="D112" s="16"/>
      <c r="E112" s="17"/>
      <c r="F112" s="32"/>
      <c r="G112" s="32"/>
      <c r="H112" s="31"/>
      <c r="I112" s="31"/>
      <c r="J112" s="31"/>
      <c r="K112" s="31"/>
      <c r="L112" s="32"/>
    </row>
    <row r="113" spans="1:12" s="33" customFormat="1" x14ac:dyDescent="0.2">
      <c r="A113" s="36" t="s">
        <v>12</v>
      </c>
      <c r="B113" s="12"/>
      <c r="C113" s="12"/>
      <c r="D113" s="12"/>
      <c r="E113" s="13"/>
      <c r="H113" s="35"/>
      <c r="I113" s="35"/>
      <c r="J113" s="35"/>
      <c r="K113" s="35"/>
      <c r="L113" s="32"/>
    </row>
    <row r="114" spans="1:12" s="33" customFormat="1" x14ac:dyDescent="0.2">
      <c r="A114" s="34" t="s">
        <v>13</v>
      </c>
      <c r="B114" s="57"/>
      <c r="C114" s="57"/>
      <c r="D114" s="57"/>
      <c r="E114" s="58"/>
      <c r="F114" s="38"/>
      <c r="G114" s="38"/>
      <c r="H114" s="37"/>
      <c r="I114" s="37"/>
      <c r="J114" s="37"/>
      <c r="K114" s="37"/>
      <c r="L114" s="32"/>
    </row>
    <row r="115" spans="1:12" s="33" customFormat="1" x14ac:dyDescent="0.2">
      <c r="A115" s="34" t="s">
        <v>14</v>
      </c>
      <c r="B115" s="57"/>
      <c r="C115" s="57"/>
      <c r="D115" s="57"/>
      <c r="E115" s="58"/>
      <c r="F115" s="38"/>
      <c r="G115" s="38"/>
      <c r="H115" s="37"/>
      <c r="I115" s="37"/>
      <c r="J115" s="37"/>
      <c r="K115" s="37"/>
      <c r="L115" s="32"/>
    </row>
    <row r="116" spans="1:12" s="33" customFormat="1" x14ac:dyDescent="0.2">
      <c r="A116" s="34" t="s">
        <v>15</v>
      </c>
      <c r="B116" s="57"/>
      <c r="C116" s="57"/>
      <c r="D116" s="57"/>
      <c r="E116" s="58"/>
      <c r="F116" s="38"/>
      <c r="G116" s="38"/>
      <c r="H116" s="37"/>
      <c r="I116" s="37"/>
      <c r="J116" s="37"/>
      <c r="K116" s="37"/>
      <c r="L116" s="32"/>
    </row>
    <row r="117" spans="1:12" s="33" customFormat="1" x14ac:dyDescent="0.2">
      <c r="A117" s="34" t="s">
        <v>16</v>
      </c>
      <c r="B117" s="57"/>
      <c r="C117" s="57"/>
      <c r="D117" s="57"/>
      <c r="E117" s="58"/>
      <c r="F117" s="38"/>
      <c r="G117" s="38"/>
      <c r="H117" s="37"/>
      <c r="I117" s="37"/>
      <c r="J117" s="37"/>
      <c r="K117" s="37"/>
      <c r="L117" s="32"/>
    </row>
    <row r="118" spans="1:12" s="33" customFormat="1" x14ac:dyDescent="0.2">
      <c r="A118" s="34" t="s">
        <v>17</v>
      </c>
      <c r="B118" s="57"/>
      <c r="C118" s="57"/>
      <c r="D118" s="57"/>
      <c r="E118" s="58"/>
      <c r="F118" s="38"/>
      <c r="G118" s="38"/>
      <c r="H118" s="37"/>
      <c r="I118" s="37"/>
      <c r="J118" s="37"/>
      <c r="K118" s="37"/>
      <c r="L118" s="32"/>
    </row>
    <row r="119" spans="1:12" s="33" customFormat="1" x14ac:dyDescent="0.2">
      <c r="A119" s="34" t="s">
        <v>18</v>
      </c>
      <c r="B119" s="57"/>
      <c r="C119" s="57"/>
      <c r="D119" s="57"/>
      <c r="E119" s="58"/>
      <c r="F119" s="38"/>
      <c r="G119" s="38"/>
      <c r="H119" s="37"/>
      <c r="I119" s="37"/>
      <c r="J119" s="37"/>
      <c r="K119" s="37"/>
      <c r="L119" s="32"/>
    </row>
    <row r="120" spans="1:12" s="33" customFormat="1" x14ac:dyDescent="0.2">
      <c r="A120" s="34" t="s">
        <v>19</v>
      </c>
      <c r="B120" s="57"/>
      <c r="C120" s="57"/>
      <c r="D120" s="57"/>
      <c r="E120" s="58"/>
      <c r="F120" s="38"/>
      <c r="G120" s="38"/>
      <c r="H120" s="37"/>
      <c r="I120" s="37"/>
      <c r="J120" s="37"/>
      <c r="K120" s="37"/>
      <c r="L120" s="32"/>
    </row>
    <row r="121" spans="1:12" s="33" customFormat="1" x14ac:dyDescent="0.2">
      <c r="A121" s="34" t="s">
        <v>20</v>
      </c>
      <c r="B121" s="57"/>
      <c r="C121" s="57"/>
      <c r="D121" s="57"/>
      <c r="E121" s="58"/>
      <c r="F121" s="38"/>
      <c r="G121" s="38"/>
      <c r="H121" s="37"/>
      <c r="I121" s="37"/>
      <c r="J121" s="37"/>
      <c r="K121" s="37"/>
      <c r="L121" s="32"/>
    </row>
    <row r="122" spans="1:12" s="33" customFormat="1" x14ac:dyDescent="0.2">
      <c r="A122" s="34" t="s">
        <v>21</v>
      </c>
      <c r="B122" s="57"/>
      <c r="C122" s="57"/>
      <c r="D122" s="57"/>
      <c r="E122" s="58"/>
      <c r="F122" s="38"/>
      <c r="G122" s="38"/>
      <c r="H122" s="37"/>
      <c r="I122" s="37"/>
      <c r="J122" s="37"/>
      <c r="K122" s="37"/>
      <c r="L122" s="32"/>
    </row>
    <row r="123" spans="1:12" s="33" customFormat="1" x14ac:dyDescent="0.2">
      <c r="A123" s="34" t="s">
        <v>22</v>
      </c>
      <c r="B123" s="57"/>
      <c r="C123" s="57"/>
      <c r="D123" s="57"/>
      <c r="E123" s="58"/>
      <c r="F123" s="38"/>
      <c r="G123" s="38"/>
      <c r="H123" s="37"/>
      <c r="I123" s="37"/>
      <c r="J123" s="37"/>
      <c r="K123" s="37"/>
      <c r="L123" s="32"/>
    </row>
    <row r="124" spans="1:12" s="33" customFormat="1" x14ac:dyDescent="0.2">
      <c r="A124" s="31"/>
      <c r="B124" s="57"/>
      <c r="C124" s="57"/>
      <c r="D124" s="57"/>
      <c r="E124" s="58"/>
      <c r="F124" s="38"/>
      <c r="G124" s="38"/>
      <c r="H124" s="37"/>
      <c r="I124" s="37"/>
      <c r="J124" s="37"/>
      <c r="K124" s="37"/>
      <c r="L124" s="32"/>
    </row>
    <row r="125" spans="1:12" s="33" customFormat="1" x14ac:dyDescent="0.2">
      <c r="A125" s="8" t="s">
        <v>49</v>
      </c>
      <c r="B125" s="16"/>
      <c r="C125" s="16"/>
      <c r="D125" s="16"/>
      <c r="E125" s="17"/>
      <c r="F125" s="32"/>
      <c r="G125" s="32"/>
      <c r="H125" s="31"/>
      <c r="I125" s="31"/>
      <c r="J125" s="31"/>
      <c r="K125" s="31"/>
      <c r="L125" s="32"/>
    </row>
    <row r="126" spans="1:12" s="33" customFormat="1" x14ac:dyDescent="0.2">
      <c r="A126" s="35"/>
      <c r="B126" s="12"/>
      <c r="C126" s="12"/>
      <c r="D126" s="12"/>
      <c r="E126" s="13"/>
      <c r="H126" s="35"/>
      <c r="I126" s="35"/>
      <c r="J126" s="35"/>
      <c r="K126" s="35"/>
      <c r="L126" s="32"/>
    </row>
    <row r="127" spans="1:12" s="33" customFormat="1" x14ac:dyDescent="0.2">
      <c r="B127" s="12"/>
      <c r="C127" s="12"/>
      <c r="D127" s="12"/>
      <c r="E127" s="13"/>
      <c r="H127" s="35"/>
      <c r="I127" s="35"/>
      <c r="J127" s="35"/>
      <c r="K127" s="35"/>
      <c r="L127" s="32"/>
    </row>
    <row r="128" spans="1:12" s="33" customFormat="1" x14ac:dyDescent="0.2">
      <c r="A128" s="35"/>
      <c r="B128" s="12"/>
      <c r="C128" s="12"/>
      <c r="D128" s="12"/>
      <c r="E128" s="13"/>
      <c r="H128" s="35"/>
      <c r="I128" s="35"/>
      <c r="J128" s="35"/>
      <c r="K128" s="35"/>
      <c r="L128" s="32"/>
    </row>
    <row r="129" spans="1:12" s="33" customFormat="1" x14ac:dyDescent="0.2">
      <c r="A129" s="35"/>
      <c r="B129" s="12"/>
      <c r="C129" s="12"/>
      <c r="D129" s="12"/>
      <c r="E129" s="13"/>
      <c r="H129" s="35"/>
      <c r="I129" s="35"/>
      <c r="J129" s="35"/>
      <c r="K129" s="35"/>
      <c r="L129" s="32"/>
    </row>
    <row r="130" spans="1:12" s="33" customFormat="1" x14ac:dyDescent="0.2">
      <c r="A130" s="35"/>
      <c r="B130" s="12"/>
      <c r="C130" s="12"/>
      <c r="D130" s="12"/>
      <c r="E130" s="13"/>
      <c r="H130" s="35"/>
      <c r="I130" s="35"/>
      <c r="J130" s="35"/>
      <c r="K130" s="35"/>
      <c r="L130" s="32"/>
    </row>
    <row r="131" spans="1:12" s="33" customFormat="1" x14ac:dyDescent="0.2">
      <c r="A131" s="35"/>
      <c r="B131" s="12"/>
      <c r="C131" s="12"/>
      <c r="D131" s="12"/>
      <c r="E131" s="13"/>
      <c r="H131" s="35"/>
      <c r="I131" s="35"/>
      <c r="J131" s="35"/>
      <c r="K131" s="35"/>
      <c r="L131" s="32"/>
    </row>
    <row r="132" spans="1:12" s="33" customFormat="1" x14ac:dyDescent="0.2">
      <c r="A132" s="35"/>
      <c r="B132" s="12"/>
      <c r="C132" s="12"/>
      <c r="D132" s="12"/>
      <c r="E132" s="13"/>
      <c r="H132" s="35"/>
      <c r="I132" s="35"/>
      <c r="J132" s="35"/>
      <c r="K132" s="35"/>
      <c r="L132" s="32"/>
    </row>
    <row r="133" spans="1:12" s="33" customFormat="1" x14ac:dyDescent="0.2">
      <c r="A133" s="35"/>
      <c r="B133" s="12"/>
      <c r="C133" s="12"/>
      <c r="D133" s="12"/>
      <c r="E133" s="13"/>
      <c r="H133" s="35"/>
      <c r="I133" s="35"/>
      <c r="J133" s="35"/>
      <c r="K133" s="35"/>
      <c r="L133" s="32"/>
    </row>
    <row r="134" spans="1:12" s="33" customFormat="1" x14ac:dyDescent="0.2">
      <c r="A134" s="35"/>
      <c r="B134" s="12"/>
      <c r="C134" s="12"/>
      <c r="D134" s="12"/>
      <c r="E134" s="13"/>
      <c r="H134" s="35"/>
      <c r="I134" s="35"/>
      <c r="J134" s="35"/>
      <c r="K134" s="35"/>
      <c r="L134" s="32"/>
    </row>
    <row r="135" spans="1:12" s="33" customFormat="1" x14ac:dyDescent="0.2">
      <c r="A135" s="35"/>
      <c r="B135" s="12"/>
      <c r="C135" s="12"/>
      <c r="D135" s="12"/>
      <c r="E135" s="13"/>
      <c r="H135" s="35"/>
      <c r="I135" s="35"/>
      <c r="J135" s="35"/>
      <c r="K135" s="35"/>
      <c r="L135" s="32"/>
    </row>
    <row r="136" spans="1:12" s="33" customFormat="1" x14ac:dyDescent="0.2">
      <c r="A136" s="35"/>
      <c r="B136" s="12"/>
      <c r="C136" s="12"/>
      <c r="D136" s="12"/>
      <c r="E136" s="13"/>
      <c r="H136" s="35"/>
      <c r="I136" s="35"/>
      <c r="J136" s="35"/>
      <c r="K136" s="35"/>
      <c r="L136" s="32"/>
    </row>
    <row r="137" spans="1:12" s="33" customFormat="1" x14ac:dyDescent="0.2">
      <c r="A137" s="35"/>
      <c r="B137" s="12"/>
      <c r="C137" s="12"/>
      <c r="D137" s="12"/>
      <c r="E137" s="13"/>
      <c r="H137" s="35"/>
      <c r="I137" s="35"/>
      <c r="J137" s="35"/>
      <c r="K137" s="35"/>
      <c r="L137" s="32"/>
    </row>
    <row r="138" spans="1:12" s="33" customFormat="1" x14ac:dyDescent="0.2">
      <c r="A138" s="35"/>
      <c r="B138" s="12"/>
      <c r="C138" s="12"/>
      <c r="D138" s="12"/>
      <c r="E138" s="13"/>
      <c r="H138" s="35"/>
      <c r="I138" s="35"/>
      <c r="J138" s="35"/>
      <c r="K138" s="35"/>
      <c r="L138" s="32"/>
    </row>
    <row r="139" spans="1:12" s="33" customFormat="1" x14ac:dyDescent="0.2">
      <c r="A139" s="35"/>
      <c r="B139" s="12"/>
      <c r="C139" s="12"/>
      <c r="D139" s="12"/>
      <c r="E139" s="13"/>
      <c r="H139" s="35"/>
      <c r="I139" s="35"/>
      <c r="J139" s="35"/>
      <c r="K139" s="35"/>
      <c r="L139" s="32"/>
    </row>
    <row r="140" spans="1:12" s="33" customFormat="1" x14ac:dyDescent="0.2">
      <c r="A140" s="35"/>
      <c r="B140" s="12"/>
      <c r="C140" s="12"/>
      <c r="D140" s="12"/>
      <c r="E140" s="13"/>
      <c r="H140" s="35"/>
      <c r="I140" s="35"/>
      <c r="J140" s="35"/>
      <c r="K140" s="35"/>
      <c r="L140" s="32"/>
    </row>
    <row r="141" spans="1:12" s="33" customFormat="1" x14ac:dyDescent="0.2">
      <c r="A141" s="35"/>
      <c r="B141" s="12"/>
      <c r="C141" s="12"/>
      <c r="D141" s="12"/>
      <c r="E141" s="13"/>
      <c r="H141" s="35"/>
      <c r="I141" s="35"/>
      <c r="J141" s="35"/>
      <c r="K141" s="35"/>
      <c r="L141" s="32"/>
    </row>
    <row r="142" spans="1:12" s="33" customFormat="1" x14ac:dyDescent="0.2">
      <c r="A142" s="35"/>
      <c r="B142" s="12"/>
      <c r="C142" s="12"/>
      <c r="D142" s="12"/>
      <c r="E142" s="13"/>
      <c r="H142" s="35"/>
      <c r="I142" s="35"/>
      <c r="J142" s="35"/>
      <c r="K142" s="35"/>
      <c r="L142" s="32"/>
    </row>
    <row r="143" spans="1:12" s="33" customFormat="1" x14ac:dyDescent="0.2">
      <c r="A143" s="35"/>
      <c r="B143" s="12"/>
      <c r="C143" s="12"/>
      <c r="D143" s="12"/>
      <c r="E143" s="13"/>
      <c r="H143" s="35"/>
      <c r="I143" s="35"/>
      <c r="J143" s="35"/>
      <c r="K143" s="35"/>
      <c r="L143" s="32"/>
    </row>
    <row r="144" spans="1:12" s="33" customFormat="1" x14ac:dyDescent="0.2">
      <c r="A144" s="35"/>
      <c r="B144" s="12"/>
      <c r="C144" s="12"/>
      <c r="D144" s="12"/>
      <c r="E144" s="13"/>
      <c r="H144" s="35"/>
      <c r="I144" s="35"/>
      <c r="J144" s="35"/>
      <c r="K144" s="35"/>
      <c r="L144" s="32"/>
    </row>
    <row r="145" spans="1:12" s="33" customFormat="1" x14ac:dyDescent="0.2">
      <c r="A145" s="35"/>
      <c r="B145" s="12"/>
      <c r="C145" s="12"/>
      <c r="D145" s="12"/>
      <c r="E145" s="13"/>
      <c r="H145" s="35"/>
      <c r="I145" s="35"/>
      <c r="J145" s="35"/>
      <c r="K145" s="35"/>
      <c r="L145" s="32"/>
    </row>
    <row r="146" spans="1:12" s="33" customFormat="1" x14ac:dyDescent="0.2">
      <c r="A146" s="35"/>
      <c r="B146" s="12"/>
      <c r="C146" s="12"/>
      <c r="D146" s="12"/>
      <c r="E146" s="13"/>
      <c r="H146" s="35"/>
      <c r="I146" s="35"/>
      <c r="J146" s="35"/>
      <c r="K146" s="35"/>
      <c r="L146" s="32"/>
    </row>
    <row r="147" spans="1:12" s="33" customFormat="1" x14ac:dyDescent="0.2">
      <c r="A147" s="35"/>
      <c r="B147" s="12"/>
      <c r="C147" s="12"/>
      <c r="D147" s="12"/>
      <c r="E147" s="13"/>
      <c r="H147" s="35"/>
      <c r="I147" s="35"/>
      <c r="J147" s="35"/>
      <c r="K147" s="35"/>
      <c r="L147" s="32"/>
    </row>
    <row r="148" spans="1:12" s="33" customFormat="1" x14ac:dyDescent="0.2">
      <c r="A148" s="35"/>
      <c r="B148" s="12"/>
      <c r="C148" s="12"/>
      <c r="D148" s="12"/>
      <c r="E148" s="13"/>
      <c r="H148" s="35"/>
      <c r="I148" s="35"/>
      <c r="J148" s="35"/>
      <c r="K148" s="35"/>
      <c r="L148" s="32"/>
    </row>
    <row r="149" spans="1:12" s="33" customFormat="1" x14ac:dyDescent="0.2">
      <c r="A149" s="35"/>
      <c r="B149" s="12"/>
      <c r="C149" s="12"/>
      <c r="D149" s="12"/>
      <c r="E149" s="13"/>
      <c r="H149" s="35"/>
      <c r="I149" s="35"/>
      <c r="J149" s="35"/>
      <c r="K149" s="35"/>
      <c r="L149" s="32"/>
    </row>
    <row r="150" spans="1:12" s="33" customFormat="1" x14ac:dyDescent="0.2">
      <c r="A150" s="35"/>
      <c r="B150" s="12"/>
      <c r="C150" s="12"/>
      <c r="D150" s="12"/>
      <c r="E150" s="13"/>
      <c r="H150" s="35"/>
      <c r="I150" s="35"/>
      <c r="J150" s="35"/>
      <c r="K150" s="35"/>
      <c r="L150" s="32"/>
    </row>
    <row r="151" spans="1:12" s="33" customFormat="1" x14ac:dyDescent="0.2">
      <c r="A151" s="35"/>
      <c r="B151" s="12"/>
      <c r="C151" s="12"/>
      <c r="D151" s="12"/>
      <c r="E151" s="13"/>
      <c r="H151" s="35"/>
      <c r="I151" s="35"/>
      <c r="J151" s="35"/>
      <c r="K151" s="35"/>
      <c r="L151" s="32"/>
    </row>
    <row r="152" spans="1:12" s="33" customFormat="1" x14ac:dyDescent="0.2">
      <c r="A152" s="35"/>
      <c r="B152" s="12"/>
      <c r="C152" s="12"/>
      <c r="D152" s="12"/>
      <c r="E152" s="13"/>
      <c r="H152" s="35"/>
      <c r="I152" s="35"/>
      <c r="J152" s="35"/>
      <c r="K152" s="35"/>
      <c r="L152" s="32"/>
    </row>
    <row r="153" spans="1:12" s="33" customFormat="1" x14ac:dyDescent="0.2">
      <c r="A153" s="35"/>
      <c r="B153" s="12"/>
      <c r="C153" s="12"/>
      <c r="D153" s="12"/>
      <c r="E153" s="13"/>
      <c r="H153" s="35"/>
      <c r="I153" s="35"/>
      <c r="J153" s="35"/>
      <c r="K153" s="35"/>
      <c r="L153" s="32"/>
    </row>
    <row r="154" spans="1:12" s="33" customFormat="1" x14ac:dyDescent="0.2">
      <c r="A154" s="35"/>
      <c r="B154" s="12"/>
      <c r="C154" s="12"/>
      <c r="D154" s="12"/>
      <c r="E154" s="13"/>
      <c r="H154" s="35"/>
      <c r="I154" s="35"/>
      <c r="J154" s="35"/>
      <c r="K154" s="35"/>
      <c r="L154" s="32"/>
    </row>
    <row r="155" spans="1:12" s="33" customFormat="1" x14ac:dyDescent="0.2">
      <c r="A155" s="35"/>
      <c r="B155" s="12"/>
      <c r="C155" s="12"/>
      <c r="D155" s="12"/>
      <c r="E155" s="13"/>
      <c r="H155" s="35"/>
      <c r="I155" s="35"/>
      <c r="J155" s="35"/>
      <c r="K155" s="35"/>
      <c r="L155" s="32"/>
    </row>
    <row r="156" spans="1:12" s="33" customFormat="1" x14ac:dyDescent="0.2">
      <c r="A156" s="35"/>
      <c r="B156" s="12"/>
      <c r="C156" s="12"/>
      <c r="D156" s="12"/>
      <c r="E156" s="13"/>
      <c r="H156" s="35"/>
      <c r="I156" s="35"/>
      <c r="J156" s="35"/>
      <c r="K156" s="35"/>
      <c r="L156" s="32"/>
    </row>
    <row r="157" spans="1:12" s="33" customFormat="1" x14ac:dyDescent="0.2">
      <c r="A157" s="35"/>
      <c r="B157" s="12"/>
      <c r="C157" s="12"/>
      <c r="D157" s="12"/>
      <c r="E157" s="13"/>
      <c r="H157" s="35"/>
      <c r="I157" s="35"/>
      <c r="J157" s="35"/>
      <c r="K157" s="35"/>
      <c r="L157" s="32"/>
    </row>
    <row r="158" spans="1:12" s="33" customFormat="1" x14ac:dyDescent="0.2">
      <c r="A158" s="35"/>
      <c r="B158" s="12"/>
      <c r="C158" s="12"/>
      <c r="D158" s="12"/>
      <c r="E158" s="13"/>
      <c r="H158" s="35"/>
      <c r="I158" s="35"/>
      <c r="J158" s="35"/>
      <c r="K158" s="35"/>
      <c r="L158" s="32"/>
    </row>
    <row r="159" spans="1:12" s="33" customFormat="1" x14ac:dyDescent="0.2">
      <c r="A159" s="35"/>
      <c r="B159" s="12"/>
      <c r="C159" s="12"/>
      <c r="D159" s="12"/>
      <c r="E159" s="13"/>
      <c r="H159" s="35"/>
      <c r="I159" s="35"/>
      <c r="J159" s="35"/>
      <c r="K159" s="35"/>
      <c r="L159" s="32"/>
    </row>
    <row r="160" spans="1:12" s="33" customFormat="1" x14ac:dyDescent="0.2">
      <c r="A160" s="35"/>
      <c r="B160" s="12"/>
      <c r="C160" s="12"/>
      <c r="D160" s="12"/>
      <c r="E160" s="13"/>
      <c r="H160" s="35"/>
      <c r="I160" s="35"/>
      <c r="J160" s="35"/>
      <c r="K160" s="35"/>
      <c r="L160" s="32"/>
    </row>
    <row r="161" spans="1:12" s="33" customFormat="1" x14ac:dyDescent="0.2">
      <c r="A161" s="35"/>
      <c r="B161" s="12"/>
      <c r="C161" s="12"/>
      <c r="D161" s="12"/>
      <c r="E161" s="13"/>
      <c r="H161" s="35"/>
      <c r="I161" s="35"/>
      <c r="J161" s="35"/>
      <c r="K161" s="35"/>
      <c r="L161" s="32"/>
    </row>
    <row r="162" spans="1:12" s="33" customFormat="1" x14ac:dyDescent="0.2">
      <c r="A162" s="35"/>
      <c r="B162" s="12"/>
      <c r="C162" s="12"/>
      <c r="D162" s="12"/>
      <c r="E162" s="13"/>
      <c r="H162" s="35"/>
      <c r="I162" s="35"/>
      <c r="J162" s="35"/>
      <c r="K162" s="35"/>
      <c r="L162" s="32"/>
    </row>
    <row r="163" spans="1:12" s="33" customFormat="1" x14ac:dyDescent="0.2">
      <c r="A163" s="35"/>
      <c r="B163" s="12"/>
      <c r="C163" s="12"/>
      <c r="D163" s="12"/>
      <c r="E163" s="13"/>
      <c r="H163" s="35"/>
      <c r="I163" s="35"/>
      <c r="J163" s="35"/>
      <c r="K163" s="35"/>
      <c r="L163" s="32"/>
    </row>
    <row r="164" spans="1:12" s="33" customFormat="1" x14ac:dyDescent="0.2">
      <c r="A164" s="35"/>
      <c r="B164" s="12"/>
      <c r="C164" s="12"/>
      <c r="D164" s="12"/>
      <c r="E164" s="13"/>
      <c r="H164" s="35"/>
      <c r="I164" s="35"/>
      <c r="J164" s="35"/>
      <c r="K164" s="35"/>
      <c r="L164" s="32"/>
    </row>
    <row r="165" spans="1:12" s="33" customFormat="1" x14ac:dyDescent="0.2">
      <c r="A165" s="35"/>
      <c r="B165" s="12"/>
      <c r="C165" s="12"/>
      <c r="D165" s="12"/>
      <c r="E165" s="13"/>
      <c r="H165" s="35"/>
      <c r="I165" s="35"/>
      <c r="J165" s="35"/>
      <c r="K165" s="35"/>
      <c r="L165" s="32"/>
    </row>
    <row r="166" spans="1:12" s="33" customFormat="1" x14ac:dyDescent="0.2">
      <c r="A166" s="35"/>
      <c r="B166" s="12"/>
      <c r="C166" s="12"/>
      <c r="D166" s="12"/>
      <c r="E166" s="13"/>
      <c r="H166" s="35"/>
      <c r="I166" s="35"/>
      <c r="J166" s="35"/>
      <c r="K166" s="35"/>
      <c r="L166" s="32"/>
    </row>
    <row r="167" spans="1:12" s="33" customFormat="1" x14ac:dyDescent="0.2">
      <c r="A167" s="35"/>
      <c r="B167" s="12"/>
      <c r="C167" s="12"/>
      <c r="D167" s="12"/>
      <c r="E167" s="13"/>
      <c r="H167" s="35"/>
      <c r="I167" s="35"/>
      <c r="J167" s="35"/>
      <c r="K167" s="35"/>
      <c r="L167" s="32"/>
    </row>
    <row r="168" spans="1:12" s="33" customFormat="1" x14ac:dyDescent="0.2">
      <c r="A168" s="35"/>
      <c r="B168" s="12"/>
      <c r="C168" s="12"/>
      <c r="D168" s="12"/>
      <c r="E168" s="13"/>
      <c r="H168" s="35"/>
      <c r="I168" s="35"/>
      <c r="J168" s="35"/>
      <c r="K168" s="35"/>
      <c r="L168" s="32"/>
    </row>
    <row r="169" spans="1:12" s="33" customFormat="1" x14ac:dyDescent="0.2">
      <c r="A169" s="35"/>
      <c r="B169" s="12"/>
      <c r="C169" s="12"/>
      <c r="D169" s="12"/>
      <c r="E169" s="13"/>
      <c r="H169" s="35"/>
      <c r="I169" s="35"/>
      <c r="J169" s="35"/>
      <c r="K169" s="35"/>
      <c r="L169" s="32"/>
    </row>
    <row r="170" spans="1:12" s="33" customFormat="1" x14ac:dyDescent="0.2">
      <c r="A170" s="35"/>
      <c r="B170" s="12"/>
      <c r="C170" s="12"/>
      <c r="D170" s="12"/>
      <c r="E170" s="13"/>
      <c r="H170" s="35"/>
      <c r="I170" s="35"/>
      <c r="J170" s="35"/>
      <c r="K170" s="35"/>
      <c r="L170" s="32"/>
    </row>
    <row r="171" spans="1:12" s="33" customFormat="1" x14ac:dyDescent="0.2">
      <c r="A171" s="35"/>
      <c r="B171" s="12"/>
      <c r="C171" s="12"/>
      <c r="D171" s="12"/>
      <c r="E171" s="13"/>
      <c r="H171" s="35"/>
      <c r="I171" s="35"/>
      <c r="J171" s="35"/>
      <c r="K171" s="35"/>
      <c r="L171" s="32"/>
    </row>
    <row r="172" spans="1:12" s="33" customFormat="1" x14ac:dyDescent="0.2">
      <c r="A172" s="35"/>
      <c r="B172" s="12"/>
      <c r="C172" s="12"/>
      <c r="D172" s="12"/>
      <c r="E172" s="13"/>
      <c r="H172" s="35"/>
      <c r="I172" s="35"/>
      <c r="J172" s="35"/>
      <c r="K172" s="35"/>
      <c r="L172" s="32"/>
    </row>
    <row r="173" spans="1:12" s="33" customFormat="1" x14ac:dyDescent="0.2">
      <c r="A173" s="35"/>
      <c r="B173" s="12"/>
      <c r="C173" s="12"/>
      <c r="D173" s="12"/>
      <c r="E173" s="13"/>
      <c r="H173" s="35"/>
      <c r="I173" s="35"/>
      <c r="J173" s="35"/>
      <c r="K173" s="35"/>
      <c r="L173" s="32"/>
    </row>
    <row r="174" spans="1:12" s="33" customFormat="1" x14ac:dyDescent="0.2">
      <c r="A174" s="35"/>
      <c r="B174" s="12"/>
      <c r="C174" s="12"/>
      <c r="D174" s="12"/>
      <c r="E174" s="13"/>
      <c r="H174" s="35"/>
      <c r="I174" s="35"/>
      <c r="J174" s="35"/>
      <c r="K174" s="35"/>
      <c r="L174" s="32"/>
    </row>
    <row r="175" spans="1:12" s="33" customFormat="1" x14ac:dyDescent="0.2">
      <c r="A175" s="35"/>
      <c r="B175" s="12"/>
      <c r="C175" s="12"/>
      <c r="D175" s="12"/>
      <c r="E175" s="13"/>
      <c r="H175" s="35"/>
      <c r="I175" s="35"/>
      <c r="J175" s="35"/>
      <c r="K175" s="35"/>
      <c r="L175" s="32"/>
    </row>
    <row r="176" spans="1:12" s="33" customFormat="1" x14ac:dyDescent="0.2">
      <c r="A176" s="35"/>
      <c r="B176" s="12"/>
      <c r="C176" s="12"/>
      <c r="D176" s="12"/>
      <c r="E176" s="13"/>
      <c r="H176" s="35"/>
      <c r="I176" s="35"/>
      <c r="J176" s="35"/>
      <c r="K176" s="35"/>
      <c r="L176" s="32"/>
    </row>
    <row r="177" spans="1:12" s="33" customFormat="1" x14ac:dyDescent="0.2">
      <c r="A177" s="35"/>
      <c r="B177" s="12"/>
      <c r="C177" s="12"/>
      <c r="D177" s="12"/>
      <c r="E177" s="13"/>
      <c r="H177" s="35"/>
      <c r="I177" s="35"/>
      <c r="J177" s="35"/>
      <c r="K177" s="35"/>
      <c r="L177" s="32"/>
    </row>
    <row r="178" spans="1:12" s="33" customFormat="1" x14ac:dyDescent="0.2">
      <c r="A178" s="35"/>
      <c r="B178" s="12"/>
      <c r="C178" s="12"/>
      <c r="D178" s="12"/>
      <c r="E178" s="13"/>
      <c r="H178" s="35"/>
      <c r="I178" s="35"/>
      <c r="J178" s="35"/>
      <c r="K178" s="35"/>
      <c r="L178" s="32"/>
    </row>
    <row r="179" spans="1:12" s="33" customFormat="1" x14ac:dyDescent="0.2">
      <c r="A179" s="35"/>
      <c r="B179" s="12"/>
      <c r="C179" s="12"/>
      <c r="D179" s="12"/>
      <c r="E179" s="13"/>
      <c r="H179" s="35"/>
      <c r="I179" s="35"/>
      <c r="J179" s="35"/>
      <c r="K179" s="35"/>
      <c r="L179" s="32"/>
    </row>
    <row r="180" spans="1:12" s="33" customFormat="1" x14ac:dyDescent="0.2">
      <c r="A180" s="35"/>
      <c r="B180" s="12"/>
      <c r="C180" s="12"/>
      <c r="D180" s="12"/>
      <c r="E180" s="13"/>
      <c r="H180" s="35"/>
      <c r="I180" s="35"/>
      <c r="J180" s="35"/>
      <c r="K180" s="35"/>
      <c r="L180" s="32"/>
    </row>
    <row r="181" spans="1:12" s="33" customFormat="1" x14ac:dyDescent="0.2">
      <c r="A181" s="35"/>
      <c r="B181" s="12"/>
      <c r="C181" s="12"/>
      <c r="D181" s="12"/>
      <c r="E181" s="13"/>
      <c r="H181" s="35"/>
      <c r="I181" s="35"/>
      <c r="J181" s="35"/>
      <c r="K181" s="35"/>
      <c r="L181" s="32"/>
    </row>
    <row r="182" spans="1:12" s="33" customFormat="1" x14ac:dyDescent="0.2">
      <c r="A182" s="35"/>
      <c r="B182" s="12"/>
      <c r="C182" s="12"/>
      <c r="D182" s="12"/>
      <c r="E182" s="13"/>
      <c r="H182" s="35"/>
      <c r="I182" s="35"/>
      <c r="J182" s="35"/>
      <c r="K182" s="35"/>
      <c r="L182" s="32"/>
    </row>
    <row r="183" spans="1:12" s="33" customFormat="1" x14ac:dyDescent="0.2">
      <c r="A183" s="35"/>
      <c r="B183" s="12"/>
      <c r="C183" s="12"/>
      <c r="D183" s="12"/>
      <c r="E183" s="13"/>
      <c r="H183" s="35"/>
      <c r="I183" s="35"/>
      <c r="J183" s="35"/>
      <c r="K183" s="35"/>
      <c r="L183" s="32"/>
    </row>
    <row r="184" spans="1:12" s="33" customFormat="1" x14ac:dyDescent="0.2">
      <c r="A184" s="35"/>
      <c r="B184" s="12"/>
      <c r="C184" s="12"/>
      <c r="D184" s="12"/>
      <c r="E184" s="13"/>
      <c r="H184" s="35"/>
      <c r="I184" s="35"/>
      <c r="J184" s="35"/>
      <c r="K184" s="35"/>
      <c r="L184" s="32"/>
    </row>
    <row r="185" spans="1:12" s="33" customFormat="1" x14ac:dyDescent="0.2">
      <c r="A185" s="35"/>
      <c r="B185" s="12"/>
      <c r="C185" s="12"/>
      <c r="D185" s="12"/>
      <c r="E185" s="13"/>
      <c r="H185" s="35"/>
      <c r="I185" s="35"/>
      <c r="J185" s="35"/>
      <c r="K185" s="35"/>
      <c r="L185" s="32"/>
    </row>
    <row r="186" spans="1:12" s="33" customFormat="1" x14ac:dyDescent="0.2">
      <c r="A186" s="35"/>
      <c r="B186" s="12"/>
      <c r="C186" s="12"/>
      <c r="D186" s="12"/>
      <c r="E186" s="13"/>
      <c r="H186" s="35"/>
      <c r="I186" s="35"/>
      <c r="J186" s="35"/>
      <c r="K186" s="35"/>
      <c r="L186" s="32"/>
    </row>
    <row r="187" spans="1:12" s="33" customFormat="1" x14ac:dyDescent="0.2">
      <c r="A187" s="35"/>
      <c r="B187" s="12"/>
      <c r="C187" s="12"/>
      <c r="D187" s="12"/>
      <c r="E187" s="13"/>
      <c r="H187" s="35"/>
      <c r="I187" s="35"/>
      <c r="J187" s="35"/>
      <c r="K187" s="35"/>
      <c r="L187" s="32"/>
    </row>
    <row r="188" spans="1:12" s="33" customFormat="1" x14ac:dyDescent="0.2">
      <c r="A188" s="35"/>
      <c r="B188" s="12"/>
      <c r="C188" s="12"/>
      <c r="D188" s="12"/>
      <c r="E188" s="13"/>
      <c r="H188" s="35"/>
      <c r="I188" s="35"/>
      <c r="J188" s="35"/>
      <c r="K188" s="35"/>
      <c r="L188" s="32"/>
    </row>
    <row r="189" spans="1:12" s="33" customFormat="1" x14ac:dyDescent="0.2">
      <c r="A189" s="35"/>
      <c r="B189" s="12"/>
      <c r="C189" s="12"/>
      <c r="D189" s="12"/>
      <c r="E189" s="13"/>
      <c r="H189" s="35"/>
      <c r="I189" s="35"/>
      <c r="J189" s="35"/>
      <c r="K189" s="35"/>
      <c r="L189" s="32"/>
    </row>
    <row r="190" spans="1:12" s="33" customFormat="1" x14ac:dyDescent="0.2">
      <c r="A190" s="35"/>
      <c r="B190" s="12"/>
      <c r="C190" s="12"/>
      <c r="D190" s="12"/>
      <c r="E190" s="13"/>
      <c r="H190" s="35"/>
      <c r="I190" s="35"/>
      <c r="J190" s="35"/>
      <c r="K190" s="35"/>
      <c r="L190" s="32"/>
    </row>
    <row r="191" spans="1:12" s="33" customFormat="1" x14ac:dyDescent="0.2">
      <c r="A191" s="35"/>
      <c r="B191" s="12"/>
      <c r="C191" s="12"/>
      <c r="D191" s="12"/>
      <c r="E191" s="13"/>
      <c r="H191" s="35"/>
      <c r="I191" s="35"/>
      <c r="J191" s="35"/>
      <c r="K191" s="35"/>
      <c r="L191" s="32"/>
    </row>
    <row r="192" spans="1:12" s="33" customFormat="1" x14ac:dyDescent="0.2">
      <c r="A192" s="35"/>
      <c r="B192" s="12"/>
      <c r="C192" s="12"/>
      <c r="D192" s="12"/>
      <c r="E192" s="13"/>
      <c r="H192" s="35"/>
      <c r="I192" s="35"/>
      <c r="J192" s="35"/>
      <c r="K192" s="35"/>
      <c r="L192" s="32"/>
    </row>
    <row r="193" spans="1:12" s="33" customFormat="1" x14ac:dyDescent="0.2">
      <c r="A193" s="35"/>
      <c r="B193" s="12"/>
      <c r="C193" s="12"/>
      <c r="D193" s="12"/>
      <c r="E193" s="13"/>
      <c r="H193" s="35"/>
      <c r="I193" s="35"/>
      <c r="J193" s="35"/>
      <c r="K193" s="35"/>
      <c r="L193" s="32"/>
    </row>
    <row r="194" spans="1:12" s="33" customFormat="1" x14ac:dyDescent="0.2">
      <c r="A194" s="35"/>
      <c r="B194" s="12"/>
      <c r="C194" s="12"/>
      <c r="D194" s="12"/>
      <c r="E194" s="13"/>
      <c r="H194" s="35"/>
      <c r="I194" s="35"/>
      <c r="J194" s="35"/>
      <c r="K194" s="35"/>
      <c r="L194" s="32"/>
    </row>
    <row r="195" spans="1:12" s="33" customFormat="1" x14ac:dyDescent="0.2">
      <c r="A195" s="35"/>
      <c r="B195" s="12"/>
      <c r="C195" s="12"/>
      <c r="D195" s="12"/>
      <c r="E195" s="13"/>
      <c r="H195" s="35"/>
      <c r="I195" s="35"/>
      <c r="J195" s="35"/>
      <c r="K195" s="35"/>
      <c r="L195" s="32"/>
    </row>
    <row r="196" spans="1:12" s="33" customFormat="1" x14ac:dyDescent="0.2">
      <c r="A196" s="35"/>
      <c r="B196" s="12"/>
      <c r="C196" s="12"/>
      <c r="D196" s="12"/>
      <c r="E196" s="13"/>
      <c r="H196" s="35"/>
      <c r="I196" s="35"/>
      <c r="J196" s="35"/>
      <c r="K196" s="35"/>
      <c r="L196" s="32"/>
    </row>
    <row r="197" spans="1:12" s="33" customFormat="1" x14ac:dyDescent="0.2">
      <c r="A197" s="35"/>
      <c r="B197" s="12"/>
      <c r="C197" s="12"/>
      <c r="D197" s="12"/>
      <c r="E197" s="13"/>
      <c r="H197" s="35"/>
      <c r="I197" s="35"/>
      <c r="J197" s="35"/>
      <c r="K197" s="35"/>
      <c r="L197" s="32"/>
    </row>
    <row r="198" spans="1:12" x14ac:dyDescent="0.2">
      <c r="L198" s="17"/>
    </row>
    <row r="199" spans="1:12" x14ac:dyDescent="0.2">
      <c r="L199" s="17"/>
    </row>
    <row r="200" spans="1:12" x14ac:dyDescent="0.2">
      <c r="L200" s="17"/>
    </row>
    <row r="201" spans="1:12" x14ac:dyDescent="0.2">
      <c r="L201" s="17"/>
    </row>
    <row r="202" spans="1:12" x14ac:dyDescent="0.2">
      <c r="L202" s="17"/>
    </row>
    <row r="203" spans="1:12" x14ac:dyDescent="0.2">
      <c r="L203" s="17"/>
    </row>
    <row r="204" spans="1:12" x14ac:dyDescent="0.2">
      <c r="L204" s="17"/>
    </row>
    <row r="205" spans="1:12" x14ac:dyDescent="0.2">
      <c r="L205" s="17"/>
    </row>
    <row r="206" spans="1:12" x14ac:dyDescent="0.2">
      <c r="L206" s="17"/>
    </row>
    <row r="207" spans="1:12" x14ac:dyDescent="0.2">
      <c r="L207" s="17"/>
    </row>
    <row r="208" spans="1:12" x14ac:dyDescent="0.2">
      <c r="L208" s="17"/>
    </row>
    <row r="209" spans="12:12" x14ac:dyDescent="0.2">
      <c r="L209" s="17"/>
    </row>
    <row r="210" spans="12:12" x14ac:dyDescent="0.2">
      <c r="L210" s="17"/>
    </row>
    <row r="211" spans="12:12" x14ac:dyDescent="0.2">
      <c r="L211" s="17"/>
    </row>
    <row r="212" spans="12:12" x14ac:dyDescent="0.2">
      <c r="L212" s="17"/>
    </row>
    <row r="213" spans="12:12" x14ac:dyDescent="0.2">
      <c r="L213" s="17"/>
    </row>
    <row r="214" spans="12:12" x14ac:dyDescent="0.2">
      <c r="L214" s="17"/>
    </row>
    <row r="215" spans="12:12" x14ac:dyDescent="0.2">
      <c r="L215" s="17"/>
    </row>
    <row r="216" spans="12:12" x14ac:dyDescent="0.2">
      <c r="L216" s="17"/>
    </row>
    <row r="217" spans="12:12" x14ac:dyDescent="0.2">
      <c r="L217" s="17"/>
    </row>
    <row r="218" spans="12:12" x14ac:dyDescent="0.2">
      <c r="L218" s="17"/>
    </row>
    <row r="219" spans="12:12" x14ac:dyDescent="0.2">
      <c r="L219" s="17"/>
    </row>
    <row r="220" spans="12:12" x14ac:dyDescent="0.2">
      <c r="L220" s="17"/>
    </row>
    <row r="221" spans="12:12" x14ac:dyDescent="0.2">
      <c r="L221" s="17"/>
    </row>
    <row r="222" spans="12:12" x14ac:dyDescent="0.2">
      <c r="L222" s="17"/>
    </row>
    <row r="223" spans="12:12" x14ac:dyDescent="0.2">
      <c r="L223" s="17"/>
    </row>
    <row r="224" spans="12:12" x14ac:dyDescent="0.2">
      <c r="L224" s="17"/>
    </row>
    <row r="225" spans="12:12" x14ac:dyDescent="0.2">
      <c r="L225" s="17"/>
    </row>
    <row r="226" spans="12:12" x14ac:dyDescent="0.2">
      <c r="L226" s="17"/>
    </row>
    <row r="227" spans="12:12" x14ac:dyDescent="0.2">
      <c r="L227" s="17"/>
    </row>
    <row r="228" spans="12:12" x14ac:dyDescent="0.2">
      <c r="L228" s="17"/>
    </row>
    <row r="229" spans="12:12" x14ac:dyDescent="0.2">
      <c r="L229" s="17"/>
    </row>
    <row r="230" spans="12:12" x14ac:dyDescent="0.2">
      <c r="L230" s="17"/>
    </row>
    <row r="231" spans="12:12" x14ac:dyDescent="0.2">
      <c r="L231" s="17"/>
    </row>
    <row r="232" spans="12:12" x14ac:dyDescent="0.2">
      <c r="L232" s="17"/>
    </row>
    <row r="233" spans="12:12" x14ac:dyDescent="0.2">
      <c r="L233" s="17"/>
    </row>
    <row r="234" spans="12:12" x14ac:dyDescent="0.2">
      <c r="L234" s="17"/>
    </row>
    <row r="235" spans="12:12" x14ac:dyDescent="0.2">
      <c r="L235" s="17"/>
    </row>
    <row r="236" spans="12:12" x14ac:dyDescent="0.2">
      <c r="L236" s="17"/>
    </row>
    <row r="237" spans="12:12" x14ac:dyDescent="0.2">
      <c r="L237" s="17"/>
    </row>
    <row r="238" spans="12:12" x14ac:dyDescent="0.2">
      <c r="L238" s="17"/>
    </row>
    <row r="239" spans="12:12" x14ac:dyDescent="0.2">
      <c r="L239" s="17"/>
    </row>
    <row r="240" spans="12:12" x14ac:dyDescent="0.2">
      <c r="L240" s="17"/>
    </row>
    <row r="241" spans="12:12" x14ac:dyDescent="0.2">
      <c r="L241" s="17"/>
    </row>
    <row r="242" spans="12:12" x14ac:dyDescent="0.2">
      <c r="L242" s="17"/>
    </row>
    <row r="243" spans="12:12" x14ac:dyDescent="0.2">
      <c r="L243" s="17"/>
    </row>
    <row r="244" spans="12:12" x14ac:dyDescent="0.2">
      <c r="L244" s="17"/>
    </row>
    <row r="245" spans="12:12" x14ac:dyDescent="0.2">
      <c r="L245" s="17"/>
    </row>
    <row r="246" spans="12:12" x14ac:dyDescent="0.2">
      <c r="L246" s="17"/>
    </row>
    <row r="247" spans="12:12" x14ac:dyDescent="0.2">
      <c r="L247" s="17"/>
    </row>
    <row r="248" spans="12:12" x14ac:dyDescent="0.2">
      <c r="L248" s="17"/>
    </row>
    <row r="249" spans="12:12" x14ac:dyDescent="0.2">
      <c r="L249" s="17"/>
    </row>
    <row r="250" spans="12:12" x14ac:dyDescent="0.2">
      <c r="L250" s="17"/>
    </row>
    <row r="251" spans="12:12" x14ac:dyDescent="0.2">
      <c r="L251" s="17"/>
    </row>
    <row r="252" spans="12:12" x14ac:dyDescent="0.2">
      <c r="L252" s="17"/>
    </row>
    <row r="253" spans="12:12" x14ac:dyDescent="0.2">
      <c r="L253" s="17"/>
    </row>
    <row r="254" spans="12:12" x14ac:dyDescent="0.2">
      <c r="L254" s="17"/>
    </row>
    <row r="255" spans="12:12" x14ac:dyDescent="0.2">
      <c r="L255" s="17"/>
    </row>
    <row r="256" spans="12:12" x14ac:dyDescent="0.2">
      <c r="L256" s="17"/>
    </row>
    <row r="257" spans="12:12" x14ac:dyDescent="0.2">
      <c r="L257" s="17"/>
    </row>
    <row r="258" spans="12:12" x14ac:dyDescent="0.2">
      <c r="L258" s="17"/>
    </row>
    <row r="259" spans="12:12" x14ac:dyDescent="0.2">
      <c r="L259" s="17"/>
    </row>
    <row r="260" spans="12:12" x14ac:dyDescent="0.2">
      <c r="L260" s="17"/>
    </row>
    <row r="261" spans="12:12" x14ac:dyDescent="0.2">
      <c r="L261" s="17"/>
    </row>
    <row r="262" spans="12:12" x14ac:dyDescent="0.2">
      <c r="L262" s="17"/>
    </row>
    <row r="263" spans="12:12" x14ac:dyDescent="0.2">
      <c r="L263" s="17"/>
    </row>
    <row r="264" spans="12:12" x14ac:dyDescent="0.2">
      <c r="L264" s="17"/>
    </row>
    <row r="265" spans="12:12" x14ac:dyDescent="0.2">
      <c r="L265" s="17"/>
    </row>
    <row r="266" spans="12:12" x14ac:dyDescent="0.2">
      <c r="L266" s="17"/>
    </row>
    <row r="267" spans="12:12" x14ac:dyDescent="0.2">
      <c r="L267" s="17"/>
    </row>
    <row r="268" spans="12:12" x14ac:dyDescent="0.2">
      <c r="L268" s="17"/>
    </row>
    <row r="269" spans="12:12" x14ac:dyDescent="0.2">
      <c r="L269" s="17"/>
    </row>
    <row r="270" spans="12:12" x14ac:dyDescent="0.2">
      <c r="L270" s="17"/>
    </row>
    <row r="271" spans="12:12" x14ac:dyDescent="0.2">
      <c r="L271" s="17"/>
    </row>
    <row r="272" spans="12:12" x14ac:dyDescent="0.2">
      <c r="L272" s="17"/>
    </row>
    <row r="273" spans="12:12" x14ac:dyDescent="0.2">
      <c r="L273" s="17"/>
    </row>
    <row r="274" spans="12:12" x14ac:dyDescent="0.2">
      <c r="L274" s="17"/>
    </row>
    <row r="275" spans="12:12" x14ac:dyDescent="0.2">
      <c r="L275" s="17"/>
    </row>
    <row r="276" spans="12:12" x14ac:dyDescent="0.2">
      <c r="L276" s="17"/>
    </row>
    <row r="277" spans="12:12" x14ac:dyDescent="0.2">
      <c r="L277" s="17"/>
    </row>
    <row r="278" spans="12:12" x14ac:dyDescent="0.2">
      <c r="L278" s="17"/>
    </row>
    <row r="279" spans="12:12" x14ac:dyDescent="0.2">
      <c r="L279" s="17"/>
    </row>
    <row r="280" spans="12:12" x14ac:dyDescent="0.2">
      <c r="L280" s="17"/>
    </row>
    <row r="281" spans="12:12" x14ac:dyDescent="0.2">
      <c r="L281" s="17"/>
    </row>
    <row r="282" spans="12:12" x14ac:dyDescent="0.2">
      <c r="L282" s="17"/>
    </row>
    <row r="283" spans="12:12" x14ac:dyDescent="0.2">
      <c r="L283" s="17"/>
    </row>
    <row r="284" spans="12:12" x14ac:dyDescent="0.2">
      <c r="L284" s="17"/>
    </row>
    <row r="285" spans="12:12" x14ac:dyDescent="0.2">
      <c r="L285" s="17"/>
    </row>
    <row r="286" spans="12:12" x14ac:dyDescent="0.2">
      <c r="L286" s="17"/>
    </row>
    <row r="287" spans="12:12" x14ac:dyDescent="0.2">
      <c r="L287" s="17"/>
    </row>
    <row r="288" spans="12:12" x14ac:dyDescent="0.2">
      <c r="L288" s="17"/>
    </row>
    <row r="289" spans="12:12" x14ac:dyDescent="0.2">
      <c r="L289" s="17"/>
    </row>
    <row r="290" spans="12:12" x14ac:dyDescent="0.2">
      <c r="L290" s="17"/>
    </row>
    <row r="291" spans="12:12" x14ac:dyDescent="0.2">
      <c r="L291" s="17"/>
    </row>
    <row r="292" spans="12:12" x14ac:dyDescent="0.2">
      <c r="L292" s="17"/>
    </row>
    <row r="293" spans="12:12" x14ac:dyDescent="0.2">
      <c r="L293" s="17"/>
    </row>
    <row r="294" spans="12:12" x14ac:dyDescent="0.2">
      <c r="L294" s="17"/>
    </row>
    <row r="295" spans="12:12" x14ac:dyDescent="0.2">
      <c r="L295" s="17"/>
    </row>
    <row r="296" spans="12:12" x14ac:dyDescent="0.2">
      <c r="L296" s="17"/>
    </row>
    <row r="297" spans="12:12" x14ac:dyDescent="0.2">
      <c r="L297" s="17"/>
    </row>
    <row r="298" spans="12:12" x14ac:dyDescent="0.2">
      <c r="L298" s="17"/>
    </row>
    <row r="299" spans="12:12" x14ac:dyDescent="0.2">
      <c r="L299" s="17"/>
    </row>
    <row r="300" spans="12:12" x14ac:dyDescent="0.2">
      <c r="L300" s="17"/>
    </row>
    <row r="301" spans="12:12" x14ac:dyDescent="0.2">
      <c r="L301" s="17"/>
    </row>
    <row r="302" spans="12:12" x14ac:dyDescent="0.2">
      <c r="L302" s="17"/>
    </row>
    <row r="303" spans="12:12" x14ac:dyDescent="0.2">
      <c r="L303" s="17"/>
    </row>
    <row r="304" spans="12:12" x14ac:dyDescent="0.2">
      <c r="L304" s="17"/>
    </row>
    <row r="305" spans="12:12" x14ac:dyDescent="0.2">
      <c r="L305" s="17"/>
    </row>
    <row r="306" spans="12:12" x14ac:dyDescent="0.2">
      <c r="L306" s="17"/>
    </row>
    <row r="307" spans="12:12" x14ac:dyDescent="0.2">
      <c r="L307" s="17"/>
    </row>
    <row r="308" spans="12:12" x14ac:dyDescent="0.2">
      <c r="L308" s="17"/>
    </row>
    <row r="309" spans="12:12" x14ac:dyDescent="0.2">
      <c r="L309" s="17"/>
    </row>
    <row r="310" spans="12:12" x14ac:dyDescent="0.2">
      <c r="L310" s="17"/>
    </row>
    <row r="311" spans="12:12" x14ac:dyDescent="0.2">
      <c r="L311" s="17"/>
    </row>
    <row r="312" spans="12:12" x14ac:dyDescent="0.2">
      <c r="L312" s="17"/>
    </row>
    <row r="313" spans="12:12" x14ac:dyDescent="0.2">
      <c r="L313" s="17"/>
    </row>
    <row r="314" spans="12:12" x14ac:dyDescent="0.2">
      <c r="L314" s="17"/>
    </row>
    <row r="315" spans="12:12" x14ac:dyDescent="0.2">
      <c r="L315" s="17"/>
    </row>
    <row r="316" spans="12:12" x14ac:dyDescent="0.2">
      <c r="L316" s="17"/>
    </row>
    <row r="317" spans="12:12" x14ac:dyDescent="0.2">
      <c r="L317" s="17"/>
    </row>
    <row r="318" spans="12:12" x14ac:dyDescent="0.2">
      <c r="L318" s="17"/>
    </row>
    <row r="319" spans="12:12" x14ac:dyDescent="0.2">
      <c r="L319" s="17"/>
    </row>
    <row r="320" spans="12:12" x14ac:dyDescent="0.2">
      <c r="L320" s="17"/>
    </row>
    <row r="321" spans="12:12" x14ac:dyDescent="0.2">
      <c r="L321" s="17"/>
    </row>
    <row r="322" spans="12:12" x14ac:dyDescent="0.2">
      <c r="L322" s="17"/>
    </row>
    <row r="323" spans="12:12" x14ac:dyDescent="0.2">
      <c r="L323" s="17"/>
    </row>
    <row r="324" spans="12:12" x14ac:dyDescent="0.2">
      <c r="L324" s="17"/>
    </row>
    <row r="325" spans="12:12" x14ac:dyDescent="0.2">
      <c r="L325" s="17"/>
    </row>
    <row r="326" spans="12:12" x14ac:dyDescent="0.2">
      <c r="L326" s="17"/>
    </row>
    <row r="327" spans="12:12" x14ac:dyDescent="0.2">
      <c r="L327" s="17"/>
    </row>
    <row r="328" spans="12:12" x14ac:dyDescent="0.2">
      <c r="L328" s="17"/>
    </row>
    <row r="329" spans="12:12" x14ac:dyDescent="0.2">
      <c r="L329" s="17"/>
    </row>
    <row r="330" spans="12:12" x14ac:dyDescent="0.2">
      <c r="L330" s="17"/>
    </row>
    <row r="331" spans="12:12" x14ac:dyDescent="0.2">
      <c r="L331" s="17"/>
    </row>
    <row r="332" spans="12:12" x14ac:dyDescent="0.2">
      <c r="L332" s="17"/>
    </row>
    <row r="333" spans="12:12" x14ac:dyDescent="0.2">
      <c r="L333" s="17"/>
    </row>
    <row r="334" spans="12:12" x14ac:dyDescent="0.2">
      <c r="L334" s="17"/>
    </row>
    <row r="335" spans="12:12" x14ac:dyDescent="0.2">
      <c r="L335" s="17"/>
    </row>
    <row r="336" spans="12:12" x14ac:dyDescent="0.2">
      <c r="L336" s="17"/>
    </row>
    <row r="337" spans="12:12" x14ac:dyDescent="0.2">
      <c r="L337" s="17"/>
    </row>
    <row r="338" spans="12:12" x14ac:dyDescent="0.2">
      <c r="L338" s="17"/>
    </row>
    <row r="339" spans="12:12" x14ac:dyDescent="0.2">
      <c r="L339" s="17"/>
    </row>
    <row r="340" spans="12:12" x14ac:dyDescent="0.2">
      <c r="L340" s="17"/>
    </row>
    <row r="341" spans="12:12" x14ac:dyDescent="0.2">
      <c r="L341" s="17"/>
    </row>
    <row r="342" spans="12:12" x14ac:dyDescent="0.2">
      <c r="L342" s="17"/>
    </row>
    <row r="343" spans="12:12" x14ac:dyDescent="0.2">
      <c r="L343" s="17"/>
    </row>
    <row r="344" spans="12:12" x14ac:dyDescent="0.2">
      <c r="L344" s="17"/>
    </row>
    <row r="345" spans="12:12" x14ac:dyDescent="0.2">
      <c r="L345" s="17"/>
    </row>
    <row r="346" spans="12:12" x14ac:dyDescent="0.2">
      <c r="L346" s="17"/>
    </row>
    <row r="347" spans="12:12" x14ac:dyDescent="0.2">
      <c r="L347" s="17"/>
    </row>
    <row r="348" spans="12:12" x14ac:dyDescent="0.2">
      <c r="L348" s="17"/>
    </row>
    <row r="349" spans="12:12" x14ac:dyDescent="0.2">
      <c r="L349" s="17"/>
    </row>
    <row r="350" spans="12:12" x14ac:dyDescent="0.2">
      <c r="L350" s="17"/>
    </row>
    <row r="351" spans="12:12" x14ac:dyDescent="0.2">
      <c r="L351" s="17"/>
    </row>
    <row r="352" spans="12:12" x14ac:dyDescent="0.2">
      <c r="L352" s="17"/>
    </row>
    <row r="353" spans="12:12" x14ac:dyDescent="0.2">
      <c r="L353" s="17"/>
    </row>
    <row r="354" spans="12:12" x14ac:dyDescent="0.2">
      <c r="L354" s="17"/>
    </row>
    <row r="355" spans="12:12" x14ac:dyDescent="0.2">
      <c r="L355" s="17"/>
    </row>
    <row r="356" spans="12:12" x14ac:dyDescent="0.2">
      <c r="L356" s="17"/>
    </row>
    <row r="357" spans="12:12" x14ac:dyDescent="0.2">
      <c r="L357" s="17"/>
    </row>
    <row r="358" spans="12:12" x14ac:dyDescent="0.2">
      <c r="L358" s="17"/>
    </row>
    <row r="359" spans="12:12" x14ac:dyDescent="0.2">
      <c r="L359" s="17"/>
    </row>
    <row r="360" spans="12:12" x14ac:dyDescent="0.2">
      <c r="L360" s="17"/>
    </row>
    <row r="361" spans="12:12" x14ac:dyDescent="0.2">
      <c r="L361" s="17"/>
    </row>
    <row r="362" spans="12:12" x14ac:dyDescent="0.2">
      <c r="L362" s="17"/>
    </row>
    <row r="363" spans="12:12" x14ac:dyDescent="0.2">
      <c r="L363" s="17"/>
    </row>
    <row r="364" spans="12:12" x14ac:dyDescent="0.2">
      <c r="L364" s="17"/>
    </row>
    <row r="365" spans="12:12" x14ac:dyDescent="0.2">
      <c r="L365" s="17"/>
    </row>
    <row r="366" spans="12:12" x14ac:dyDescent="0.2">
      <c r="L366" s="17"/>
    </row>
    <row r="367" spans="12:12" x14ac:dyDescent="0.2">
      <c r="L367" s="17"/>
    </row>
    <row r="368" spans="12:12" x14ac:dyDescent="0.2">
      <c r="L368" s="17"/>
    </row>
    <row r="369" spans="12:12" x14ac:dyDescent="0.2">
      <c r="L369" s="17"/>
    </row>
    <row r="370" spans="12:12" x14ac:dyDescent="0.2">
      <c r="L370" s="17"/>
    </row>
    <row r="371" spans="12:12" x14ac:dyDescent="0.2">
      <c r="L371" s="17"/>
    </row>
    <row r="372" spans="12:12" x14ac:dyDescent="0.2">
      <c r="L372" s="17"/>
    </row>
    <row r="373" spans="12:12" x14ac:dyDescent="0.2">
      <c r="L373" s="17"/>
    </row>
    <row r="374" spans="12:12" x14ac:dyDescent="0.2">
      <c r="L374" s="17"/>
    </row>
    <row r="375" spans="12:12" x14ac:dyDescent="0.2">
      <c r="L375" s="17"/>
    </row>
    <row r="376" spans="12:12" x14ac:dyDescent="0.2">
      <c r="L376" s="17"/>
    </row>
    <row r="377" spans="12:12" x14ac:dyDescent="0.2">
      <c r="L377" s="17"/>
    </row>
    <row r="378" spans="12:12" x14ac:dyDescent="0.2">
      <c r="L378" s="17"/>
    </row>
    <row r="379" spans="12:12" x14ac:dyDescent="0.2">
      <c r="L379" s="17"/>
    </row>
    <row r="380" spans="12:12" x14ac:dyDescent="0.2">
      <c r="L380" s="17"/>
    </row>
    <row r="381" spans="12:12" x14ac:dyDescent="0.2">
      <c r="L381" s="17"/>
    </row>
    <row r="382" spans="12:12" x14ac:dyDescent="0.2">
      <c r="L382" s="17"/>
    </row>
    <row r="383" spans="12:12" x14ac:dyDescent="0.2">
      <c r="L383" s="17"/>
    </row>
    <row r="384" spans="12:12" x14ac:dyDescent="0.2">
      <c r="L384" s="17"/>
    </row>
    <row r="385" spans="12:12" x14ac:dyDescent="0.2">
      <c r="L385" s="17"/>
    </row>
    <row r="386" spans="12:12" x14ac:dyDescent="0.2">
      <c r="L386" s="17"/>
    </row>
    <row r="387" spans="12:12" x14ac:dyDescent="0.2">
      <c r="L387" s="17"/>
    </row>
    <row r="388" spans="12:12" x14ac:dyDescent="0.2">
      <c r="L388" s="17"/>
    </row>
    <row r="389" spans="12:12" x14ac:dyDescent="0.2">
      <c r="L389" s="17"/>
    </row>
    <row r="390" spans="12:12" x14ac:dyDescent="0.2">
      <c r="L390" s="17"/>
    </row>
    <row r="391" spans="12:12" x14ac:dyDescent="0.2">
      <c r="L391" s="17"/>
    </row>
    <row r="392" spans="12:12" x14ac:dyDescent="0.2">
      <c r="L392" s="17"/>
    </row>
    <row r="393" spans="12:12" x14ac:dyDescent="0.2">
      <c r="L393" s="17"/>
    </row>
    <row r="394" spans="12:12" x14ac:dyDescent="0.2">
      <c r="L394" s="17"/>
    </row>
    <row r="395" spans="12:12" x14ac:dyDescent="0.2">
      <c r="L395" s="17"/>
    </row>
    <row r="396" spans="12:12" x14ac:dyDescent="0.2">
      <c r="L396" s="17"/>
    </row>
    <row r="397" spans="12:12" x14ac:dyDescent="0.2">
      <c r="L397" s="17"/>
    </row>
    <row r="398" spans="12:12" x14ac:dyDescent="0.2">
      <c r="L398" s="17"/>
    </row>
    <row r="399" spans="12:12" x14ac:dyDescent="0.2">
      <c r="L399" s="17"/>
    </row>
    <row r="400" spans="12:12" x14ac:dyDescent="0.2">
      <c r="L400" s="17"/>
    </row>
    <row r="401" spans="12:12" x14ac:dyDescent="0.2">
      <c r="L401" s="17"/>
    </row>
    <row r="402" spans="12:12" x14ac:dyDescent="0.2">
      <c r="L402" s="17"/>
    </row>
    <row r="403" spans="12:12" x14ac:dyDescent="0.2">
      <c r="L403" s="17"/>
    </row>
    <row r="404" spans="12:12" x14ac:dyDescent="0.2">
      <c r="L404" s="17"/>
    </row>
    <row r="405" spans="12:12" x14ac:dyDescent="0.2">
      <c r="L405" s="17"/>
    </row>
    <row r="406" spans="12:12" x14ac:dyDescent="0.2">
      <c r="L406" s="17"/>
    </row>
    <row r="407" spans="12:12" x14ac:dyDescent="0.2">
      <c r="L407" s="17"/>
    </row>
    <row r="408" spans="12:12" x14ac:dyDescent="0.2">
      <c r="L408" s="17"/>
    </row>
    <row r="409" spans="12:12" x14ac:dyDescent="0.2">
      <c r="L409" s="17"/>
    </row>
    <row r="410" spans="12:12" x14ac:dyDescent="0.2">
      <c r="L410" s="17"/>
    </row>
    <row r="411" spans="12:12" x14ac:dyDescent="0.2">
      <c r="L411" s="17"/>
    </row>
    <row r="412" spans="12:12" x14ac:dyDescent="0.2">
      <c r="L412" s="17"/>
    </row>
    <row r="413" spans="12:12" x14ac:dyDescent="0.2">
      <c r="L413" s="17"/>
    </row>
    <row r="414" spans="12:12" x14ac:dyDescent="0.2">
      <c r="L414" s="17"/>
    </row>
    <row r="415" spans="12:12" x14ac:dyDescent="0.2">
      <c r="L415" s="17"/>
    </row>
    <row r="416" spans="12:12" x14ac:dyDescent="0.2">
      <c r="L416" s="17"/>
    </row>
    <row r="417" spans="12:12" x14ac:dyDescent="0.2">
      <c r="L417" s="17"/>
    </row>
    <row r="418" spans="12:12" x14ac:dyDescent="0.2">
      <c r="L418" s="17"/>
    </row>
    <row r="419" spans="12:12" x14ac:dyDescent="0.2">
      <c r="L419" s="17"/>
    </row>
    <row r="420" spans="12:12" x14ac:dyDescent="0.2">
      <c r="L420" s="17"/>
    </row>
    <row r="421" spans="12:12" x14ac:dyDescent="0.2">
      <c r="L421" s="17"/>
    </row>
    <row r="422" spans="12:12" x14ac:dyDescent="0.2">
      <c r="L422" s="17"/>
    </row>
    <row r="423" spans="12:12" x14ac:dyDescent="0.2">
      <c r="L423" s="17"/>
    </row>
    <row r="424" spans="12:12" x14ac:dyDescent="0.2">
      <c r="L424" s="17"/>
    </row>
    <row r="425" spans="12:12" x14ac:dyDescent="0.2">
      <c r="L425" s="17"/>
    </row>
    <row r="426" spans="12:12" x14ac:dyDescent="0.2">
      <c r="L426" s="17"/>
    </row>
    <row r="427" spans="12:12" x14ac:dyDescent="0.2">
      <c r="L427" s="17"/>
    </row>
    <row r="428" spans="12:12" x14ac:dyDescent="0.2">
      <c r="L428" s="17"/>
    </row>
    <row r="429" spans="12:12" x14ac:dyDescent="0.2">
      <c r="L429" s="17"/>
    </row>
    <row r="430" spans="12:12" x14ac:dyDescent="0.2">
      <c r="L430" s="17"/>
    </row>
    <row r="431" spans="12:12" x14ac:dyDescent="0.2">
      <c r="L431" s="17"/>
    </row>
    <row r="432" spans="12:12" x14ac:dyDescent="0.2">
      <c r="L432" s="17"/>
    </row>
    <row r="433" spans="12:12" x14ac:dyDescent="0.2">
      <c r="L433" s="17"/>
    </row>
    <row r="434" spans="12:12" x14ac:dyDescent="0.2">
      <c r="L434" s="17"/>
    </row>
    <row r="435" spans="12:12" x14ac:dyDescent="0.2">
      <c r="L435" s="17"/>
    </row>
    <row r="436" spans="12:12" x14ac:dyDescent="0.2">
      <c r="L436" s="17"/>
    </row>
    <row r="437" spans="12:12" x14ac:dyDescent="0.2">
      <c r="L437" s="17"/>
    </row>
    <row r="438" spans="12:12" x14ac:dyDescent="0.2">
      <c r="L438" s="17"/>
    </row>
    <row r="439" spans="12:12" x14ac:dyDescent="0.2">
      <c r="L439" s="17"/>
    </row>
    <row r="440" spans="12:12" x14ac:dyDescent="0.2">
      <c r="L440" s="17"/>
    </row>
    <row r="441" spans="12:12" x14ac:dyDescent="0.2">
      <c r="L441" s="17"/>
    </row>
    <row r="442" spans="12:12" x14ac:dyDescent="0.2">
      <c r="L442" s="17"/>
    </row>
    <row r="443" spans="12:12" x14ac:dyDescent="0.2">
      <c r="L443" s="17"/>
    </row>
    <row r="444" spans="12:12" x14ac:dyDescent="0.2">
      <c r="L444" s="17"/>
    </row>
    <row r="445" spans="12:12" x14ac:dyDescent="0.2">
      <c r="L445" s="17"/>
    </row>
    <row r="446" spans="12:12" x14ac:dyDescent="0.2">
      <c r="L446" s="17"/>
    </row>
    <row r="447" spans="12:12" x14ac:dyDescent="0.2">
      <c r="L447" s="17"/>
    </row>
    <row r="448" spans="12:12" x14ac:dyDescent="0.2">
      <c r="L448" s="17"/>
    </row>
    <row r="449" spans="12:12" x14ac:dyDescent="0.2">
      <c r="L449" s="17"/>
    </row>
    <row r="450" spans="12:12" x14ac:dyDescent="0.2">
      <c r="L450" s="17"/>
    </row>
    <row r="451" spans="12:12" x14ac:dyDescent="0.2">
      <c r="L451" s="17"/>
    </row>
    <row r="452" spans="12:12" x14ac:dyDescent="0.2">
      <c r="L452" s="17"/>
    </row>
    <row r="453" spans="12:12" x14ac:dyDescent="0.2">
      <c r="L453" s="17"/>
    </row>
    <row r="454" spans="12:12" x14ac:dyDescent="0.2">
      <c r="L454" s="17"/>
    </row>
    <row r="455" spans="12:12" x14ac:dyDescent="0.2">
      <c r="L455" s="17"/>
    </row>
    <row r="456" spans="12:12" x14ac:dyDescent="0.2">
      <c r="L456" s="17"/>
    </row>
    <row r="457" spans="12:12" x14ac:dyDescent="0.2">
      <c r="L457" s="17"/>
    </row>
    <row r="458" spans="12:12" x14ac:dyDescent="0.2">
      <c r="L458" s="17"/>
    </row>
    <row r="459" spans="12:12" x14ac:dyDescent="0.2">
      <c r="L459" s="17"/>
    </row>
    <row r="460" spans="12:12" x14ac:dyDescent="0.2">
      <c r="L460" s="17"/>
    </row>
    <row r="461" spans="12:12" x14ac:dyDescent="0.2">
      <c r="L461" s="17"/>
    </row>
    <row r="462" spans="12:12" x14ac:dyDescent="0.2">
      <c r="L462" s="17"/>
    </row>
    <row r="463" spans="12:12" x14ac:dyDescent="0.2">
      <c r="L463" s="17"/>
    </row>
    <row r="464" spans="12:12" x14ac:dyDescent="0.2">
      <c r="L464" s="17"/>
    </row>
    <row r="465" spans="12:12" x14ac:dyDescent="0.2">
      <c r="L465" s="17"/>
    </row>
    <row r="466" spans="12:12" x14ac:dyDescent="0.2">
      <c r="L466" s="17"/>
    </row>
    <row r="467" spans="12:12" x14ac:dyDescent="0.2">
      <c r="L467" s="17"/>
    </row>
    <row r="468" spans="12:12" x14ac:dyDescent="0.2">
      <c r="L468" s="17"/>
    </row>
    <row r="469" spans="12:12" x14ac:dyDescent="0.2">
      <c r="L469" s="17"/>
    </row>
    <row r="470" spans="12:12" x14ac:dyDescent="0.2">
      <c r="L470" s="17"/>
    </row>
    <row r="471" spans="12:12" x14ac:dyDescent="0.2">
      <c r="L471" s="17"/>
    </row>
    <row r="472" spans="12:12" x14ac:dyDescent="0.2">
      <c r="L472" s="17"/>
    </row>
    <row r="473" spans="12:12" x14ac:dyDescent="0.2">
      <c r="L473" s="17"/>
    </row>
    <row r="474" spans="12:12" x14ac:dyDescent="0.2">
      <c r="L474" s="17"/>
    </row>
    <row r="475" spans="12:12" x14ac:dyDescent="0.2">
      <c r="L475" s="17"/>
    </row>
    <row r="476" spans="12:12" x14ac:dyDescent="0.2">
      <c r="L476" s="17"/>
    </row>
    <row r="477" spans="12:12" x14ac:dyDescent="0.2">
      <c r="L477" s="17"/>
    </row>
    <row r="478" spans="12:12" x14ac:dyDescent="0.2">
      <c r="L478" s="17"/>
    </row>
    <row r="479" spans="12:12" x14ac:dyDescent="0.2">
      <c r="L479" s="17"/>
    </row>
    <row r="480" spans="12:12" x14ac:dyDescent="0.2">
      <c r="L480" s="17"/>
    </row>
    <row r="481" spans="12:12" x14ac:dyDescent="0.2">
      <c r="L481" s="17"/>
    </row>
    <row r="482" spans="12:12" x14ac:dyDescent="0.2">
      <c r="L482" s="17"/>
    </row>
    <row r="483" spans="12:12" x14ac:dyDescent="0.2">
      <c r="L483" s="17"/>
    </row>
    <row r="484" spans="12:12" x14ac:dyDescent="0.2">
      <c r="L484" s="17"/>
    </row>
    <row r="485" spans="12:12" x14ac:dyDescent="0.2">
      <c r="L485" s="17"/>
    </row>
    <row r="486" spans="12:12" x14ac:dyDescent="0.2">
      <c r="L486" s="17"/>
    </row>
    <row r="487" spans="12:12" x14ac:dyDescent="0.2">
      <c r="L487" s="17"/>
    </row>
    <row r="488" spans="12:12" x14ac:dyDescent="0.2">
      <c r="L488" s="17"/>
    </row>
    <row r="489" spans="12:12" x14ac:dyDescent="0.2">
      <c r="L489" s="17"/>
    </row>
    <row r="490" spans="12:12" x14ac:dyDescent="0.2">
      <c r="L490" s="17"/>
    </row>
    <row r="491" spans="12:12" x14ac:dyDescent="0.2">
      <c r="L491" s="17"/>
    </row>
    <row r="492" spans="12:12" x14ac:dyDescent="0.2">
      <c r="L492" s="17"/>
    </row>
    <row r="493" spans="12:12" x14ac:dyDescent="0.2">
      <c r="L493" s="17"/>
    </row>
    <row r="494" spans="12:12" x14ac:dyDescent="0.2">
      <c r="L494" s="17"/>
    </row>
    <row r="495" spans="12:12" x14ac:dyDescent="0.2">
      <c r="L495" s="17"/>
    </row>
    <row r="496" spans="12:12" x14ac:dyDescent="0.2">
      <c r="L496" s="17"/>
    </row>
    <row r="497" spans="12:12" x14ac:dyDescent="0.2">
      <c r="L497" s="17"/>
    </row>
    <row r="498" spans="12:12" x14ac:dyDescent="0.2">
      <c r="L498" s="17"/>
    </row>
    <row r="499" spans="12:12" x14ac:dyDescent="0.2">
      <c r="L499" s="17"/>
    </row>
    <row r="500" spans="12:12" x14ac:dyDescent="0.2">
      <c r="L500" s="17"/>
    </row>
    <row r="501" spans="12:12" x14ac:dyDescent="0.2">
      <c r="L501" s="17"/>
    </row>
    <row r="502" spans="12:12" x14ac:dyDescent="0.2">
      <c r="L502" s="17"/>
    </row>
    <row r="503" spans="12:12" x14ac:dyDescent="0.2">
      <c r="L503" s="17"/>
    </row>
    <row r="504" spans="12:12" x14ac:dyDescent="0.2">
      <c r="L504" s="17"/>
    </row>
    <row r="505" spans="12:12" x14ac:dyDescent="0.2">
      <c r="L505" s="17"/>
    </row>
    <row r="506" spans="12:12" x14ac:dyDescent="0.2">
      <c r="L506" s="17"/>
    </row>
    <row r="507" spans="12:12" x14ac:dyDescent="0.2">
      <c r="L507" s="17"/>
    </row>
    <row r="508" spans="12:12" x14ac:dyDescent="0.2">
      <c r="L508" s="17"/>
    </row>
    <row r="509" spans="12:12" x14ac:dyDescent="0.2">
      <c r="L509" s="17"/>
    </row>
    <row r="510" spans="12:12" x14ac:dyDescent="0.2">
      <c r="L510" s="17"/>
    </row>
    <row r="511" spans="12:12" x14ac:dyDescent="0.2">
      <c r="L511" s="17"/>
    </row>
    <row r="512" spans="12:12" x14ac:dyDescent="0.2">
      <c r="L512" s="17"/>
    </row>
    <row r="513" spans="12:12" x14ac:dyDescent="0.2">
      <c r="L513" s="17"/>
    </row>
    <row r="514" spans="12:12" x14ac:dyDescent="0.2">
      <c r="L514" s="17"/>
    </row>
    <row r="515" spans="12:12" x14ac:dyDescent="0.2">
      <c r="L515" s="17"/>
    </row>
    <row r="516" spans="12:12" x14ac:dyDescent="0.2">
      <c r="L516" s="17"/>
    </row>
    <row r="517" spans="12:12" x14ac:dyDescent="0.2">
      <c r="L517" s="17"/>
    </row>
    <row r="518" spans="12:12" x14ac:dyDescent="0.2">
      <c r="L518" s="17"/>
    </row>
    <row r="519" spans="12:12" x14ac:dyDescent="0.2">
      <c r="L519" s="17"/>
    </row>
    <row r="520" spans="12:12" x14ac:dyDescent="0.2">
      <c r="L520" s="17"/>
    </row>
    <row r="521" spans="12:12" x14ac:dyDescent="0.2">
      <c r="L521" s="17"/>
    </row>
    <row r="522" spans="12:12" x14ac:dyDescent="0.2">
      <c r="L522" s="17"/>
    </row>
    <row r="523" spans="12:12" x14ac:dyDescent="0.2">
      <c r="L523" s="17"/>
    </row>
    <row r="524" spans="12:12" x14ac:dyDescent="0.2">
      <c r="L524" s="17"/>
    </row>
    <row r="525" spans="12:12" x14ac:dyDescent="0.2">
      <c r="L525" s="17"/>
    </row>
    <row r="526" spans="12:12" x14ac:dyDescent="0.2">
      <c r="L526" s="17"/>
    </row>
    <row r="527" spans="12:12" x14ac:dyDescent="0.2">
      <c r="L527" s="17"/>
    </row>
    <row r="528" spans="12:12" x14ac:dyDescent="0.2">
      <c r="L528" s="17"/>
    </row>
    <row r="529" spans="12:12" x14ac:dyDescent="0.2">
      <c r="L529" s="17"/>
    </row>
    <row r="530" spans="12:12" x14ac:dyDescent="0.2">
      <c r="L530" s="17"/>
    </row>
    <row r="531" spans="12:12" x14ac:dyDescent="0.2">
      <c r="L531" s="17"/>
    </row>
    <row r="532" spans="12:12" x14ac:dyDescent="0.2">
      <c r="L532" s="17"/>
    </row>
    <row r="533" spans="12:12" x14ac:dyDescent="0.2">
      <c r="L533" s="17"/>
    </row>
    <row r="534" spans="12:12" x14ac:dyDescent="0.2">
      <c r="L534" s="17"/>
    </row>
    <row r="535" spans="12:12" x14ac:dyDescent="0.2">
      <c r="L535" s="17"/>
    </row>
    <row r="536" spans="12:12" x14ac:dyDescent="0.2">
      <c r="L536" s="17"/>
    </row>
    <row r="537" spans="12:12" x14ac:dyDescent="0.2">
      <c r="L537" s="17"/>
    </row>
    <row r="538" spans="12:12" x14ac:dyDescent="0.2">
      <c r="L538" s="17"/>
    </row>
    <row r="539" spans="12:12" x14ac:dyDescent="0.2">
      <c r="L539" s="17"/>
    </row>
    <row r="540" spans="12:12" x14ac:dyDescent="0.2">
      <c r="L540" s="17"/>
    </row>
    <row r="541" spans="12:12" x14ac:dyDescent="0.2">
      <c r="L541" s="17"/>
    </row>
    <row r="542" spans="12:12" x14ac:dyDescent="0.2">
      <c r="L542" s="17"/>
    </row>
    <row r="543" spans="12:12" x14ac:dyDescent="0.2">
      <c r="L543" s="17"/>
    </row>
    <row r="544" spans="12:12" x14ac:dyDescent="0.2">
      <c r="L544" s="17"/>
    </row>
    <row r="545" spans="12:12" x14ac:dyDescent="0.2">
      <c r="L545" s="17"/>
    </row>
    <row r="546" spans="12:12" x14ac:dyDescent="0.2">
      <c r="L546" s="17"/>
    </row>
    <row r="547" spans="12:12" x14ac:dyDescent="0.2">
      <c r="L547" s="17"/>
    </row>
    <row r="548" spans="12:12" x14ac:dyDescent="0.2">
      <c r="L548" s="17"/>
    </row>
    <row r="549" spans="12:12" x14ac:dyDescent="0.2">
      <c r="L549" s="17"/>
    </row>
    <row r="550" spans="12:12" x14ac:dyDescent="0.2">
      <c r="L550" s="17"/>
    </row>
    <row r="551" spans="12:12" x14ac:dyDescent="0.2">
      <c r="L551" s="17"/>
    </row>
    <row r="552" spans="12:12" x14ac:dyDescent="0.2">
      <c r="L552" s="17"/>
    </row>
    <row r="553" spans="12:12" x14ac:dyDescent="0.2">
      <c r="L553" s="17"/>
    </row>
    <row r="554" spans="12:12" x14ac:dyDescent="0.2">
      <c r="L554" s="17"/>
    </row>
    <row r="555" spans="12:12" x14ac:dyDescent="0.2">
      <c r="L555" s="17"/>
    </row>
    <row r="556" spans="12:12" x14ac:dyDescent="0.2">
      <c r="L556" s="17"/>
    </row>
    <row r="557" spans="12:12" x14ac:dyDescent="0.2">
      <c r="L557" s="17"/>
    </row>
    <row r="558" spans="12:12" x14ac:dyDescent="0.2">
      <c r="L558" s="17"/>
    </row>
    <row r="559" spans="12:12" x14ac:dyDescent="0.2">
      <c r="L559" s="17"/>
    </row>
    <row r="560" spans="12:12" x14ac:dyDescent="0.2">
      <c r="L560" s="17"/>
    </row>
    <row r="561" spans="12:12" x14ac:dyDescent="0.2">
      <c r="L561" s="17"/>
    </row>
    <row r="562" spans="12:12" x14ac:dyDescent="0.2">
      <c r="L562" s="17"/>
    </row>
    <row r="563" spans="12:12" x14ac:dyDescent="0.2">
      <c r="L563" s="17"/>
    </row>
    <row r="564" spans="12:12" x14ac:dyDescent="0.2">
      <c r="L564" s="17"/>
    </row>
    <row r="565" spans="12:12" x14ac:dyDescent="0.2">
      <c r="L565" s="17"/>
    </row>
    <row r="566" spans="12:12" x14ac:dyDescent="0.2">
      <c r="L566" s="17"/>
    </row>
    <row r="567" spans="12:12" x14ac:dyDescent="0.2">
      <c r="L567" s="17"/>
    </row>
    <row r="568" spans="12:12" x14ac:dyDescent="0.2">
      <c r="L568" s="17"/>
    </row>
    <row r="569" spans="12:12" x14ac:dyDescent="0.2">
      <c r="L569" s="17"/>
    </row>
    <row r="570" spans="12:12" x14ac:dyDescent="0.2">
      <c r="L570" s="17"/>
    </row>
    <row r="571" spans="12:12" x14ac:dyDescent="0.2">
      <c r="L571" s="17"/>
    </row>
    <row r="572" spans="12:12" x14ac:dyDescent="0.2">
      <c r="L572" s="17"/>
    </row>
    <row r="573" spans="12:12" x14ac:dyDescent="0.2">
      <c r="L573" s="17"/>
    </row>
    <row r="574" spans="12:12" x14ac:dyDescent="0.2">
      <c r="L574" s="17"/>
    </row>
    <row r="575" spans="12:12" x14ac:dyDescent="0.2">
      <c r="L575" s="17"/>
    </row>
    <row r="576" spans="12:12" x14ac:dyDescent="0.2">
      <c r="L576" s="17"/>
    </row>
    <row r="577" spans="12:12" x14ac:dyDescent="0.2">
      <c r="L577" s="17"/>
    </row>
    <row r="578" spans="12:12" x14ac:dyDescent="0.2">
      <c r="L578" s="17"/>
    </row>
    <row r="579" spans="12:12" x14ac:dyDescent="0.2">
      <c r="L579" s="17"/>
    </row>
    <row r="580" spans="12:12" x14ac:dyDescent="0.2">
      <c r="L580" s="17"/>
    </row>
    <row r="581" spans="12:12" x14ac:dyDescent="0.2">
      <c r="L581" s="17"/>
    </row>
    <row r="582" spans="12:12" x14ac:dyDescent="0.2">
      <c r="L582" s="17"/>
    </row>
    <row r="583" spans="12:12" x14ac:dyDescent="0.2">
      <c r="L583" s="17"/>
    </row>
    <row r="584" spans="12:12" x14ac:dyDescent="0.2">
      <c r="L584" s="17"/>
    </row>
    <row r="585" spans="12:12" x14ac:dyDescent="0.2">
      <c r="L585" s="17"/>
    </row>
    <row r="586" spans="12:12" x14ac:dyDescent="0.2">
      <c r="L586" s="17"/>
    </row>
    <row r="587" spans="12:12" x14ac:dyDescent="0.2">
      <c r="L587" s="17"/>
    </row>
    <row r="588" spans="12:12" x14ac:dyDescent="0.2">
      <c r="L588" s="17"/>
    </row>
    <row r="589" spans="12:12" x14ac:dyDescent="0.2">
      <c r="L589" s="17"/>
    </row>
    <row r="590" spans="12:12" x14ac:dyDescent="0.2">
      <c r="L590" s="17"/>
    </row>
    <row r="591" spans="12:12" x14ac:dyDescent="0.2">
      <c r="L591" s="17"/>
    </row>
    <row r="592" spans="12:12" x14ac:dyDescent="0.2">
      <c r="L592" s="17"/>
    </row>
    <row r="593" spans="12:12" x14ac:dyDescent="0.2">
      <c r="L593" s="17"/>
    </row>
    <row r="594" spans="12:12" x14ac:dyDescent="0.2">
      <c r="L594" s="17"/>
    </row>
    <row r="595" spans="12:12" x14ac:dyDescent="0.2">
      <c r="L595" s="17"/>
    </row>
    <row r="596" spans="12:12" x14ac:dyDescent="0.2">
      <c r="L596" s="17"/>
    </row>
    <row r="597" spans="12:12" x14ac:dyDescent="0.2">
      <c r="L597" s="17"/>
    </row>
    <row r="598" spans="12:12" x14ac:dyDescent="0.2">
      <c r="L598" s="17"/>
    </row>
    <row r="599" spans="12:12" x14ac:dyDescent="0.2">
      <c r="L599" s="17"/>
    </row>
    <row r="600" spans="12:12" x14ac:dyDescent="0.2">
      <c r="L600" s="17"/>
    </row>
    <row r="601" spans="12:12" x14ac:dyDescent="0.2">
      <c r="L601" s="17"/>
    </row>
    <row r="602" spans="12:12" x14ac:dyDescent="0.2">
      <c r="L602" s="17"/>
    </row>
    <row r="603" spans="12:12" x14ac:dyDescent="0.2">
      <c r="L603" s="17"/>
    </row>
    <row r="604" spans="12:12" x14ac:dyDescent="0.2">
      <c r="L604" s="17"/>
    </row>
    <row r="605" spans="12:12" x14ac:dyDescent="0.2">
      <c r="L605" s="17"/>
    </row>
    <row r="606" spans="12:12" x14ac:dyDescent="0.2">
      <c r="L606" s="17"/>
    </row>
    <row r="607" spans="12:12" x14ac:dyDescent="0.2">
      <c r="L607" s="17"/>
    </row>
    <row r="608" spans="12:12" x14ac:dyDescent="0.2">
      <c r="L608" s="17"/>
    </row>
    <row r="609" spans="12:12" x14ac:dyDescent="0.2">
      <c r="L609" s="17"/>
    </row>
    <row r="610" spans="12:12" x14ac:dyDescent="0.2">
      <c r="L610" s="17"/>
    </row>
    <row r="611" spans="12:12" x14ac:dyDescent="0.2">
      <c r="L611" s="17"/>
    </row>
    <row r="612" spans="12:12" x14ac:dyDescent="0.2">
      <c r="L612" s="17"/>
    </row>
    <row r="613" spans="12:12" x14ac:dyDescent="0.2">
      <c r="L613" s="17"/>
    </row>
  </sheetData>
  <mergeCells count="1">
    <mergeCell ref="C6:D6"/>
  </mergeCell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3"/>
  <sheetViews>
    <sheetView workbookViewId="0"/>
  </sheetViews>
  <sheetFormatPr baseColWidth="10" defaultRowHeight="12.75" x14ac:dyDescent="0.2"/>
  <cols>
    <col min="1" max="1" width="8.7109375" style="12" customWidth="1"/>
    <col min="2" max="4" width="12.7109375" style="12" customWidth="1"/>
    <col min="5" max="7" width="11.42578125" style="13"/>
    <col min="8" max="11" width="11.42578125" style="12"/>
    <col min="12" max="256" width="11.42578125" style="13"/>
    <col min="257" max="257" width="8.7109375" style="13" customWidth="1"/>
    <col min="258" max="260" width="12.7109375" style="13" customWidth="1"/>
    <col min="261" max="512" width="11.42578125" style="13"/>
    <col min="513" max="513" width="8.7109375" style="13" customWidth="1"/>
    <col min="514" max="516" width="12.7109375" style="13" customWidth="1"/>
    <col min="517" max="768" width="11.42578125" style="13"/>
    <col min="769" max="769" width="8.7109375" style="13" customWidth="1"/>
    <col min="770" max="772" width="12.7109375" style="13" customWidth="1"/>
    <col min="773" max="1024" width="11.42578125" style="13"/>
    <col min="1025" max="1025" width="8.7109375" style="13" customWidth="1"/>
    <col min="1026" max="1028" width="12.7109375" style="13" customWidth="1"/>
    <col min="1029" max="1280" width="11.42578125" style="13"/>
    <col min="1281" max="1281" width="8.7109375" style="13" customWidth="1"/>
    <col min="1282" max="1284" width="12.7109375" style="13" customWidth="1"/>
    <col min="1285" max="1536" width="11.42578125" style="13"/>
    <col min="1537" max="1537" width="8.7109375" style="13" customWidth="1"/>
    <col min="1538" max="1540" width="12.7109375" style="13" customWidth="1"/>
    <col min="1541" max="1792" width="11.42578125" style="13"/>
    <col min="1793" max="1793" width="8.7109375" style="13" customWidth="1"/>
    <col min="1794" max="1796" width="12.7109375" style="13" customWidth="1"/>
    <col min="1797" max="2048" width="11.42578125" style="13"/>
    <col min="2049" max="2049" width="8.7109375" style="13" customWidth="1"/>
    <col min="2050" max="2052" width="12.7109375" style="13" customWidth="1"/>
    <col min="2053" max="2304" width="11.42578125" style="13"/>
    <col min="2305" max="2305" width="8.7109375" style="13" customWidth="1"/>
    <col min="2306" max="2308" width="12.7109375" style="13" customWidth="1"/>
    <col min="2309" max="2560" width="11.42578125" style="13"/>
    <col min="2561" max="2561" width="8.7109375" style="13" customWidth="1"/>
    <col min="2562" max="2564" width="12.7109375" style="13" customWidth="1"/>
    <col min="2565" max="2816" width="11.42578125" style="13"/>
    <col min="2817" max="2817" width="8.7109375" style="13" customWidth="1"/>
    <col min="2818" max="2820" width="12.7109375" style="13" customWidth="1"/>
    <col min="2821" max="3072" width="11.42578125" style="13"/>
    <col min="3073" max="3073" width="8.7109375" style="13" customWidth="1"/>
    <col min="3074" max="3076" width="12.7109375" style="13" customWidth="1"/>
    <col min="3077" max="3328" width="11.42578125" style="13"/>
    <col min="3329" max="3329" width="8.7109375" style="13" customWidth="1"/>
    <col min="3330" max="3332" width="12.7109375" style="13" customWidth="1"/>
    <col min="3333" max="3584" width="11.42578125" style="13"/>
    <col min="3585" max="3585" width="8.7109375" style="13" customWidth="1"/>
    <col min="3586" max="3588" width="12.7109375" style="13" customWidth="1"/>
    <col min="3589" max="3840" width="11.42578125" style="13"/>
    <col min="3841" max="3841" width="8.7109375" style="13" customWidth="1"/>
    <col min="3842" max="3844" width="12.7109375" style="13" customWidth="1"/>
    <col min="3845" max="4096" width="11.42578125" style="13"/>
    <col min="4097" max="4097" width="8.7109375" style="13" customWidth="1"/>
    <col min="4098" max="4100" width="12.7109375" style="13" customWidth="1"/>
    <col min="4101" max="4352" width="11.42578125" style="13"/>
    <col min="4353" max="4353" width="8.7109375" style="13" customWidth="1"/>
    <col min="4354" max="4356" width="12.7109375" style="13" customWidth="1"/>
    <col min="4357" max="4608" width="11.42578125" style="13"/>
    <col min="4609" max="4609" width="8.7109375" style="13" customWidth="1"/>
    <col min="4610" max="4612" width="12.7109375" style="13" customWidth="1"/>
    <col min="4613" max="4864" width="11.42578125" style="13"/>
    <col min="4865" max="4865" width="8.7109375" style="13" customWidth="1"/>
    <col min="4866" max="4868" width="12.7109375" style="13" customWidth="1"/>
    <col min="4869" max="5120" width="11.42578125" style="13"/>
    <col min="5121" max="5121" width="8.7109375" style="13" customWidth="1"/>
    <col min="5122" max="5124" width="12.7109375" style="13" customWidth="1"/>
    <col min="5125" max="5376" width="11.42578125" style="13"/>
    <col min="5377" max="5377" width="8.7109375" style="13" customWidth="1"/>
    <col min="5378" max="5380" width="12.7109375" style="13" customWidth="1"/>
    <col min="5381" max="5632" width="11.42578125" style="13"/>
    <col min="5633" max="5633" width="8.7109375" style="13" customWidth="1"/>
    <col min="5634" max="5636" width="12.7109375" style="13" customWidth="1"/>
    <col min="5637" max="5888" width="11.42578125" style="13"/>
    <col min="5889" max="5889" width="8.7109375" style="13" customWidth="1"/>
    <col min="5890" max="5892" width="12.7109375" style="13" customWidth="1"/>
    <col min="5893" max="6144" width="11.42578125" style="13"/>
    <col min="6145" max="6145" width="8.7109375" style="13" customWidth="1"/>
    <col min="6146" max="6148" width="12.7109375" style="13" customWidth="1"/>
    <col min="6149" max="6400" width="11.42578125" style="13"/>
    <col min="6401" max="6401" width="8.7109375" style="13" customWidth="1"/>
    <col min="6402" max="6404" width="12.7109375" style="13" customWidth="1"/>
    <col min="6405" max="6656" width="11.42578125" style="13"/>
    <col min="6657" max="6657" width="8.7109375" style="13" customWidth="1"/>
    <col min="6658" max="6660" width="12.7109375" style="13" customWidth="1"/>
    <col min="6661" max="6912" width="11.42578125" style="13"/>
    <col min="6913" max="6913" width="8.7109375" style="13" customWidth="1"/>
    <col min="6914" max="6916" width="12.7109375" style="13" customWidth="1"/>
    <col min="6917" max="7168" width="11.42578125" style="13"/>
    <col min="7169" max="7169" width="8.7109375" style="13" customWidth="1"/>
    <col min="7170" max="7172" width="12.7109375" style="13" customWidth="1"/>
    <col min="7173" max="7424" width="11.42578125" style="13"/>
    <col min="7425" max="7425" width="8.7109375" style="13" customWidth="1"/>
    <col min="7426" max="7428" width="12.7109375" style="13" customWidth="1"/>
    <col min="7429" max="7680" width="11.42578125" style="13"/>
    <col min="7681" max="7681" width="8.7109375" style="13" customWidth="1"/>
    <col min="7682" max="7684" width="12.7109375" style="13" customWidth="1"/>
    <col min="7685" max="7936" width="11.42578125" style="13"/>
    <col min="7937" max="7937" width="8.7109375" style="13" customWidth="1"/>
    <col min="7938" max="7940" width="12.7109375" style="13" customWidth="1"/>
    <col min="7941" max="8192" width="11.42578125" style="13"/>
    <col min="8193" max="8193" width="8.7109375" style="13" customWidth="1"/>
    <col min="8194" max="8196" width="12.7109375" style="13" customWidth="1"/>
    <col min="8197" max="8448" width="11.42578125" style="13"/>
    <col min="8449" max="8449" width="8.7109375" style="13" customWidth="1"/>
    <col min="8450" max="8452" width="12.7109375" style="13" customWidth="1"/>
    <col min="8453" max="8704" width="11.42578125" style="13"/>
    <col min="8705" max="8705" width="8.7109375" style="13" customWidth="1"/>
    <col min="8706" max="8708" width="12.7109375" style="13" customWidth="1"/>
    <col min="8709" max="8960" width="11.42578125" style="13"/>
    <col min="8961" max="8961" width="8.7109375" style="13" customWidth="1"/>
    <col min="8962" max="8964" width="12.7109375" style="13" customWidth="1"/>
    <col min="8965" max="9216" width="11.42578125" style="13"/>
    <col min="9217" max="9217" width="8.7109375" style="13" customWidth="1"/>
    <col min="9218" max="9220" width="12.7109375" style="13" customWidth="1"/>
    <col min="9221" max="9472" width="11.42578125" style="13"/>
    <col min="9473" max="9473" width="8.7109375" style="13" customWidth="1"/>
    <col min="9474" max="9476" width="12.7109375" style="13" customWidth="1"/>
    <col min="9477" max="9728" width="11.42578125" style="13"/>
    <col min="9729" max="9729" width="8.7109375" style="13" customWidth="1"/>
    <col min="9730" max="9732" width="12.7109375" style="13" customWidth="1"/>
    <col min="9733" max="9984" width="11.42578125" style="13"/>
    <col min="9985" max="9985" width="8.7109375" style="13" customWidth="1"/>
    <col min="9986" max="9988" width="12.7109375" style="13" customWidth="1"/>
    <col min="9989" max="10240" width="11.42578125" style="13"/>
    <col min="10241" max="10241" width="8.7109375" style="13" customWidth="1"/>
    <col min="10242" max="10244" width="12.7109375" style="13" customWidth="1"/>
    <col min="10245" max="10496" width="11.42578125" style="13"/>
    <col min="10497" max="10497" width="8.7109375" style="13" customWidth="1"/>
    <col min="10498" max="10500" width="12.7109375" style="13" customWidth="1"/>
    <col min="10501" max="10752" width="11.42578125" style="13"/>
    <col min="10753" max="10753" width="8.7109375" style="13" customWidth="1"/>
    <col min="10754" max="10756" width="12.7109375" style="13" customWidth="1"/>
    <col min="10757" max="11008" width="11.42578125" style="13"/>
    <col min="11009" max="11009" width="8.7109375" style="13" customWidth="1"/>
    <col min="11010" max="11012" width="12.7109375" style="13" customWidth="1"/>
    <col min="11013" max="11264" width="11.42578125" style="13"/>
    <col min="11265" max="11265" width="8.7109375" style="13" customWidth="1"/>
    <col min="11266" max="11268" width="12.7109375" style="13" customWidth="1"/>
    <col min="11269" max="11520" width="11.42578125" style="13"/>
    <col min="11521" max="11521" width="8.7109375" style="13" customWidth="1"/>
    <col min="11522" max="11524" width="12.7109375" style="13" customWidth="1"/>
    <col min="11525" max="11776" width="11.42578125" style="13"/>
    <col min="11777" max="11777" width="8.7109375" style="13" customWidth="1"/>
    <col min="11778" max="11780" width="12.7109375" style="13" customWidth="1"/>
    <col min="11781" max="12032" width="11.42578125" style="13"/>
    <col min="12033" max="12033" width="8.7109375" style="13" customWidth="1"/>
    <col min="12034" max="12036" width="12.7109375" style="13" customWidth="1"/>
    <col min="12037" max="12288" width="11.42578125" style="13"/>
    <col min="12289" max="12289" width="8.7109375" style="13" customWidth="1"/>
    <col min="12290" max="12292" width="12.7109375" style="13" customWidth="1"/>
    <col min="12293" max="12544" width="11.42578125" style="13"/>
    <col min="12545" max="12545" width="8.7109375" style="13" customWidth="1"/>
    <col min="12546" max="12548" width="12.7109375" style="13" customWidth="1"/>
    <col min="12549" max="12800" width="11.42578125" style="13"/>
    <col min="12801" max="12801" width="8.7109375" style="13" customWidth="1"/>
    <col min="12802" max="12804" width="12.7109375" style="13" customWidth="1"/>
    <col min="12805" max="13056" width="11.42578125" style="13"/>
    <col min="13057" max="13057" width="8.7109375" style="13" customWidth="1"/>
    <col min="13058" max="13060" width="12.7109375" style="13" customWidth="1"/>
    <col min="13061" max="13312" width="11.42578125" style="13"/>
    <col min="13313" max="13313" width="8.7109375" style="13" customWidth="1"/>
    <col min="13314" max="13316" width="12.7109375" style="13" customWidth="1"/>
    <col min="13317" max="13568" width="11.42578125" style="13"/>
    <col min="13569" max="13569" width="8.7109375" style="13" customWidth="1"/>
    <col min="13570" max="13572" width="12.7109375" style="13" customWidth="1"/>
    <col min="13573" max="13824" width="11.42578125" style="13"/>
    <col min="13825" max="13825" width="8.7109375" style="13" customWidth="1"/>
    <col min="13826" max="13828" width="12.7109375" style="13" customWidth="1"/>
    <col min="13829" max="14080" width="11.42578125" style="13"/>
    <col min="14081" max="14081" width="8.7109375" style="13" customWidth="1"/>
    <col min="14082" max="14084" width="12.7109375" style="13" customWidth="1"/>
    <col min="14085" max="14336" width="11.42578125" style="13"/>
    <col min="14337" max="14337" width="8.7109375" style="13" customWidth="1"/>
    <col min="14338" max="14340" width="12.7109375" style="13" customWidth="1"/>
    <col min="14341" max="14592" width="11.42578125" style="13"/>
    <col min="14593" max="14593" width="8.7109375" style="13" customWidth="1"/>
    <col min="14594" max="14596" width="12.7109375" style="13" customWidth="1"/>
    <col min="14597" max="14848" width="11.42578125" style="13"/>
    <col min="14849" max="14849" width="8.7109375" style="13" customWidth="1"/>
    <col min="14850" max="14852" width="12.7109375" style="13" customWidth="1"/>
    <col min="14853" max="15104" width="11.42578125" style="13"/>
    <col min="15105" max="15105" width="8.7109375" style="13" customWidth="1"/>
    <col min="15106" max="15108" width="12.7109375" style="13" customWidth="1"/>
    <col min="15109" max="15360" width="11.42578125" style="13"/>
    <col min="15361" max="15361" width="8.7109375" style="13" customWidth="1"/>
    <col min="15362" max="15364" width="12.7109375" style="13" customWidth="1"/>
    <col min="15365" max="15616" width="11.42578125" style="13"/>
    <col min="15617" max="15617" width="8.7109375" style="13" customWidth="1"/>
    <col min="15618" max="15620" width="12.7109375" style="13" customWidth="1"/>
    <col min="15621" max="15872" width="11.42578125" style="13"/>
    <col min="15873" max="15873" width="8.7109375" style="13" customWidth="1"/>
    <col min="15874" max="15876" width="12.7109375" style="13" customWidth="1"/>
    <col min="15877" max="16128" width="11.42578125" style="13"/>
    <col min="16129" max="16129" width="8.7109375" style="13" customWidth="1"/>
    <col min="16130" max="16132" width="12.7109375" style="13" customWidth="1"/>
    <col min="16133" max="16384" width="11.42578125" style="13"/>
  </cols>
  <sheetData>
    <row r="2" spans="1:13" x14ac:dyDescent="0.2">
      <c r="G2" s="3"/>
      <c r="H2" s="14"/>
      <c r="I2" s="14"/>
      <c r="J2" s="14"/>
      <c r="K2" s="14"/>
      <c r="L2" s="15"/>
      <c r="M2" s="15"/>
    </row>
    <row r="4" spans="1:13" s="5" customFormat="1" ht="15.75" x14ac:dyDescent="0.25">
      <c r="A4" s="10" t="s">
        <v>31</v>
      </c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</row>
    <row r="5" spans="1:13" x14ac:dyDescent="0.2">
      <c r="A5" s="16"/>
    </row>
    <row r="6" spans="1:13" s="43" customFormat="1" ht="102" x14ac:dyDescent="0.2">
      <c r="A6" s="67" t="s">
        <v>0</v>
      </c>
      <c r="B6" s="68" t="s">
        <v>36</v>
      </c>
      <c r="C6" s="84" t="s">
        <v>37</v>
      </c>
      <c r="D6" s="84"/>
      <c r="E6" s="69" t="s">
        <v>38</v>
      </c>
      <c r="F6" s="69" t="s">
        <v>39</v>
      </c>
      <c r="G6" s="69" t="s">
        <v>40</v>
      </c>
      <c r="H6" s="68" t="s">
        <v>41</v>
      </c>
      <c r="I6" s="68" t="s">
        <v>42</v>
      </c>
      <c r="J6" s="68" t="s">
        <v>43</v>
      </c>
      <c r="K6" s="68" t="s">
        <v>44</v>
      </c>
      <c r="L6" s="69" t="s">
        <v>45</v>
      </c>
    </row>
    <row r="7" spans="1:13" s="43" customFormat="1" ht="14.25" x14ac:dyDescent="0.2">
      <c r="A7" s="70"/>
      <c r="B7" s="71"/>
      <c r="C7" s="72">
        <v>42736</v>
      </c>
      <c r="D7" s="73">
        <v>43101</v>
      </c>
      <c r="E7" s="74" t="s">
        <v>3</v>
      </c>
      <c r="F7" s="74" t="s">
        <v>4</v>
      </c>
      <c r="G7" s="74" t="s">
        <v>5</v>
      </c>
      <c r="H7" s="67" t="s">
        <v>6</v>
      </c>
      <c r="I7" s="67" t="s">
        <v>7</v>
      </c>
      <c r="J7" s="67" t="s">
        <v>8</v>
      </c>
      <c r="K7" s="67" t="s">
        <v>9</v>
      </c>
      <c r="L7" s="74" t="s">
        <v>10</v>
      </c>
    </row>
    <row r="8" spans="1:13" x14ac:dyDescent="0.2">
      <c r="A8" s="16"/>
      <c r="B8" s="16"/>
      <c r="C8" s="16"/>
      <c r="D8" s="16"/>
      <c r="E8" s="17"/>
      <c r="F8" s="17"/>
      <c r="G8" s="17"/>
      <c r="H8" s="16"/>
      <c r="I8" s="16"/>
      <c r="J8" s="16"/>
      <c r="K8" s="16"/>
      <c r="L8" s="18"/>
    </row>
    <row r="9" spans="1:13" x14ac:dyDescent="0.2">
      <c r="A9" s="19">
        <v>0</v>
      </c>
      <c r="B9" s="65">
        <v>1</v>
      </c>
      <c r="C9" s="61">
        <v>825</v>
      </c>
      <c r="D9" s="64">
        <v>762</v>
      </c>
      <c r="E9" s="20">
        <v>2.7400000000000001E-2</v>
      </c>
      <c r="F9" s="21">
        <f>B9/((C9+D9)/2)</f>
        <v>1.260239445494644E-3</v>
      </c>
      <c r="G9" s="21">
        <f t="shared" ref="G9:G72" si="0">F9/((1+(1-E9)*F9))</f>
        <v>1.258696649827823E-3</v>
      </c>
      <c r="H9" s="16">
        <v>100000</v>
      </c>
      <c r="I9" s="16">
        <f>H9*G9</f>
        <v>125.8696649827823</v>
      </c>
      <c r="J9" s="16">
        <f t="shared" ref="J9:J72" si="1">H10+I9*E9</f>
        <v>99877.579163837756</v>
      </c>
      <c r="K9" s="16">
        <f>K10+J9</f>
        <v>8154166.9556792406</v>
      </c>
      <c r="L9" s="22">
        <f>K9/H9</f>
        <v>81.541669556792399</v>
      </c>
    </row>
    <row r="10" spans="1:13" x14ac:dyDescent="0.2">
      <c r="A10" s="19">
        <v>1</v>
      </c>
      <c r="B10" s="65">
        <v>0</v>
      </c>
      <c r="C10" s="61">
        <v>928</v>
      </c>
      <c r="D10" s="64">
        <v>906</v>
      </c>
      <c r="E10" s="20">
        <v>0</v>
      </c>
      <c r="F10" s="21">
        <f t="shared" ref="F10:F73" si="2">B10/((C10+D10)/2)</f>
        <v>0</v>
      </c>
      <c r="G10" s="21">
        <f t="shared" si="0"/>
        <v>0</v>
      </c>
      <c r="H10" s="16">
        <f>H9-I9</f>
        <v>99874.130335017224</v>
      </c>
      <c r="I10" s="16">
        <f t="shared" ref="I10:I73" si="3">H10*G10</f>
        <v>0</v>
      </c>
      <c r="J10" s="16">
        <f t="shared" si="1"/>
        <v>99874.130335017224</v>
      </c>
      <c r="K10" s="16">
        <f t="shared" ref="K10:K73" si="4">K11+J10</f>
        <v>8054289.3765154025</v>
      </c>
      <c r="L10" s="23">
        <f t="shared" ref="L10:L73" si="5">K10/H10</f>
        <v>80.644400602019161</v>
      </c>
    </row>
    <row r="11" spans="1:13" x14ac:dyDescent="0.2">
      <c r="A11" s="19">
        <v>2</v>
      </c>
      <c r="B11" s="66">
        <v>0</v>
      </c>
      <c r="C11" s="61">
        <v>925</v>
      </c>
      <c r="D11" s="64">
        <v>931</v>
      </c>
      <c r="E11" s="20">
        <v>0</v>
      </c>
      <c r="F11" s="21">
        <f t="shared" si="2"/>
        <v>0</v>
      </c>
      <c r="G11" s="21">
        <f t="shared" si="0"/>
        <v>0</v>
      </c>
      <c r="H11" s="16">
        <f t="shared" ref="H11:H74" si="6">H10-I10</f>
        <v>99874.130335017224</v>
      </c>
      <c r="I11" s="16">
        <f t="shared" si="3"/>
        <v>0</v>
      </c>
      <c r="J11" s="16">
        <f t="shared" si="1"/>
        <v>99874.130335017224</v>
      </c>
      <c r="K11" s="16">
        <f t="shared" si="4"/>
        <v>7954415.2461803854</v>
      </c>
      <c r="L11" s="23">
        <f t="shared" si="5"/>
        <v>79.644400602019161</v>
      </c>
    </row>
    <row r="12" spans="1:13" x14ac:dyDescent="0.2">
      <c r="A12" s="19">
        <v>3</v>
      </c>
      <c r="B12" s="66">
        <v>0</v>
      </c>
      <c r="C12" s="61">
        <v>1000</v>
      </c>
      <c r="D12" s="64">
        <v>934</v>
      </c>
      <c r="E12" s="20">
        <v>0</v>
      </c>
      <c r="F12" s="21">
        <f t="shared" si="2"/>
        <v>0</v>
      </c>
      <c r="G12" s="21">
        <f t="shared" si="0"/>
        <v>0</v>
      </c>
      <c r="H12" s="16">
        <f t="shared" si="6"/>
        <v>99874.130335017224</v>
      </c>
      <c r="I12" s="16">
        <f t="shared" si="3"/>
        <v>0</v>
      </c>
      <c r="J12" s="16">
        <f t="shared" si="1"/>
        <v>99874.130335017224</v>
      </c>
      <c r="K12" s="16">
        <f t="shared" si="4"/>
        <v>7854541.1158453682</v>
      </c>
      <c r="L12" s="23">
        <f t="shared" si="5"/>
        <v>78.644400602019161</v>
      </c>
    </row>
    <row r="13" spans="1:13" x14ac:dyDescent="0.2">
      <c r="A13" s="19">
        <v>4</v>
      </c>
      <c r="B13" s="66">
        <v>0</v>
      </c>
      <c r="C13" s="61">
        <v>976</v>
      </c>
      <c r="D13" s="64">
        <v>991</v>
      </c>
      <c r="E13" s="20">
        <v>0</v>
      </c>
      <c r="F13" s="21">
        <f t="shared" si="2"/>
        <v>0</v>
      </c>
      <c r="G13" s="21">
        <f t="shared" si="0"/>
        <v>0</v>
      </c>
      <c r="H13" s="16">
        <f t="shared" si="6"/>
        <v>99874.130335017224</v>
      </c>
      <c r="I13" s="16">
        <f t="shared" si="3"/>
        <v>0</v>
      </c>
      <c r="J13" s="16">
        <f t="shared" si="1"/>
        <v>99874.130335017224</v>
      </c>
      <c r="K13" s="16">
        <f t="shared" si="4"/>
        <v>7754666.9855103511</v>
      </c>
      <c r="L13" s="23">
        <f t="shared" si="5"/>
        <v>77.644400602019161</v>
      </c>
    </row>
    <row r="14" spans="1:13" x14ac:dyDescent="0.2">
      <c r="A14" s="19">
        <v>5</v>
      </c>
      <c r="B14" s="66">
        <v>0</v>
      </c>
      <c r="C14" s="61">
        <v>1046</v>
      </c>
      <c r="D14" s="64">
        <v>965</v>
      </c>
      <c r="E14" s="20">
        <v>0</v>
      </c>
      <c r="F14" s="21">
        <f t="shared" si="2"/>
        <v>0</v>
      </c>
      <c r="G14" s="21">
        <f t="shared" si="0"/>
        <v>0</v>
      </c>
      <c r="H14" s="16">
        <f t="shared" si="6"/>
        <v>99874.130335017224</v>
      </c>
      <c r="I14" s="16">
        <f t="shared" si="3"/>
        <v>0</v>
      </c>
      <c r="J14" s="16">
        <f t="shared" si="1"/>
        <v>99874.130335017224</v>
      </c>
      <c r="K14" s="16">
        <f t="shared" si="4"/>
        <v>7654792.855175334</v>
      </c>
      <c r="L14" s="23">
        <f t="shared" si="5"/>
        <v>76.644400602019161</v>
      </c>
    </row>
    <row r="15" spans="1:13" x14ac:dyDescent="0.2">
      <c r="A15" s="19">
        <v>6</v>
      </c>
      <c r="B15" s="66">
        <v>0</v>
      </c>
      <c r="C15" s="61">
        <v>1058</v>
      </c>
      <c r="D15" s="64">
        <v>1048</v>
      </c>
      <c r="E15" s="20">
        <v>0</v>
      </c>
      <c r="F15" s="21">
        <f t="shared" si="2"/>
        <v>0</v>
      </c>
      <c r="G15" s="21">
        <f t="shared" si="0"/>
        <v>0</v>
      </c>
      <c r="H15" s="16">
        <f t="shared" si="6"/>
        <v>99874.130335017224</v>
      </c>
      <c r="I15" s="16">
        <f t="shared" si="3"/>
        <v>0</v>
      </c>
      <c r="J15" s="16">
        <f t="shared" si="1"/>
        <v>99874.130335017224</v>
      </c>
      <c r="K15" s="16">
        <f t="shared" si="4"/>
        <v>7554918.7248403169</v>
      </c>
      <c r="L15" s="23">
        <f t="shared" si="5"/>
        <v>75.644400602019161</v>
      </c>
    </row>
    <row r="16" spans="1:13" x14ac:dyDescent="0.2">
      <c r="A16" s="19">
        <v>7</v>
      </c>
      <c r="B16" s="66">
        <v>0</v>
      </c>
      <c r="C16" s="61">
        <v>996</v>
      </c>
      <c r="D16" s="64">
        <v>1048</v>
      </c>
      <c r="E16" s="20">
        <v>0</v>
      </c>
      <c r="F16" s="21">
        <f t="shared" si="2"/>
        <v>0</v>
      </c>
      <c r="G16" s="21">
        <f t="shared" si="0"/>
        <v>0</v>
      </c>
      <c r="H16" s="16">
        <f t="shared" si="6"/>
        <v>99874.130335017224</v>
      </c>
      <c r="I16" s="16">
        <f t="shared" si="3"/>
        <v>0</v>
      </c>
      <c r="J16" s="16">
        <f t="shared" si="1"/>
        <v>99874.130335017224</v>
      </c>
      <c r="K16" s="16">
        <f t="shared" si="4"/>
        <v>7455044.5945052998</v>
      </c>
      <c r="L16" s="23">
        <f t="shared" si="5"/>
        <v>74.644400602019161</v>
      </c>
    </row>
    <row r="17" spans="1:12" x14ac:dyDescent="0.2">
      <c r="A17" s="19">
        <v>8</v>
      </c>
      <c r="B17" s="66">
        <v>0</v>
      </c>
      <c r="C17" s="61">
        <v>1043</v>
      </c>
      <c r="D17" s="64">
        <v>1001</v>
      </c>
      <c r="E17" s="20">
        <v>0</v>
      </c>
      <c r="F17" s="21">
        <f t="shared" si="2"/>
        <v>0</v>
      </c>
      <c r="G17" s="21">
        <f t="shared" si="0"/>
        <v>0</v>
      </c>
      <c r="H17" s="16">
        <f t="shared" si="6"/>
        <v>99874.130335017224</v>
      </c>
      <c r="I17" s="16">
        <f t="shared" si="3"/>
        <v>0</v>
      </c>
      <c r="J17" s="16">
        <f t="shared" si="1"/>
        <v>99874.130335017224</v>
      </c>
      <c r="K17" s="16">
        <f t="shared" si="4"/>
        <v>7355170.4641702827</v>
      </c>
      <c r="L17" s="23">
        <f t="shared" si="5"/>
        <v>73.644400602019161</v>
      </c>
    </row>
    <row r="18" spans="1:12" x14ac:dyDescent="0.2">
      <c r="A18" s="19">
        <v>9</v>
      </c>
      <c r="B18" s="65">
        <v>1</v>
      </c>
      <c r="C18" s="61">
        <v>1089</v>
      </c>
      <c r="D18" s="64">
        <v>1039</v>
      </c>
      <c r="E18" s="20">
        <v>0.6</v>
      </c>
      <c r="F18" s="21">
        <f t="shared" si="2"/>
        <v>9.3984962406015032E-4</v>
      </c>
      <c r="G18" s="21">
        <f t="shared" si="0"/>
        <v>9.3949642991356618E-4</v>
      </c>
      <c r="H18" s="16">
        <f t="shared" si="6"/>
        <v>99874.130335017224</v>
      </c>
      <c r="I18" s="16">
        <f t="shared" si="3"/>
        <v>93.831388890470876</v>
      </c>
      <c r="J18" s="16">
        <f t="shared" si="1"/>
        <v>99836.597779461037</v>
      </c>
      <c r="K18" s="16">
        <f t="shared" si="4"/>
        <v>7255296.3338352656</v>
      </c>
      <c r="L18" s="23">
        <f t="shared" si="5"/>
        <v>72.644400602019161</v>
      </c>
    </row>
    <row r="19" spans="1:12" x14ac:dyDescent="0.2">
      <c r="A19" s="19">
        <v>10</v>
      </c>
      <c r="B19" s="65">
        <v>0</v>
      </c>
      <c r="C19" s="61">
        <v>1063</v>
      </c>
      <c r="D19" s="64">
        <v>1104</v>
      </c>
      <c r="E19" s="20">
        <v>0</v>
      </c>
      <c r="F19" s="21">
        <f t="shared" si="2"/>
        <v>0</v>
      </c>
      <c r="G19" s="21">
        <f t="shared" si="0"/>
        <v>0</v>
      </c>
      <c r="H19" s="16">
        <f t="shared" si="6"/>
        <v>99780.298946126757</v>
      </c>
      <c r="I19" s="16">
        <f t="shared" si="3"/>
        <v>0</v>
      </c>
      <c r="J19" s="16">
        <f t="shared" si="1"/>
        <v>99780.298946126757</v>
      </c>
      <c r="K19" s="16">
        <f t="shared" si="4"/>
        <v>7155459.7360558044</v>
      </c>
      <c r="L19" s="23">
        <f t="shared" si="5"/>
        <v>71.712149709224363</v>
      </c>
    </row>
    <row r="20" spans="1:12" x14ac:dyDescent="0.2">
      <c r="A20" s="19">
        <v>11</v>
      </c>
      <c r="B20" s="65">
        <v>1</v>
      </c>
      <c r="C20" s="61">
        <v>904</v>
      </c>
      <c r="D20" s="64">
        <v>1068</v>
      </c>
      <c r="E20" s="20">
        <v>0.89319999999999999</v>
      </c>
      <c r="F20" s="21">
        <f t="shared" si="2"/>
        <v>1.0141987829614604E-3</v>
      </c>
      <c r="G20" s="21">
        <f t="shared" si="0"/>
        <v>1.0140889404677061E-3</v>
      </c>
      <c r="H20" s="16">
        <f t="shared" si="6"/>
        <v>99780.298946126757</v>
      </c>
      <c r="I20" s="16">
        <f t="shared" si="3"/>
        <v>101.18609763782865</v>
      </c>
      <c r="J20" s="16">
        <f t="shared" si="1"/>
        <v>99769.492270899049</v>
      </c>
      <c r="K20" s="16">
        <f t="shared" si="4"/>
        <v>7055679.4371096781</v>
      </c>
      <c r="L20" s="23">
        <f t="shared" si="5"/>
        <v>70.712149709224377</v>
      </c>
    </row>
    <row r="21" spans="1:12" x14ac:dyDescent="0.2">
      <c r="A21" s="19">
        <v>12</v>
      </c>
      <c r="B21" s="65">
        <v>0</v>
      </c>
      <c r="C21" s="61">
        <v>916</v>
      </c>
      <c r="D21" s="64">
        <v>918</v>
      </c>
      <c r="E21" s="20">
        <v>0</v>
      </c>
      <c r="F21" s="21">
        <f t="shared" si="2"/>
        <v>0</v>
      </c>
      <c r="G21" s="21">
        <f t="shared" si="0"/>
        <v>0</v>
      </c>
      <c r="H21" s="16">
        <f t="shared" si="6"/>
        <v>99679.112848488934</v>
      </c>
      <c r="I21" s="16">
        <f t="shared" si="3"/>
        <v>0</v>
      </c>
      <c r="J21" s="16">
        <f t="shared" si="1"/>
        <v>99679.112848488934</v>
      </c>
      <c r="K21" s="16">
        <f t="shared" si="4"/>
        <v>6955909.944838779</v>
      </c>
      <c r="L21" s="23">
        <f t="shared" si="5"/>
        <v>69.783024207003919</v>
      </c>
    </row>
    <row r="22" spans="1:12" x14ac:dyDescent="0.2">
      <c r="A22" s="19">
        <v>13</v>
      </c>
      <c r="B22" s="65">
        <v>0</v>
      </c>
      <c r="C22" s="61">
        <v>953</v>
      </c>
      <c r="D22" s="64">
        <v>913</v>
      </c>
      <c r="E22" s="20">
        <v>0</v>
      </c>
      <c r="F22" s="21">
        <f t="shared" si="2"/>
        <v>0</v>
      </c>
      <c r="G22" s="21">
        <f t="shared" si="0"/>
        <v>0</v>
      </c>
      <c r="H22" s="16">
        <f t="shared" si="6"/>
        <v>99679.112848488934</v>
      </c>
      <c r="I22" s="16">
        <f t="shared" si="3"/>
        <v>0</v>
      </c>
      <c r="J22" s="16">
        <f t="shared" si="1"/>
        <v>99679.112848488934</v>
      </c>
      <c r="K22" s="16">
        <f t="shared" si="4"/>
        <v>6856230.8319902904</v>
      </c>
      <c r="L22" s="23">
        <f t="shared" si="5"/>
        <v>68.783024207003919</v>
      </c>
    </row>
    <row r="23" spans="1:12" x14ac:dyDescent="0.2">
      <c r="A23" s="19">
        <v>14</v>
      </c>
      <c r="B23" s="65">
        <v>0</v>
      </c>
      <c r="C23" s="61">
        <v>891</v>
      </c>
      <c r="D23" s="64">
        <v>960</v>
      </c>
      <c r="E23" s="20">
        <v>0</v>
      </c>
      <c r="F23" s="21">
        <f t="shared" si="2"/>
        <v>0</v>
      </c>
      <c r="G23" s="21">
        <f t="shared" si="0"/>
        <v>0</v>
      </c>
      <c r="H23" s="16">
        <f t="shared" si="6"/>
        <v>99679.112848488934</v>
      </c>
      <c r="I23" s="16">
        <f t="shared" si="3"/>
        <v>0</v>
      </c>
      <c r="J23" s="16">
        <f t="shared" si="1"/>
        <v>99679.112848488934</v>
      </c>
      <c r="K23" s="16">
        <f t="shared" si="4"/>
        <v>6756551.7191418018</v>
      </c>
      <c r="L23" s="23">
        <f t="shared" si="5"/>
        <v>67.783024207003933</v>
      </c>
    </row>
    <row r="24" spans="1:12" x14ac:dyDescent="0.2">
      <c r="A24" s="19">
        <v>15</v>
      </c>
      <c r="B24" s="65">
        <v>0</v>
      </c>
      <c r="C24" s="61">
        <v>876</v>
      </c>
      <c r="D24" s="64">
        <v>901</v>
      </c>
      <c r="E24" s="20">
        <v>0</v>
      </c>
      <c r="F24" s="21">
        <f t="shared" si="2"/>
        <v>0</v>
      </c>
      <c r="G24" s="21">
        <f t="shared" si="0"/>
        <v>0</v>
      </c>
      <c r="H24" s="16">
        <f t="shared" si="6"/>
        <v>99679.112848488934</v>
      </c>
      <c r="I24" s="16">
        <f t="shared" si="3"/>
        <v>0</v>
      </c>
      <c r="J24" s="16">
        <f t="shared" si="1"/>
        <v>99679.112848488934</v>
      </c>
      <c r="K24" s="16">
        <f t="shared" si="4"/>
        <v>6656872.6062933132</v>
      </c>
      <c r="L24" s="23">
        <f t="shared" si="5"/>
        <v>66.783024207003933</v>
      </c>
    </row>
    <row r="25" spans="1:12" x14ac:dyDescent="0.2">
      <c r="A25" s="19">
        <v>16</v>
      </c>
      <c r="B25" s="65">
        <v>0</v>
      </c>
      <c r="C25" s="61">
        <v>845</v>
      </c>
      <c r="D25" s="64">
        <v>883</v>
      </c>
      <c r="E25" s="20">
        <v>0</v>
      </c>
      <c r="F25" s="21">
        <f t="shared" si="2"/>
        <v>0</v>
      </c>
      <c r="G25" s="21">
        <f t="shared" si="0"/>
        <v>0</v>
      </c>
      <c r="H25" s="16">
        <f t="shared" si="6"/>
        <v>99679.112848488934</v>
      </c>
      <c r="I25" s="16">
        <f t="shared" si="3"/>
        <v>0</v>
      </c>
      <c r="J25" s="16">
        <f t="shared" si="1"/>
        <v>99679.112848488934</v>
      </c>
      <c r="K25" s="16">
        <f t="shared" si="4"/>
        <v>6557193.4934448246</v>
      </c>
      <c r="L25" s="23">
        <f t="shared" si="5"/>
        <v>65.783024207003933</v>
      </c>
    </row>
    <row r="26" spans="1:12" x14ac:dyDescent="0.2">
      <c r="A26" s="19">
        <v>17</v>
      </c>
      <c r="B26" s="65">
        <v>0</v>
      </c>
      <c r="C26" s="61">
        <v>794</v>
      </c>
      <c r="D26" s="64">
        <v>858</v>
      </c>
      <c r="E26" s="20">
        <v>0</v>
      </c>
      <c r="F26" s="21">
        <f t="shared" si="2"/>
        <v>0</v>
      </c>
      <c r="G26" s="21">
        <f t="shared" si="0"/>
        <v>0</v>
      </c>
      <c r="H26" s="16">
        <f t="shared" si="6"/>
        <v>99679.112848488934</v>
      </c>
      <c r="I26" s="16">
        <f t="shared" si="3"/>
        <v>0</v>
      </c>
      <c r="J26" s="16">
        <f t="shared" si="1"/>
        <v>99679.112848488934</v>
      </c>
      <c r="K26" s="16">
        <f t="shared" si="4"/>
        <v>6457514.380596336</v>
      </c>
      <c r="L26" s="23">
        <f t="shared" si="5"/>
        <v>64.783024207003933</v>
      </c>
    </row>
    <row r="27" spans="1:12" x14ac:dyDescent="0.2">
      <c r="A27" s="19">
        <v>18</v>
      </c>
      <c r="B27" s="65">
        <v>0</v>
      </c>
      <c r="C27" s="61">
        <v>746</v>
      </c>
      <c r="D27" s="64">
        <v>823</v>
      </c>
      <c r="E27" s="20">
        <v>0</v>
      </c>
      <c r="F27" s="21">
        <f t="shared" si="2"/>
        <v>0</v>
      </c>
      <c r="G27" s="21">
        <f t="shared" si="0"/>
        <v>0</v>
      </c>
      <c r="H27" s="16">
        <f t="shared" si="6"/>
        <v>99679.112848488934</v>
      </c>
      <c r="I27" s="16">
        <f t="shared" si="3"/>
        <v>0</v>
      </c>
      <c r="J27" s="16">
        <f t="shared" si="1"/>
        <v>99679.112848488934</v>
      </c>
      <c r="K27" s="16">
        <f t="shared" si="4"/>
        <v>6357835.2677478474</v>
      </c>
      <c r="L27" s="23">
        <f t="shared" si="5"/>
        <v>63.78302420700394</v>
      </c>
    </row>
    <row r="28" spans="1:12" x14ac:dyDescent="0.2">
      <c r="A28" s="19">
        <v>19</v>
      </c>
      <c r="B28" s="65">
        <v>0</v>
      </c>
      <c r="C28" s="61">
        <v>797</v>
      </c>
      <c r="D28" s="64">
        <v>773</v>
      </c>
      <c r="E28" s="20">
        <v>0</v>
      </c>
      <c r="F28" s="21">
        <f t="shared" si="2"/>
        <v>0</v>
      </c>
      <c r="G28" s="21">
        <f t="shared" si="0"/>
        <v>0</v>
      </c>
      <c r="H28" s="16">
        <f t="shared" si="6"/>
        <v>99679.112848488934</v>
      </c>
      <c r="I28" s="16">
        <f t="shared" si="3"/>
        <v>0</v>
      </c>
      <c r="J28" s="16">
        <f t="shared" si="1"/>
        <v>99679.112848488934</v>
      </c>
      <c r="K28" s="16">
        <f t="shared" si="4"/>
        <v>6258156.1548993587</v>
      </c>
      <c r="L28" s="23">
        <f t="shared" si="5"/>
        <v>62.783024207003947</v>
      </c>
    </row>
    <row r="29" spans="1:12" x14ac:dyDescent="0.2">
      <c r="A29" s="19">
        <v>20</v>
      </c>
      <c r="B29" s="65">
        <v>0</v>
      </c>
      <c r="C29" s="61">
        <v>797</v>
      </c>
      <c r="D29" s="64">
        <v>823</v>
      </c>
      <c r="E29" s="20">
        <v>0</v>
      </c>
      <c r="F29" s="21">
        <f t="shared" si="2"/>
        <v>0</v>
      </c>
      <c r="G29" s="21">
        <f t="shared" si="0"/>
        <v>0</v>
      </c>
      <c r="H29" s="16">
        <f t="shared" si="6"/>
        <v>99679.112848488934</v>
      </c>
      <c r="I29" s="16">
        <f t="shared" si="3"/>
        <v>0</v>
      </c>
      <c r="J29" s="16">
        <f t="shared" si="1"/>
        <v>99679.112848488934</v>
      </c>
      <c r="K29" s="16">
        <f t="shared" si="4"/>
        <v>6158477.0420508701</v>
      </c>
      <c r="L29" s="23">
        <f t="shared" si="5"/>
        <v>61.783024207003947</v>
      </c>
    </row>
    <row r="30" spans="1:12" x14ac:dyDescent="0.2">
      <c r="A30" s="19">
        <v>21</v>
      </c>
      <c r="B30" s="65">
        <v>1</v>
      </c>
      <c r="C30" s="61">
        <v>827</v>
      </c>
      <c r="D30" s="64">
        <v>824</v>
      </c>
      <c r="E30" s="20">
        <v>0.76160000000000005</v>
      </c>
      <c r="F30" s="21">
        <f t="shared" si="2"/>
        <v>1.2113870381586917E-3</v>
      </c>
      <c r="G30" s="21">
        <f t="shared" si="0"/>
        <v>1.2110372970422594E-3</v>
      </c>
      <c r="H30" s="16">
        <f t="shared" si="6"/>
        <v>99679.112848488934</v>
      </c>
      <c r="I30" s="16">
        <f t="shared" si="3"/>
        <v>120.71512339560438</v>
      </c>
      <c r="J30" s="16">
        <f t="shared" si="1"/>
        <v>99650.334363071423</v>
      </c>
      <c r="K30" s="16">
        <f t="shared" si="4"/>
        <v>6058797.9292023815</v>
      </c>
      <c r="L30" s="23">
        <f t="shared" si="5"/>
        <v>60.783024207003955</v>
      </c>
    </row>
    <row r="31" spans="1:12" x14ac:dyDescent="0.2">
      <c r="A31" s="19">
        <v>22</v>
      </c>
      <c r="B31" s="65">
        <v>1</v>
      </c>
      <c r="C31" s="61">
        <v>856</v>
      </c>
      <c r="D31" s="64">
        <v>850</v>
      </c>
      <c r="E31" s="20">
        <v>0.66579999999999995</v>
      </c>
      <c r="F31" s="21">
        <f t="shared" si="2"/>
        <v>1.1723329425556857E-3</v>
      </c>
      <c r="G31" s="21">
        <f t="shared" si="0"/>
        <v>1.1718738098156619E-3</v>
      </c>
      <c r="H31" s="16">
        <f t="shared" si="6"/>
        <v>99558.397725093324</v>
      </c>
      <c r="I31" s="16">
        <f t="shared" si="3"/>
        <v>116.66987884124805</v>
      </c>
      <c r="J31" s="16">
        <f t="shared" si="1"/>
        <v>99519.406651584577</v>
      </c>
      <c r="K31" s="16">
        <f t="shared" si="4"/>
        <v>5959147.5948393103</v>
      </c>
      <c r="L31" s="23">
        <f t="shared" si="5"/>
        <v>59.85580052517588</v>
      </c>
    </row>
    <row r="32" spans="1:12" x14ac:dyDescent="0.2">
      <c r="A32" s="19">
        <v>23</v>
      </c>
      <c r="B32" s="65">
        <v>0</v>
      </c>
      <c r="C32" s="61">
        <v>937</v>
      </c>
      <c r="D32" s="64">
        <v>874</v>
      </c>
      <c r="E32" s="20">
        <v>0</v>
      </c>
      <c r="F32" s="21">
        <f t="shared" si="2"/>
        <v>0</v>
      </c>
      <c r="G32" s="21">
        <f t="shared" si="0"/>
        <v>0</v>
      </c>
      <c r="H32" s="16">
        <f t="shared" si="6"/>
        <v>99441.727846252077</v>
      </c>
      <c r="I32" s="16">
        <f t="shared" si="3"/>
        <v>0</v>
      </c>
      <c r="J32" s="16">
        <f t="shared" si="1"/>
        <v>99441.727846252077</v>
      </c>
      <c r="K32" s="16">
        <f t="shared" si="4"/>
        <v>5859628.1881877258</v>
      </c>
      <c r="L32" s="23">
        <f t="shared" si="5"/>
        <v>58.925245116892576</v>
      </c>
    </row>
    <row r="33" spans="1:12" x14ac:dyDescent="0.2">
      <c r="A33" s="19">
        <v>24</v>
      </c>
      <c r="B33" s="65">
        <v>0</v>
      </c>
      <c r="C33" s="61">
        <v>892</v>
      </c>
      <c r="D33" s="64">
        <v>955</v>
      </c>
      <c r="E33" s="20">
        <v>0</v>
      </c>
      <c r="F33" s="21">
        <f t="shared" si="2"/>
        <v>0</v>
      </c>
      <c r="G33" s="21">
        <f t="shared" si="0"/>
        <v>0</v>
      </c>
      <c r="H33" s="16">
        <f t="shared" si="6"/>
        <v>99441.727846252077</v>
      </c>
      <c r="I33" s="16">
        <f t="shared" si="3"/>
        <v>0</v>
      </c>
      <c r="J33" s="16">
        <f t="shared" si="1"/>
        <v>99441.727846252077</v>
      </c>
      <c r="K33" s="16">
        <f t="shared" si="4"/>
        <v>5760186.460341474</v>
      </c>
      <c r="L33" s="23">
        <f t="shared" si="5"/>
        <v>57.925245116892583</v>
      </c>
    </row>
    <row r="34" spans="1:12" x14ac:dyDescent="0.2">
      <c r="A34" s="19">
        <v>25</v>
      </c>
      <c r="B34" s="65">
        <v>0</v>
      </c>
      <c r="C34" s="61">
        <v>925</v>
      </c>
      <c r="D34" s="64">
        <v>916</v>
      </c>
      <c r="E34" s="20">
        <v>0</v>
      </c>
      <c r="F34" s="21">
        <f t="shared" si="2"/>
        <v>0</v>
      </c>
      <c r="G34" s="21">
        <f t="shared" si="0"/>
        <v>0</v>
      </c>
      <c r="H34" s="16">
        <f t="shared" si="6"/>
        <v>99441.727846252077</v>
      </c>
      <c r="I34" s="16">
        <f t="shared" si="3"/>
        <v>0</v>
      </c>
      <c r="J34" s="16">
        <f t="shared" si="1"/>
        <v>99441.727846252077</v>
      </c>
      <c r="K34" s="16">
        <f t="shared" si="4"/>
        <v>5660744.7324952222</v>
      </c>
      <c r="L34" s="23">
        <f t="shared" si="5"/>
        <v>56.925245116892583</v>
      </c>
    </row>
    <row r="35" spans="1:12" x14ac:dyDescent="0.2">
      <c r="A35" s="19">
        <v>26</v>
      </c>
      <c r="B35" s="65">
        <v>0</v>
      </c>
      <c r="C35" s="61">
        <v>956</v>
      </c>
      <c r="D35" s="64">
        <v>966</v>
      </c>
      <c r="E35" s="20">
        <v>0</v>
      </c>
      <c r="F35" s="21">
        <f t="shared" si="2"/>
        <v>0</v>
      </c>
      <c r="G35" s="21">
        <f t="shared" si="0"/>
        <v>0</v>
      </c>
      <c r="H35" s="16">
        <f t="shared" si="6"/>
        <v>99441.727846252077</v>
      </c>
      <c r="I35" s="16">
        <f t="shared" si="3"/>
        <v>0</v>
      </c>
      <c r="J35" s="16">
        <f t="shared" si="1"/>
        <v>99441.727846252077</v>
      </c>
      <c r="K35" s="16">
        <f t="shared" si="4"/>
        <v>5561303.0046489704</v>
      </c>
      <c r="L35" s="23">
        <f t="shared" si="5"/>
        <v>55.925245116892583</v>
      </c>
    </row>
    <row r="36" spans="1:12" x14ac:dyDescent="0.2">
      <c r="A36" s="19">
        <v>27</v>
      </c>
      <c r="B36" s="65">
        <v>0</v>
      </c>
      <c r="C36" s="61">
        <v>995</v>
      </c>
      <c r="D36" s="64">
        <v>963</v>
      </c>
      <c r="E36" s="20">
        <v>0</v>
      </c>
      <c r="F36" s="21">
        <f t="shared" si="2"/>
        <v>0</v>
      </c>
      <c r="G36" s="21">
        <f t="shared" si="0"/>
        <v>0</v>
      </c>
      <c r="H36" s="16">
        <f t="shared" si="6"/>
        <v>99441.727846252077</v>
      </c>
      <c r="I36" s="16">
        <f t="shared" si="3"/>
        <v>0</v>
      </c>
      <c r="J36" s="16">
        <f t="shared" si="1"/>
        <v>99441.727846252077</v>
      </c>
      <c r="K36" s="16">
        <f t="shared" si="4"/>
        <v>5461861.2768027186</v>
      </c>
      <c r="L36" s="23">
        <f t="shared" si="5"/>
        <v>54.92524511689259</v>
      </c>
    </row>
    <row r="37" spans="1:12" x14ac:dyDescent="0.2">
      <c r="A37" s="19">
        <v>28</v>
      </c>
      <c r="B37" s="65">
        <v>0</v>
      </c>
      <c r="C37" s="61">
        <v>943</v>
      </c>
      <c r="D37" s="64">
        <v>1007</v>
      </c>
      <c r="E37" s="20">
        <v>0</v>
      </c>
      <c r="F37" s="21">
        <f t="shared" si="2"/>
        <v>0</v>
      </c>
      <c r="G37" s="21">
        <f t="shared" si="0"/>
        <v>0</v>
      </c>
      <c r="H37" s="16">
        <f t="shared" si="6"/>
        <v>99441.727846252077</v>
      </c>
      <c r="I37" s="16">
        <f t="shared" si="3"/>
        <v>0</v>
      </c>
      <c r="J37" s="16">
        <f t="shared" si="1"/>
        <v>99441.727846252077</v>
      </c>
      <c r="K37" s="16">
        <f t="shared" si="4"/>
        <v>5362419.5489564668</v>
      </c>
      <c r="L37" s="23">
        <f t="shared" si="5"/>
        <v>53.92524511689259</v>
      </c>
    </row>
    <row r="38" spans="1:12" x14ac:dyDescent="0.2">
      <c r="A38" s="19">
        <v>29</v>
      </c>
      <c r="B38" s="65">
        <v>1</v>
      </c>
      <c r="C38" s="61">
        <v>1013</v>
      </c>
      <c r="D38" s="64">
        <v>962</v>
      </c>
      <c r="E38" s="20">
        <v>0.16439999999999999</v>
      </c>
      <c r="F38" s="21">
        <f t="shared" si="2"/>
        <v>1.0126582278481013E-3</v>
      </c>
      <c r="G38" s="21">
        <f t="shared" si="0"/>
        <v>1.0118020639952663E-3</v>
      </c>
      <c r="H38" s="16">
        <f t="shared" si="6"/>
        <v>99441.727846252077</v>
      </c>
      <c r="I38" s="16">
        <f t="shared" si="3"/>
        <v>100.6153454820934</v>
      </c>
      <c r="J38" s="16">
        <f t="shared" si="1"/>
        <v>99357.653663567238</v>
      </c>
      <c r="K38" s="16">
        <f t="shared" si="4"/>
        <v>5262977.821110215</v>
      </c>
      <c r="L38" s="23">
        <f t="shared" si="5"/>
        <v>52.925245116892597</v>
      </c>
    </row>
    <row r="39" spans="1:12" x14ac:dyDescent="0.2">
      <c r="A39" s="19">
        <v>30</v>
      </c>
      <c r="B39" s="65">
        <v>0</v>
      </c>
      <c r="C39" s="61">
        <v>1034</v>
      </c>
      <c r="D39" s="64">
        <v>1016</v>
      </c>
      <c r="E39" s="20">
        <v>0</v>
      </c>
      <c r="F39" s="21">
        <f t="shared" si="2"/>
        <v>0</v>
      </c>
      <c r="G39" s="21">
        <f t="shared" si="0"/>
        <v>0</v>
      </c>
      <c r="H39" s="16">
        <f t="shared" si="6"/>
        <v>99341.112500769988</v>
      </c>
      <c r="I39" s="16">
        <f t="shared" si="3"/>
        <v>0</v>
      </c>
      <c r="J39" s="16">
        <f t="shared" si="1"/>
        <v>99341.112500769988</v>
      </c>
      <c r="K39" s="16">
        <f t="shared" si="4"/>
        <v>5163620.1674466478</v>
      </c>
      <c r="L39" s="23">
        <f t="shared" si="5"/>
        <v>51.978682717154236</v>
      </c>
    </row>
    <row r="40" spans="1:12" x14ac:dyDescent="0.2">
      <c r="A40" s="19">
        <v>31</v>
      </c>
      <c r="B40" s="65">
        <v>2</v>
      </c>
      <c r="C40" s="61">
        <v>1103</v>
      </c>
      <c r="D40" s="64">
        <v>1030</v>
      </c>
      <c r="E40" s="20">
        <v>0.63149999999999995</v>
      </c>
      <c r="F40" s="21">
        <f t="shared" si="2"/>
        <v>1.875293014533521E-3</v>
      </c>
      <c r="G40" s="21">
        <f t="shared" si="0"/>
        <v>1.8739979966961417E-3</v>
      </c>
      <c r="H40" s="16">
        <f t="shared" si="6"/>
        <v>99341.112500769988</v>
      </c>
      <c r="I40" s="16">
        <f t="shared" si="3"/>
        <v>186.16504581600901</v>
      </c>
      <c r="J40" s="16">
        <f t="shared" si="1"/>
        <v>99272.51068138679</v>
      </c>
      <c r="K40" s="16">
        <f t="shared" si="4"/>
        <v>5064279.0549458778</v>
      </c>
      <c r="L40" s="23">
        <f t="shared" si="5"/>
        <v>50.978682717154236</v>
      </c>
    </row>
    <row r="41" spans="1:12" x14ac:dyDescent="0.2">
      <c r="A41" s="19">
        <v>32</v>
      </c>
      <c r="B41" s="65">
        <v>1</v>
      </c>
      <c r="C41" s="61">
        <v>1124</v>
      </c>
      <c r="D41" s="64">
        <v>1109</v>
      </c>
      <c r="E41" s="20">
        <v>0.4</v>
      </c>
      <c r="F41" s="21">
        <f t="shared" si="2"/>
        <v>8.9565606806986115E-4</v>
      </c>
      <c r="G41" s="21">
        <f t="shared" si="0"/>
        <v>8.9517500671381256E-4</v>
      </c>
      <c r="H41" s="16">
        <f t="shared" si="6"/>
        <v>99154.947454953974</v>
      </c>
      <c r="I41" s="16">
        <f t="shared" si="3"/>
        <v>88.761030753696161</v>
      </c>
      <c r="J41" s="16">
        <f t="shared" si="1"/>
        <v>99101.690836501759</v>
      </c>
      <c r="K41" s="16">
        <f t="shared" si="4"/>
        <v>4965006.5442644907</v>
      </c>
      <c r="L41" s="23">
        <f t="shared" si="5"/>
        <v>50.073210381358834</v>
      </c>
    </row>
    <row r="42" spans="1:12" x14ac:dyDescent="0.2">
      <c r="A42" s="19">
        <v>33</v>
      </c>
      <c r="B42" s="65">
        <v>1</v>
      </c>
      <c r="C42" s="61">
        <v>1232</v>
      </c>
      <c r="D42" s="64">
        <v>1135</v>
      </c>
      <c r="E42" s="20">
        <v>0.1918</v>
      </c>
      <c r="F42" s="21">
        <f t="shared" si="2"/>
        <v>8.449514152936206E-4</v>
      </c>
      <c r="G42" s="21">
        <f t="shared" si="0"/>
        <v>8.4437480041090656E-4</v>
      </c>
      <c r="H42" s="16">
        <f t="shared" si="6"/>
        <v>99066.186424200278</v>
      </c>
      <c r="I42" s="16">
        <f t="shared" si="3"/>
        <v>83.648991389403776</v>
      </c>
      <c r="J42" s="16">
        <f t="shared" si="1"/>
        <v>98998.581309359361</v>
      </c>
      <c r="K42" s="16">
        <f t="shared" si="4"/>
        <v>4865904.8534279894</v>
      </c>
      <c r="L42" s="23">
        <f t="shared" si="5"/>
        <v>49.117716438505468</v>
      </c>
    </row>
    <row r="43" spans="1:12" x14ac:dyDescent="0.2">
      <c r="A43" s="19">
        <v>34</v>
      </c>
      <c r="B43" s="65">
        <v>0</v>
      </c>
      <c r="C43" s="61">
        <v>1239</v>
      </c>
      <c r="D43" s="64">
        <v>1197</v>
      </c>
      <c r="E43" s="20">
        <v>0</v>
      </c>
      <c r="F43" s="21">
        <f t="shared" si="2"/>
        <v>0</v>
      </c>
      <c r="G43" s="21">
        <f t="shared" si="0"/>
        <v>0</v>
      </c>
      <c r="H43" s="16">
        <f t="shared" si="6"/>
        <v>98982.537432810874</v>
      </c>
      <c r="I43" s="16">
        <f t="shared" si="3"/>
        <v>0</v>
      </c>
      <c r="J43" s="16">
        <f t="shared" si="1"/>
        <v>98982.537432810874</v>
      </c>
      <c r="K43" s="16">
        <f t="shared" si="4"/>
        <v>4766906.2721186299</v>
      </c>
      <c r="L43" s="23">
        <f t="shared" si="5"/>
        <v>48.159063161564184</v>
      </c>
    </row>
    <row r="44" spans="1:12" x14ac:dyDescent="0.2">
      <c r="A44" s="19">
        <v>35</v>
      </c>
      <c r="B44" s="65">
        <v>1</v>
      </c>
      <c r="C44" s="61">
        <v>1364</v>
      </c>
      <c r="D44" s="64">
        <v>1234</v>
      </c>
      <c r="E44" s="20">
        <v>0.75619999999999998</v>
      </c>
      <c r="F44" s="21">
        <f t="shared" si="2"/>
        <v>7.6982294072363352E-4</v>
      </c>
      <c r="G44" s="21">
        <f t="shared" si="0"/>
        <v>7.6967848528505583E-4</v>
      </c>
      <c r="H44" s="16">
        <f t="shared" si="6"/>
        <v>98982.537432810874</v>
      </c>
      <c r="I44" s="16">
        <f t="shared" si="3"/>
        <v>76.184729480957216</v>
      </c>
      <c r="J44" s="16">
        <f t="shared" si="1"/>
        <v>98963.963595763416</v>
      </c>
      <c r="K44" s="16">
        <f t="shared" si="4"/>
        <v>4667923.7346858187</v>
      </c>
      <c r="L44" s="23">
        <f t="shared" si="5"/>
        <v>47.159063161564177</v>
      </c>
    </row>
    <row r="45" spans="1:12" x14ac:dyDescent="0.2">
      <c r="A45" s="19">
        <v>36</v>
      </c>
      <c r="B45" s="65">
        <v>2</v>
      </c>
      <c r="C45" s="61">
        <v>1494</v>
      </c>
      <c r="D45" s="64">
        <v>1360</v>
      </c>
      <c r="E45" s="20">
        <v>0.54110000000000003</v>
      </c>
      <c r="F45" s="21">
        <f t="shared" si="2"/>
        <v>1.4015416958654519E-3</v>
      </c>
      <c r="G45" s="21">
        <f t="shared" si="0"/>
        <v>1.4006408492141494E-3</v>
      </c>
      <c r="H45" s="16">
        <f t="shared" si="6"/>
        <v>98906.352703329918</v>
      </c>
      <c r="I45" s="16">
        <f t="shared" si="3"/>
        <v>138.5322778430662</v>
      </c>
      <c r="J45" s="16">
        <f t="shared" si="1"/>
        <v>98842.780241027736</v>
      </c>
      <c r="K45" s="16">
        <f t="shared" si="4"/>
        <v>4568959.7710900549</v>
      </c>
      <c r="L45" s="23">
        <f t="shared" si="5"/>
        <v>46.194805957456261</v>
      </c>
    </row>
    <row r="46" spans="1:12" x14ac:dyDescent="0.2">
      <c r="A46" s="19">
        <v>37</v>
      </c>
      <c r="B46" s="65">
        <v>1</v>
      </c>
      <c r="C46" s="61">
        <v>1556</v>
      </c>
      <c r="D46" s="64">
        <v>1472</v>
      </c>
      <c r="E46" s="20">
        <v>0.78359999999999996</v>
      </c>
      <c r="F46" s="21">
        <f t="shared" si="2"/>
        <v>6.6050198150594452E-4</v>
      </c>
      <c r="G46" s="21">
        <f t="shared" si="0"/>
        <v>6.6040758771335466E-4</v>
      </c>
      <c r="H46" s="16">
        <f t="shared" si="6"/>
        <v>98767.820425486847</v>
      </c>
      <c r="I46" s="16">
        <f t="shared" si="3"/>
        <v>65.227018030901561</v>
      </c>
      <c r="J46" s="16">
        <f t="shared" si="1"/>
        <v>98753.70529878496</v>
      </c>
      <c r="K46" s="16">
        <f t="shared" si="4"/>
        <v>4470116.9908490274</v>
      </c>
      <c r="L46" s="23">
        <f t="shared" si="5"/>
        <v>45.258840091762544</v>
      </c>
    </row>
    <row r="47" spans="1:12" x14ac:dyDescent="0.2">
      <c r="A47" s="19">
        <v>38</v>
      </c>
      <c r="B47" s="65">
        <v>2</v>
      </c>
      <c r="C47" s="61">
        <v>1759</v>
      </c>
      <c r="D47" s="64">
        <v>1552</v>
      </c>
      <c r="E47" s="20">
        <v>0.61509999999999998</v>
      </c>
      <c r="F47" s="21">
        <f t="shared" si="2"/>
        <v>1.2080942313500453E-3</v>
      </c>
      <c r="G47" s="21">
        <f t="shared" si="0"/>
        <v>1.207532734099239E-3</v>
      </c>
      <c r="H47" s="16">
        <f t="shared" si="6"/>
        <v>98702.593407455948</v>
      </c>
      <c r="I47" s="16">
        <f t="shared" si="3"/>
        <v>119.1866124799908</v>
      </c>
      <c r="J47" s="16">
        <f t="shared" si="1"/>
        <v>98656.718480312411</v>
      </c>
      <c r="K47" s="16">
        <f t="shared" si="4"/>
        <v>4371363.2855502423</v>
      </c>
      <c r="L47" s="23">
        <f t="shared" si="5"/>
        <v>44.288231287953487</v>
      </c>
    </row>
    <row r="48" spans="1:12" x14ac:dyDescent="0.2">
      <c r="A48" s="19">
        <v>39</v>
      </c>
      <c r="B48" s="65">
        <v>1</v>
      </c>
      <c r="C48" s="61">
        <v>1891</v>
      </c>
      <c r="D48" s="64">
        <v>1745</v>
      </c>
      <c r="E48" s="20">
        <v>0.89319999999999999</v>
      </c>
      <c r="F48" s="21">
        <f t="shared" si="2"/>
        <v>5.5005500550055003E-4</v>
      </c>
      <c r="G48" s="21">
        <f t="shared" si="0"/>
        <v>5.5002269393635169E-4</v>
      </c>
      <c r="H48" s="16">
        <f t="shared" si="6"/>
        <v>98583.406794975963</v>
      </c>
      <c r="I48" s="16">
        <f t="shared" si="3"/>
        <v>54.223110982795916</v>
      </c>
      <c r="J48" s="16">
        <f t="shared" si="1"/>
        <v>98577.615766723</v>
      </c>
      <c r="K48" s="16">
        <f t="shared" si="4"/>
        <v>4272706.56706993</v>
      </c>
      <c r="L48" s="23">
        <f t="shared" si="5"/>
        <v>43.34103178190913</v>
      </c>
    </row>
    <row r="49" spans="1:12" x14ac:dyDescent="0.2">
      <c r="A49" s="19">
        <v>40</v>
      </c>
      <c r="B49" s="65">
        <v>1</v>
      </c>
      <c r="C49" s="61">
        <v>1911</v>
      </c>
      <c r="D49" s="64">
        <v>1883</v>
      </c>
      <c r="E49" s="20">
        <v>0.38629999999999998</v>
      </c>
      <c r="F49" s="21">
        <f t="shared" si="2"/>
        <v>5.2714812862414342E-4</v>
      </c>
      <c r="G49" s="21">
        <f t="shared" si="0"/>
        <v>5.2697764566096879E-4</v>
      </c>
      <c r="H49" s="16">
        <f t="shared" si="6"/>
        <v>98529.183683993164</v>
      </c>
      <c r="I49" s="16">
        <f t="shared" si="3"/>
        <v>51.922677246687854</v>
      </c>
      <c r="J49" s="16">
        <f t="shared" si="1"/>
        <v>98497.318736966859</v>
      </c>
      <c r="K49" s="16">
        <f t="shared" si="4"/>
        <v>4174128.9513032073</v>
      </c>
      <c r="L49" s="23">
        <f t="shared" si="5"/>
        <v>42.364391901293374</v>
      </c>
    </row>
    <row r="50" spans="1:12" x14ac:dyDescent="0.2">
      <c r="A50" s="19">
        <v>41</v>
      </c>
      <c r="B50" s="65">
        <v>2</v>
      </c>
      <c r="C50" s="61">
        <v>1978</v>
      </c>
      <c r="D50" s="64">
        <v>1905</v>
      </c>
      <c r="E50" s="20">
        <v>0.26029999999999998</v>
      </c>
      <c r="F50" s="21">
        <f t="shared" si="2"/>
        <v>1.0301313417460727E-3</v>
      </c>
      <c r="G50" s="21">
        <f t="shared" si="0"/>
        <v>1.0293469915326947E-3</v>
      </c>
      <c r="H50" s="16">
        <f t="shared" si="6"/>
        <v>98477.26100674647</v>
      </c>
      <c r="I50" s="16">
        <f t="shared" si="3"/>
        <v>101.36727235167443</v>
      </c>
      <c r="J50" s="16">
        <f t="shared" si="1"/>
        <v>98402.279635387938</v>
      </c>
      <c r="K50" s="16">
        <f t="shared" si="4"/>
        <v>4075631.6325662406</v>
      </c>
      <c r="L50" s="23">
        <f t="shared" si="5"/>
        <v>41.386525081023805</v>
      </c>
    </row>
    <row r="51" spans="1:12" x14ac:dyDescent="0.2">
      <c r="A51" s="19">
        <v>42</v>
      </c>
      <c r="B51" s="65">
        <v>0</v>
      </c>
      <c r="C51" s="61">
        <v>1872</v>
      </c>
      <c r="D51" s="64">
        <v>1940</v>
      </c>
      <c r="E51" s="20">
        <v>0</v>
      </c>
      <c r="F51" s="21">
        <f t="shared" si="2"/>
        <v>0</v>
      </c>
      <c r="G51" s="21">
        <f t="shared" si="0"/>
        <v>0</v>
      </c>
      <c r="H51" s="16">
        <f t="shared" si="6"/>
        <v>98375.893734394791</v>
      </c>
      <c r="I51" s="16">
        <f t="shared" si="3"/>
        <v>0</v>
      </c>
      <c r="J51" s="16">
        <f t="shared" si="1"/>
        <v>98375.893734394791</v>
      </c>
      <c r="K51" s="16">
        <f t="shared" si="4"/>
        <v>3977229.3529308527</v>
      </c>
      <c r="L51" s="23">
        <f t="shared" si="5"/>
        <v>40.428901857491425</v>
      </c>
    </row>
    <row r="52" spans="1:12" x14ac:dyDescent="0.2">
      <c r="A52" s="19">
        <v>43</v>
      </c>
      <c r="B52" s="65">
        <v>0</v>
      </c>
      <c r="C52" s="61">
        <v>1692</v>
      </c>
      <c r="D52" s="64">
        <v>1862</v>
      </c>
      <c r="E52" s="20">
        <v>0</v>
      </c>
      <c r="F52" s="21">
        <f t="shared" si="2"/>
        <v>0</v>
      </c>
      <c r="G52" s="21">
        <f t="shared" si="0"/>
        <v>0</v>
      </c>
      <c r="H52" s="16">
        <f t="shared" si="6"/>
        <v>98375.893734394791</v>
      </c>
      <c r="I52" s="16">
        <f t="shared" si="3"/>
        <v>0</v>
      </c>
      <c r="J52" s="16">
        <f t="shared" si="1"/>
        <v>98375.893734394791</v>
      </c>
      <c r="K52" s="16">
        <f t="shared" si="4"/>
        <v>3878853.4591964581</v>
      </c>
      <c r="L52" s="23">
        <f t="shared" si="5"/>
        <v>39.428901857491425</v>
      </c>
    </row>
    <row r="53" spans="1:12" x14ac:dyDescent="0.2">
      <c r="A53" s="19">
        <v>44</v>
      </c>
      <c r="B53" s="65">
        <v>3</v>
      </c>
      <c r="C53" s="61">
        <v>1591</v>
      </c>
      <c r="D53" s="64">
        <v>1671</v>
      </c>
      <c r="E53" s="20">
        <v>0.53420000000000001</v>
      </c>
      <c r="F53" s="21">
        <f t="shared" si="2"/>
        <v>1.8393623543838135E-3</v>
      </c>
      <c r="G53" s="21">
        <f t="shared" si="0"/>
        <v>1.837787783783532E-3</v>
      </c>
      <c r="H53" s="16">
        <f t="shared" si="6"/>
        <v>98375.893734394791</v>
      </c>
      <c r="I53" s="16">
        <f t="shared" si="3"/>
        <v>180.79401572385765</v>
      </c>
      <c r="J53" s="16">
        <f t="shared" si="1"/>
        <v>98291.679881870616</v>
      </c>
      <c r="K53" s="16">
        <f t="shared" si="4"/>
        <v>3780477.5654620635</v>
      </c>
      <c r="L53" s="23">
        <f t="shared" si="5"/>
        <v>38.428901857491432</v>
      </c>
    </row>
    <row r="54" spans="1:12" x14ac:dyDescent="0.2">
      <c r="A54" s="19">
        <v>45</v>
      </c>
      <c r="B54" s="65">
        <v>5</v>
      </c>
      <c r="C54" s="61">
        <v>1641</v>
      </c>
      <c r="D54" s="64">
        <v>1566</v>
      </c>
      <c r="E54" s="20">
        <v>0.73419999999999996</v>
      </c>
      <c r="F54" s="21">
        <f t="shared" si="2"/>
        <v>3.1181789834736516E-3</v>
      </c>
      <c r="G54" s="21">
        <f t="shared" si="0"/>
        <v>3.1155967395903239E-3</v>
      </c>
      <c r="H54" s="16">
        <f t="shared" si="6"/>
        <v>98195.099718670928</v>
      </c>
      <c r="I54" s="16">
        <f t="shared" si="3"/>
        <v>305.93633252723788</v>
      </c>
      <c r="J54" s="16">
        <f t="shared" si="1"/>
        <v>98113.781841485179</v>
      </c>
      <c r="K54" s="16">
        <f t="shared" si="4"/>
        <v>3682185.8855801928</v>
      </c>
      <c r="L54" s="23">
        <f t="shared" si="5"/>
        <v>37.498672501272054</v>
      </c>
    </row>
    <row r="55" spans="1:12" x14ac:dyDescent="0.2">
      <c r="A55" s="19">
        <v>46</v>
      </c>
      <c r="B55" s="65">
        <v>1</v>
      </c>
      <c r="C55" s="61">
        <v>1555</v>
      </c>
      <c r="D55" s="64">
        <v>1635</v>
      </c>
      <c r="E55" s="20">
        <v>0.28770000000000001</v>
      </c>
      <c r="F55" s="21">
        <f t="shared" si="2"/>
        <v>6.2695924764890286E-4</v>
      </c>
      <c r="G55" s="21">
        <f t="shared" si="0"/>
        <v>6.2667938324471146E-4</v>
      </c>
      <c r="H55" s="16">
        <f t="shared" si="6"/>
        <v>97889.163386143686</v>
      </c>
      <c r="I55" s="16">
        <f t="shared" si="3"/>
        <v>61.345120537169315</v>
      </c>
      <c r="J55" s="16">
        <f t="shared" si="1"/>
        <v>97845.467256785065</v>
      </c>
      <c r="K55" s="16">
        <f t="shared" si="4"/>
        <v>3584072.1037387075</v>
      </c>
      <c r="L55" s="23">
        <f t="shared" si="5"/>
        <v>36.613573757910331</v>
      </c>
    </row>
    <row r="56" spans="1:12" x14ac:dyDescent="0.2">
      <c r="A56" s="19">
        <v>47</v>
      </c>
      <c r="B56" s="65">
        <v>3</v>
      </c>
      <c r="C56" s="61">
        <v>1444</v>
      </c>
      <c r="D56" s="64">
        <v>1545</v>
      </c>
      <c r="E56" s="20">
        <v>0.26939999999999997</v>
      </c>
      <c r="F56" s="21">
        <f t="shared" si="2"/>
        <v>2.0073603211776514E-3</v>
      </c>
      <c r="G56" s="21">
        <f t="shared" si="0"/>
        <v>2.004420683002339E-3</v>
      </c>
      <c r="H56" s="16">
        <f t="shared" si="6"/>
        <v>97827.818265606518</v>
      </c>
      <c r="I56" s="16">
        <f t="shared" si="3"/>
        <v>196.0881023045757</v>
      </c>
      <c r="J56" s="16">
        <f t="shared" si="1"/>
        <v>97684.556298062787</v>
      </c>
      <c r="K56" s="16">
        <f t="shared" si="4"/>
        <v>3486226.6364819226</v>
      </c>
      <c r="L56" s="23">
        <f t="shared" si="5"/>
        <v>35.636352709171895</v>
      </c>
    </row>
    <row r="57" spans="1:12" x14ac:dyDescent="0.2">
      <c r="A57" s="19">
        <v>48</v>
      </c>
      <c r="B57" s="65">
        <v>4</v>
      </c>
      <c r="C57" s="61">
        <v>1405</v>
      </c>
      <c r="D57" s="64">
        <v>1406</v>
      </c>
      <c r="E57" s="20">
        <v>0.36099999999999999</v>
      </c>
      <c r="F57" s="21">
        <f t="shared" si="2"/>
        <v>2.8459622909996441E-3</v>
      </c>
      <c r="G57" s="21">
        <f t="shared" si="0"/>
        <v>2.8407961047003812E-3</v>
      </c>
      <c r="H57" s="16">
        <f t="shared" si="6"/>
        <v>97631.730163301938</v>
      </c>
      <c r="I57" s="16">
        <f t="shared" si="3"/>
        <v>277.35183874306688</v>
      </c>
      <c r="J57" s="16">
        <f t="shared" si="1"/>
        <v>97454.502338345119</v>
      </c>
      <c r="K57" s="16">
        <f t="shared" si="4"/>
        <v>3388542.0801838599</v>
      </c>
      <c r="L57" s="23">
        <f t="shared" si="5"/>
        <v>34.70738533995123</v>
      </c>
    </row>
    <row r="58" spans="1:12" x14ac:dyDescent="0.2">
      <c r="A58" s="19">
        <v>49</v>
      </c>
      <c r="B58" s="65">
        <v>2</v>
      </c>
      <c r="C58" s="61">
        <v>1345</v>
      </c>
      <c r="D58" s="64">
        <v>1395</v>
      </c>
      <c r="E58" s="20">
        <v>0.1411</v>
      </c>
      <c r="F58" s="21">
        <f t="shared" si="2"/>
        <v>1.4598540145985401E-3</v>
      </c>
      <c r="G58" s="21">
        <f t="shared" si="0"/>
        <v>1.458025841758414E-3</v>
      </c>
      <c r="H58" s="16">
        <f t="shared" si="6"/>
        <v>97354.378324558871</v>
      </c>
      <c r="I58" s="16">
        <f t="shared" si="3"/>
        <v>141.94519940553204</v>
      </c>
      <c r="J58" s="16">
        <f t="shared" si="1"/>
        <v>97232.461592789463</v>
      </c>
      <c r="K58" s="16">
        <f t="shared" si="4"/>
        <v>3291087.5778455148</v>
      </c>
      <c r="L58" s="23">
        <f t="shared" si="5"/>
        <v>33.805234386826712</v>
      </c>
    </row>
    <row r="59" spans="1:12" x14ac:dyDescent="0.2">
      <c r="A59" s="19">
        <v>50</v>
      </c>
      <c r="B59" s="65">
        <v>3</v>
      </c>
      <c r="C59" s="61">
        <v>1255</v>
      </c>
      <c r="D59" s="64">
        <v>1344</v>
      </c>
      <c r="E59" s="20">
        <v>0.69320000000000004</v>
      </c>
      <c r="F59" s="21">
        <f t="shared" si="2"/>
        <v>2.3085802231627549E-3</v>
      </c>
      <c r="G59" s="21">
        <f t="shared" si="0"/>
        <v>2.3069462767578855E-3</v>
      </c>
      <c r="H59" s="16">
        <f t="shared" si="6"/>
        <v>97212.433125153344</v>
      </c>
      <c r="I59" s="16">
        <f t="shared" si="3"/>
        <v>224.26386065264745</v>
      </c>
      <c r="J59" s="16">
        <f t="shared" si="1"/>
        <v>97143.628972705119</v>
      </c>
      <c r="K59" s="16">
        <f t="shared" si="4"/>
        <v>3193855.1162527255</v>
      </c>
      <c r="L59" s="23">
        <f t="shared" si="5"/>
        <v>32.854389233740186</v>
      </c>
    </row>
    <row r="60" spans="1:12" x14ac:dyDescent="0.2">
      <c r="A60" s="19">
        <v>51</v>
      </c>
      <c r="B60" s="65">
        <v>3</v>
      </c>
      <c r="C60" s="61">
        <v>1187</v>
      </c>
      <c r="D60" s="64">
        <v>1240</v>
      </c>
      <c r="E60" s="20">
        <v>0.49590000000000001</v>
      </c>
      <c r="F60" s="21">
        <f t="shared" si="2"/>
        <v>2.472187886279357E-3</v>
      </c>
      <c r="G60" s="21">
        <f t="shared" si="0"/>
        <v>2.4691108065325756E-3</v>
      </c>
      <c r="H60" s="16">
        <f t="shared" si="6"/>
        <v>96988.169264500699</v>
      </c>
      <c r="I60" s="16">
        <f t="shared" si="3"/>
        <v>239.47453683678927</v>
      </c>
      <c r="J60" s="16">
        <f t="shared" si="1"/>
        <v>96867.45015048128</v>
      </c>
      <c r="K60" s="16">
        <f t="shared" si="4"/>
        <v>3096711.4872800205</v>
      </c>
      <c r="L60" s="23">
        <f t="shared" si="5"/>
        <v>31.928754927158614</v>
      </c>
    </row>
    <row r="61" spans="1:12" x14ac:dyDescent="0.2">
      <c r="A61" s="19">
        <v>52</v>
      </c>
      <c r="B61" s="65">
        <v>5</v>
      </c>
      <c r="C61" s="61">
        <v>1209</v>
      </c>
      <c r="D61" s="64">
        <v>1173</v>
      </c>
      <c r="E61" s="20">
        <v>0.77529999999999999</v>
      </c>
      <c r="F61" s="21">
        <f t="shared" si="2"/>
        <v>4.1981528127623844E-3</v>
      </c>
      <c r="G61" s="21">
        <f t="shared" si="0"/>
        <v>4.1941963227803162E-3</v>
      </c>
      <c r="H61" s="16">
        <f t="shared" si="6"/>
        <v>96748.694727663911</v>
      </c>
      <c r="I61" s="16">
        <f t="shared" si="3"/>
        <v>405.78301966056335</v>
      </c>
      <c r="J61" s="16">
        <f t="shared" si="1"/>
        <v>96657.515283146175</v>
      </c>
      <c r="K61" s="16">
        <f t="shared" si="4"/>
        <v>2999844.0371295391</v>
      </c>
      <c r="L61" s="23">
        <f t="shared" si="5"/>
        <v>31.006558233924952</v>
      </c>
    </row>
    <row r="62" spans="1:12" x14ac:dyDescent="0.2">
      <c r="A62" s="19">
        <v>53</v>
      </c>
      <c r="B62" s="65">
        <v>4</v>
      </c>
      <c r="C62" s="61">
        <v>1208</v>
      </c>
      <c r="D62" s="64">
        <v>1203</v>
      </c>
      <c r="E62" s="20">
        <v>0.6986</v>
      </c>
      <c r="F62" s="21">
        <f t="shared" si="2"/>
        <v>3.3181252592285357E-3</v>
      </c>
      <c r="G62" s="21">
        <f t="shared" si="0"/>
        <v>3.3148101740805703E-3</v>
      </c>
      <c r="H62" s="16">
        <f t="shared" si="6"/>
        <v>96342.911708003347</v>
      </c>
      <c r="I62" s="16">
        <f t="shared" si="3"/>
        <v>319.35846393023559</v>
      </c>
      <c r="J62" s="16">
        <f t="shared" si="1"/>
        <v>96246.65706697476</v>
      </c>
      <c r="K62" s="16">
        <f t="shared" si="4"/>
        <v>2903186.5218463931</v>
      </c>
      <c r="L62" s="23">
        <f t="shared" si="5"/>
        <v>30.133888112551421</v>
      </c>
    </row>
    <row r="63" spans="1:12" x14ac:dyDescent="0.2">
      <c r="A63" s="19">
        <v>54</v>
      </c>
      <c r="B63" s="65">
        <v>7</v>
      </c>
      <c r="C63" s="61">
        <v>1135</v>
      </c>
      <c r="D63" s="64">
        <v>1195</v>
      </c>
      <c r="E63" s="20">
        <v>0.63439999999999996</v>
      </c>
      <c r="F63" s="21">
        <f t="shared" si="2"/>
        <v>6.0085836909871248E-3</v>
      </c>
      <c r="G63" s="21">
        <f t="shared" si="0"/>
        <v>5.9954133374992896E-3</v>
      </c>
      <c r="H63" s="16">
        <f t="shared" si="6"/>
        <v>96023.553244073104</v>
      </c>
      <c r="I63" s="16">
        <f t="shared" si="3"/>
        <v>575.70089183358903</v>
      </c>
      <c r="J63" s="16">
        <f t="shared" si="1"/>
        <v>95813.076998018747</v>
      </c>
      <c r="K63" s="16">
        <f t="shared" si="4"/>
        <v>2806939.8647794183</v>
      </c>
      <c r="L63" s="23">
        <f t="shared" si="5"/>
        <v>29.231785014711193</v>
      </c>
    </row>
    <row r="64" spans="1:12" x14ac:dyDescent="0.2">
      <c r="A64" s="19">
        <v>55</v>
      </c>
      <c r="B64" s="65">
        <v>1</v>
      </c>
      <c r="C64" s="61">
        <v>1141</v>
      </c>
      <c r="D64" s="64">
        <v>1118</v>
      </c>
      <c r="E64" s="20">
        <v>0.63839999999999997</v>
      </c>
      <c r="F64" s="21">
        <f t="shared" si="2"/>
        <v>8.8534749889331564E-4</v>
      </c>
      <c r="G64" s="21">
        <f t="shared" si="0"/>
        <v>8.8506415299006535E-4</v>
      </c>
      <c r="H64" s="16">
        <f t="shared" si="6"/>
        <v>95447.852352239512</v>
      </c>
      <c r="I64" s="16">
        <f t="shared" si="3"/>
        <v>84.477472596855677</v>
      </c>
      <c r="J64" s="16">
        <f t="shared" si="1"/>
        <v>95417.30529814848</v>
      </c>
      <c r="K64" s="16">
        <f t="shared" si="4"/>
        <v>2711126.7877813997</v>
      </c>
      <c r="L64" s="23">
        <f t="shared" si="5"/>
        <v>28.404272290761376</v>
      </c>
    </row>
    <row r="65" spans="1:12" x14ac:dyDescent="0.2">
      <c r="A65" s="19">
        <v>56</v>
      </c>
      <c r="B65" s="65">
        <v>6</v>
      </c>
      <c r="C65" s="61">
        <v>1124</v>
      </c>
      <c r="D65" s="64">
        <v>1124</v>
      </c>
      <c r="E65" s="20">
        <v>0.49320000000000003</v>
      </c>
      <c r="F65" s="21">
        <f t="shared" si="2"/>
        <v>5.3380782918149468E-3</v>
      </c>
      <c r="G65" s="21">
        <f t="shared" si="0"/>
        <v>5.3236759485548353E-3</v>
      </c>
      <c r="H65" s="16">
        <f t="shared" si="6"/>
        <v>95363.374879642652</v>
      </c>
      <c r="I65" s="16">
        <f t="shared" si="3"/>
        <v>507.68370521977192</v>
      </c>
      <c r="J65" s="16">
        <f t="shared" si="1"/>
        <v>95106.080777837284</v>
      </c>
      <c r="K65" s="16">
        <f t="shared" si="4"/>
        <v>2615709.482483251</v>
      </c>
      <c r="L65" s="23">
        <f t="shared" si="5"/>
        <v>27.428868638347971</v>
      </c>
    </row>
    <row r="66" spans="1:12" x14ac:dyDescent="0.2">
      <c r="A66" s="19">
        <v>57</v>
      </c>
      <c r="B66" s="65">
        <v>3</v>
      </c>
      <c r="C66" s="61">
        <v>1089</v>
      </c>
      <c r="D66" s="64">
        <v>1112</v>
      </c>
      <c r="E66" s="20">
        <v>0.50960000000000005</v>
      </c>
      <c r="F66" s="21">
        <f t="shared" si="2"/>
        <v>2.7260336210813267E-3</v>
      </c>
      <c r="G66" s="21">
        <f t="shared" si="0"/>
        <v>2.7223941968719328E-3</v>
      </c>
      <c r="H66" s="16">
        <f t="shared" si="6"/>
        <v>94855.691174422886</v>
      </c>
      <c r="I66" s="16">
        <f t="shared" si="3"/>
        <v>258.23458319352505</v>
      </c>
      <c r="J66" s="16">
        <f t="shared" si="1"/>
        <v>94729.05293482478</v>
      </c>
      <c r="K66" s="16">
        <f t="shared" si="4"/>
        <v>2520603.4017054136</v>
      </c>
      <c r="L66" s="23">
        <f t="shared" si="5"/>
        <v>26.573032893413519</v>
      </c>
    </row>
    <row r="67" spans="1:12" x14ac:dyDescent="0.2">
      <c r="A67" s="19">
        <v>58</v>
      </c>
      <c r="B67" s="65">
        <v>5</v>
      </c>
      <c r="C67" s="61">
        <v>981</v>
      </c>
      <c r="D67" s="64">
        <v>1087</v>
      </c>
      <c r="E67" s="20">
        <v>0.73640000000000005</v>
      </c>
      <c r="F67" s="21">
        <f t="shared" si="2"/>
        <v>4.8355899419729211E-3</v>
      </c>
      <c r="G67" s="21">
        <f t="shared" si="0"/>
        <v>4.8294340482827507E-3</v>
      </c>
      <c r="H67" s="16">
        <f t="shared" si="6"/>
        <v>94597.456591229362</v>
      </c>
      <c r="I67" s="16">
        <f t="shared" si="3"/>
        <v>456.85217774263259</v>
      </c>
      <c r="J67" s="16">
        <f t="shared" si="1"/>
        <v>94477.030357176394</v>
      </c>
      <c r="K67" s="16">
        <f t="shared" si="4"/>
        <v>2425874.3487705886</v>
      </c>
      <c r="L67" s="23">
        <f t="shared" si="5"/>
        <v>25.644181526498933</v>
      </c>
    </row>
    <row r="68" spans="1:12" x14ac:dyDescent="0.2">
      <c r="A68" s="19">
        <v>59</v>
      </c>
      <c r="B68" s="65">
        <v>8</v>
      </c>
      <c r="C68" s="61">
        <v>966</v>
      </c>
      <c r="D68" s="64">
        <v>975</v>
      </c>
      <c r="E68" s="20">
        <v>0.49859999999999999</v>
      </c>
      <c r="F68" s="21">
        <f t="shared" si="2"/>
        <v>8.2431736218444105E-3</v>
      </c>
      <c r="G68" s="21">
        <f t="shared" si="0"/>
        <v>8.2092437726729046E-3</v>
      </c>
      <c r="H68" s="16">
        <f t="shared" si="6"/>
        <v>94140.604413486726</v>
      </c>
      <c r="I68" s="16">
        <f t="shared" si="3"/>
        <v>772.82317053707925</v>
      </c>
      <c r="J68" s="16">
        <f t="shared" si="1"/>
        <v>93753.110875779428</v>
      </c>
      <c r="K68" s="16">
        <f t="shared" si="4"/>
        <v>2331397.3184134122</v>
      </c>
      <c r="L68" s="23">
        <f t="shared" si="5"/>
        <v>24.765055768851774</v>
      </c>
    </row>
    <row r="69" spans="1:12" x14ac:dyDescent="0.2">
      <c r="A69" s="19">
        <v>60</v>
      </c>
      <c r="B69" s="65">
        <v>6</v>
      </c>
      <c r="C69" s="61">
        <v>836</v>
      </c>
      <c r="D69" s="64">
        <v>942</v>
      </c>
      <c r="E69" s="20">
        <v>0.38040000000000002</v>
      </c>
      <c r="F69" s="21">
        <f t="shared" si="2"/>
        <v>6.7491563554555678E-3</v>
      </c>
      <c r="G69" s="21">
        <f t="shared" si="0"/>
        <v>6.7210504195279672E-3</v>
      </c>
      <c r="H69" s="16">
        <f t="shared" si="6"/>
        <v>93367.781242949641</v>
      </c>
      <c r="I69" s="16">
        <f t="shared" si="3"/>
        <v>627.52956529332209</v>
      </c>
      <c r="J69" s="16">
        <f t="shared" si="1"/>
        <v>92978.963924293887</v>
      </c>
      <c r="K69" s="16">
        <f t="shared" si="4"/>
        <v>2237644.2075376329</v>
      </c>
      <c r="L69" s="23">
        <f t="shared" si="5"/>
        <v>23.965913913227975</v>
      </c>
    </row>
    <row r="70" spans="1:12" x14ac:dyDescent="0.2">
      <c r="A70" s="19">
        <v>61</v>
      </c>
      <c r="B70" s="65">
        <v>1</v>
      </c>
      <c r="C70" s="61">
        <v>804</v>
      </c>
      <c r="D70" s="64">
        <v>829</v>
      </c>
      <c r="E70" s="20">
        <v>0.39450000000000002</v>
      </c>
      <c r="F70" s="21">
        <f t="shared" si="2"/>
        <v>1.224739742804654E-3</v>
      </c>
      <c r="G70" s="21">
        <f t="shared" si="0"/>
        <v>1.2238321734463909E-3</v>
      </c>
      <c r="H70" s="16">
        <f t="shared" si="6"/>
        <v>92740.251677656313</v>
      </c>
      <c r="I70" s="16">
        <f t="shared" si="3"/>
        <v>113.49850377663142</v>
      </c>
      <c r="J70" s="16">
        <f t="shared" si="1"/>
        <v>92671.528333619557</v>
      </c>
      <c r="K70" s="16">
        <f t="shared" si="4"/>
        <v>2144665.243613339</v>
      </c>
      <c r="L70" s="23">
        <f t="shared" si="5"/>
        <v>23.125505967653613</v>
      </c>
    </row>
    <row r="71" spans="1:12" x14ac:dyDescent="0.2">
      <c r="A71" s="19">
        <v>62</v>
      </c>
      <c r="B71" s="65">
        <v>8</v>
      </c>
      <c r="C71" s="61">
        <v>810</v>
      </c>
      <c r="D71" s="64">
        <v>790</v>
      </c>
      <c r="E71" s="20">
        <v>0.54659999999999997</v>
      </c>
      <c r="F71" s="21">
        <f t="shared" si="2"/>
        <v>0.01</v>
      </c>
      <c r="G71" s="21">
        <f t="shared" si="0"/>
        <v>9.9548646437054387E-3</v>
      </c>
      <c r="H71" s="16">
        <f t="shared" si="6"/>
        <v>92626.753173879682</v>
      </c>
      <c r="I71" s="16">
        <f t="shared" si="3"/>
        <v>922.0867902318854</v>
      </c>
      <c r="J71" s="16">
        <f t="shared" si="1"/>
        <v>92208.679023188539</v>
      </c>
      <c r="K71" s="16">
        <f t="shared" si="4"/>
        <v>2051993.7152797193</v>
      </c>
      <c r="L71" s="23">
        <f t="shared" si="5"/>
        <v>22.15335899151836</v>
      </c>
    </row>
    <row r="72" spans="1:12" x14ac:dyDescent="0.2">
      <c r="A72" s="19">
        <v>63</v>
      </c>
      <c r="B72" s="65">
        <v>7</v>
      </c>
      <c r="C72" s="61">
        <v>936</v>
      </c>
      <c r="D72" s="64">
        <v>797</v>
      </c>
      <c r="E72" s="20">
        <v>0.60429999999999995</v>
      </c>
      <c r="F72" s="21">
        <f t="shared" si="2"/>
        <v>8.0784766301211768E-3</v>
      </c>
      <c r="G72" s="21">
        <f t="shared" si="0"/>
        <v>8.0527348295391342E-3</v>
      </c>
      <c r="H72" s="16">
        <f t="shared" si="6"/>
        <v>91704.666383647796</v>
      </c>
      <c r="I72" s="16">
        <f t="shared" si="3"/>
        <v>738.47336101886719</v>
      </c>
      <c r="J72" s="16">
        <f t="shared" si="1"/>
        <v>91412.452474692633</v>
      </c>
      <c r="K72" s="16">
        <f t="shared" si="4"/>
        <v>1959785.0362565308</v>
      </c>
      <c r="L72" s="23">
        <f t="shared" si="5"/>
        <v>21.370614097844726</v>
      </c>
    </row>
    <row r="73" spans="1:12" x14ac:dyDescent="0.2">
      <c r="A73" s="19">
        <v>64</v>
      </c>
      <c r="B73" s="65">
        <v>11</v>
      </c>
      <c r="C73" s="61">
        <v>989</v>
      </c>
      <c r="D73" s="64">
        <v>919</v>
      </c>
      <c r="E73" s="20">
        <v>0.52749999999999997</v>
      </c>
      <c r="F73" s="21">
        <f t="shared" si="2"/>
        <v>1.1530398322851153E-2</v>
      </c>
      <c r="G73" s="21">
        <f t="shared" ref="G73:G108" si="7">F73/((1+(1-E73)*F73))</f>
        <v>1.1467919797539087E-2</v>
      </c>
      <c r="H73" s="16">
        <f t="shared" si="6"/>
        <v>90966.193022628926</v>
      </c>
      <c r="I73" s="16">
        <f t="shared" si="3"/>
        <v>1043.1930058709681</v>
      </c>
      <c r="J73" s="16">
        <f t="shared" ref="J73:J108" si="8">H74+I73*E73</f>
        <v>90473.284327354893</v>
      </c>
      <c r="K73" s="16">
        <f t="shared" si="4"/>
        <v>1868372.5837818382</v>
      </c>
      <c r="L73" s="23">
        <f t="shared" si="5"/>
        <v>20.539197274278131</v>
      </c>
    </row>
    <row r="74" spans="1:12" x14ac:dyDescent="0.2">
      <c r="A74" s="19">
        <v>65</v>
      </c>
      <c r="B74" s="65">
        <v>10</v>
      </c>
      <c r="C74" s="61">
        <v>974</v>
      </c>
      <c r="D74" s="64">
        <v>978</v>
      </c>
      <c r="E74" s="20">
        <v>0.53039999999999998</v>
      </c>
      <c r="F74" s="21">
        <f t="shared" ref="F74:F108" si="9">B74/((C74+D74)/2)</f>
        <v>1.0245901639344262E-2</v>
      </c>
      <c r="G74" s="21">
        <f t="shared" si="7"/>
        <v>1.0196839795410606E-2</v>
      </c>
      <c r="H74" s="16">
        <f t="shared" si="6"/>
        <v>89923.000016757956</v>
      </c>
      <c r="I74" s="16">
        <f t="shared" ref="I74:I108" si="10">H74*G74</f>
        <v>916.93042509358611</v>
      </c>
      <c r="J74" s="16">
        <f t="shared" si="8"/>
        <v>89492.409489134006</v>
      </c>
      <c r="K74" s="16">
        <f t="shared" ref="K74:K97" si="11">K75+J74</f>
        <v>1777899.2994544832</v>
      </c>
      <c r="L74" s="23">
        <f t="shared" ref="L74:L108" si="12">K74/H74</f>
        <v>19.771352147094245</v>
      </c>
    </row>
    <row r="75" spans="1:12" x14ac:dyDescent="0.2">
      <c r="A75" s="19">
        <v>66</v>
      </c>
      <c r="B75" s="65">
        <v>11</v>
      </c>
      <c r="C75" s="61">
        <v>1093</v>
      </c>
      <c r="D75" s="64">
        <v>955</v>
      </c>
      <c r="E75" s="20">
        <v>0.4</v>
      </c>
      <c r="F75" s="21">
        <f t="shared" si="9"/>
        <v>1.07421875E-2</v>
      </c>
      <c r="G75" s="21">
        <f t="shared" si="7"/>
        <v>1.0673394139336309E-2</v>
      </c>
      <c r="H75" s="16">
        <f t="shared" ref="H75:H108" si="13">H74-I74</f>
        <v>89006.069591664374</v>
      </c>
      <c r="I75" s="16">
        <f t="shared" si="10"/>
        <v>949.99686154503024</v>
      </c>
      <c r="J75" s="16">
        <f t="shared" si="8"/>
        <v>88436.071474737357</v>
      </c>
      <c r="K75" s="16">
        <f t="shared" si="11"/>
        <v>1688406.8899653491</v>
      </c>
      <c r="L75" s="23">
        <f t="shared" si="12"/>
        <v>18.969570251908667</v>
      </c>
    </row>
    <row r="76" spans="1:12" x14ac:dyDescent="0.2">
      <c r="A76" s="19">
        <v>67</v>
      </c>
      <c r="B76" s="65">
        <v>13</v>
      </c>
      <c r="C76" s="61">
        <v>1222</v>
      </c>
      <c r="D76" s="64">
        <v>1074</v>
      </c>
      <c r="E76" s="20">
        <v>0.42720000000000002</v>
      </c>
      <c r="F76" s="21">
        <f t="shared" si="9"/>
        <v>1.1324041811846691E-2</v>
      </c>
      <c r="G76" s="21">
        <f t="shared" si="7"/>
        <v>1.1251062792700727E-2</v>
      </c>
      <c r="H76" s="16">
        <f t="shared" si="13"/>
        <v>88056.07273011934</v>
      </c>
      <c r="I76" s="16">
        <f t="shared" si="10"/>
        <v>990.72440356519485</v>
      </c>
      <c r="J76" s="16">
        <f t="shared" si="8"/>
        <v>87488.585791757199</v>
      </c>
      <c r="K76" s="16">
        <f t="shared" si="11"/>
        <v>1599970.8184906119</v>
      </c>
      <c r="L76" s="23">
        <f t="shared" si="12"/>
        <v>18.169908887423571</v>
      </c>
    </row>
    <row r="77" spans="1:12" x14ac:dyDescent="0.2">
      <c r="A77" s="19">
        <v>68</v>
      </c>
      <c r="B77" s="65">
        <v>10</v>
      </c>
      <c r="C77" s="61">
        <v>1355</v>
      </c>
      <c r="D77" s="64">
        <v>1208</v>
      </c>
      <c r="E77" s="20">
        <v>0.45119999999999999</v>
      </c>
      <c r="F77" s="21">
        <f t="shared" si="9"/>
        <v>7.8033554428404211E-3</v>
      </c>
      <c r="G77" s="21">
        <f t="shared" si="7"/>
        <v>7.770080218308174E-3</v>
      </c>
      <c r="H77" s="16">
        <f t="shared" si="13"/>
        <v>87065.348326554144</v>
      </c>
      <c r="I77" s="16">
        <f t="shared" si="10"/>
        <v>676.50474073226906</v>
      </c>
      <c r="J77" s="16">
        <f t="shared" si="8"/>
        <v>86694.082524840269</v>
      </c>
      <c r="K77" s="16">
        <f t="shared" si="11"/>
        <v>1512482.2326988548</v>
      </c>
      <c r="L77" s="23">
        <f t="shared" si="12"/>
        <v>17.371804762395481</v>
      </c>
    </row>
    <row r="78" spans="1:12" x14ac:dyDescent="0.2">
      <c r="A78" s="19">
        <v>69</v>
      </c>
      <c r="B78" s="65">
        <v>26</v>
      </c>
      <c r="C78" s="61">
        <v>1206</v>
      </c>
      <c r="D78" s="64">
        <v>1344</v>
      </c>
      <c r="E78" s="20">
        <v>0.3856</v>
      </c>
      <c r="F78" s="21">
        <f t="shared" si="9"/>
        <v>2.0392156862745099E-2</v>
      </c>
      <c r="G78" s="21">
        <f t="shared" si="7"/>
        <v>2.0139826165414279E-2</v>
      </c>
      <c r="H78" s="16">
        <f t="shared" si="13"/>
        <v>86388.843585821873</v>
      </c>
      <c r="I78" s="16">
        <f t="shared" si="10"/>
        <v>1739.8562924496168</v>
      </c>
      <c r="J78" s="16">
        <f t="shared" si="8"/>
        <v>85319.875879740823</v>
      </c>
      <c r="K78" s="16">
        <f t="shared" si="11"/>
        <v>1425788.1501740145</v>
      </c>
      <c r="L78" s="23">
        <f t="shared" si="12"/>
        <v>16.504308785631373</v>
      </c>
    </row>
    <row r="79" spans="1:12" x14ac:dyDescent="0.2">
      <c r="A79" s="19">
        <v>70</v>
      </c>
      <c r="B79" s="65">
        <v>15</v>
      </c>
      <c r="C79" s="61">
        <v>1076</v>
      </c>
      <c r="D79" s="64">
        <v>1183</v>
      </c>
      <c r="E79" s="20">
        <v>0.39450000000000002</v>
      </c>
      <c r="F79" s="21">
        <f t="shared" si="9"/>
        <v>1.3280212483399735E-2</v>
      </c>
      <c r="G79" s="21">
        <f t="shared" si="7"/>
        <v>1.3174275908860359E-2</v>
      </c>
      <c r="H79" s="16">
        <f t="shared" si="13"/>
        <v>84648.987293372251</v>
      </c>
      <c r="I79" s="16">
        <f t="shared" si="10"/>
        <v>1115.1891140085008</v>
      </c>
      <c r="J79" s="16">
        <f t="shared" si="8"/>
        <v>83973.740284840096</v>
      </c>
      <c r="K79" s="16">
        <f t="shared" si="11"/>
        <v>1340468.2742942737</v>
      </c>
      <c r="L79" s="23">
        <f t="shared" si="12"/>
        <v>15.835609109516518</v>
      </c>
    </row>
    <row r="80" spans="1:12" x14ac:dyDescent="0.2">
      <c r="A80" s="19">
        <v>71</v>
      </c>
      <c r="B80" s="65">
        <v>25</v>
      </c>
      <c r="C80" s="61">
        <v>1166</v>
      </c>
      <c r="D80" s="64">
        <v>1063</v>
      </c>
      <c r="E80" s="20">
        <v>0.54820000000000002</v>
      </c>
      <c r="F80" s="21">
        <f t="shared" si="9"/>
        <v>2.243158366980709E-2</v>
      </c>
      <c r="G80" s="21">
        <f t="shared" si="7"/>
        <v>2.2206529607965927E-2</v>
      </c>
      <c r="H80" s="16">
        <f t="shared" si="13"/>
        <v>83533.798179363745</v>
      </c>
      <c r="I80" s="16">
        <f t="shared" si="10"/>
        <v>1854.9957625358911</v>
      </c>
      <c r="J80" s="16">
        <f t="shared" si="8"/>
        <v>82695.711093850026</v>
      </c>
      <c r="K80" s="16">
        <f t="shared" si="11"/>
        <v>1256494.5340094336</v>
      </c>
      <c r="L80" s="23">
        <f t="shared" si="12"/>
        <v>15.04175030221287</v>
      </c>
    </row>
    <row r="81" spans="1:12" x14ac:dyDescent="0.2">
      <c r="A81" s="19">
        <v>72</v>
      </c>
      <c r="B81" s="65">
        <v>25</v>
      </c>
      <c r="C81" s="61">
        <v>1044</v>
      </c>
      <c r="D81" s="64">
        <v>1143</v>
      </c>
      <c r="E81" s="20">
        <v>0.4854</v>
      </c>
      <c r="F81" s="21">
        <f t="shared" si="9"/>
        <v>2.2862368541380886E-2</v>
      </c>
      <c r="G81" s="21">
        <f t="shared" si="7"/>
        <v>2.2596521039620739E-2</v>
      </c>
      <c r="H81" s="16">
        <f t="shared" si="13"/>
        <v>81678.80241682785</v>
      </c>
      <c r="I81" s="16">
        <f t="shared" si="10"/>
        <v>1845.6567773028758</v>
      </c>
      <c r="J81" s="16">
        <f t="shared" si="8"/>
        <v>80729.027439227779</v>
      </c>
      <c r="K81" s="16">
        <f t="shared" si="11"/>
        <v>1173798.8229155836</v>
      </c>
      <c r="L81" s="23">
        <f t="shared" si="12"/>
        <v>14.370911279102595</v>
      </c>
    </row>
    <row r="82" spans="1:12" x14ac:dyDescent="0.2">
      <c r="A82" s="19">
        <v>73</v>
      </c>
      <c r="B82" s="65">
        <v>21</v>
      </c>
      <c r="C82" s="61">
        <v>1067</v>
      </c>
      <c r="D82" s="64">
        <v>1023</v>
      </c>
      <c r="E82" s="20">
        <v>0.58540000000000003</v>
      </c>
      <c r="F82" s="21">
        <f t="shared" si="9"/>
        <v>2.0095693779904306E-2</v>
      </c>
      <c r="G82" s="21">
        <f t="shared" si="7"/>
        <v>1.9929646449970039E-2</v>
      </c>
      <c r="H82" s="16">
        <f t="shared" si="13"/>
        <v>79833.14563952497</v>
      </c>
      <c r="I82" s="16">
        <f t="shared" si="10"/>
        <v>1591.0463675847</v>
      </c>
      <c r="J82" s="16">
        <f t="shared" si="8"/>
        <v>79173.497815524359</v>
      </c>
      <c r="K82" s="16">
        <f t="shared" si="11"/>
        <v>1093069.7954763558</v>
      </c>
      <c r="L82" s="23">
        <f t="shared" si="12"/>
        <v>13.691929420042579</v>
      </c>
    </row>
    <row r="83" spans="1:12" x14ac:dyDescent="0.2">
      <c r="A83" s="19">
        <v>74</v>
      </c>
      <c r="B83" s="65">
        <v>25</v>
      </c>
      <c r="C83" s="61">
        <v>835</v>
      </c>
      <c r="D83" s="64">
        <v>1042</v>
      </c>
      <c r="E83" s="20">
        <v>0.61580000000000001</v>
      </c>
      <c r="F83" s="21">
        <f t="shared" si="9"/>
        <v>2.6638252530633989E-2</v>
      </c>
      <c r="G83" s="21">
        <f t="shared" si="7"/>
        <v>2.6368387467632801E-2</v>
      </c>
      <c r="H83" s="16">
        <f t="shared" si="13"/>
        <v>78242.099271940271</v>
      </c>
      <c r="I83" s="16">
        <f t="shared" si="10"/>
        <v>2063.1179898835112</v>
      </c>
      <c r="J83" s="16">
        <f t="shared" si="8"/>
        <v>77449.449340227031</v>
      </c>
      <c r="K83" s="16">
        <f t="shared" si="11"/>
        <v>1013896.2976608314</v>
      </c>
      <c r="L83" s="23">
        <f t="shared" si="12"/>
        <v>12.95844956992919</v>
      </c>
    </row>
    <row r="84" spans="1:12" x14ac:dyDescent="0.2">
      <c r="A84" s="19">
        <v>75</v>
      </c>
      <c r="B84" s="65">
        <v>19</v>
      </c>
      <c r="C84" s="61">
        <v>741</v>
      </c>
      <c r="D84" s="64">
        <v>817</v>
      </c>
      <c r="E84" s="20">
        <v>0.53290000000000004</v>
      </c>
      <c r="F84" s="21">
        <f t="shared" si="9"/>
        <v>2.4390243902439025E-2</v>
      </c>
      <c r="G84" s="21">
        <f t="shared" si="7"/>
        <v>2.411550361611977E-2</v>
      </c>
      <c r="H84" s="16">
        <f t="shared" si="13"/>
        <v>76178.98128205676</v>
      </c>
      <c r="I84" s="16">
        <f t="shared" si="10"/>
        <v>1837.0944985797601</v>
      </c>
      <c r="J84" s="16">
        <f t="shared" si="8"/>
        <v>75320.874441770167</v>
      </c>
      <c r="K84" s="16">
        <f t="shared" si="11"/>
        <v>936446.8483206043</v>
      </c>
      <c r="L84" s="23">
        <f t="shared" si="12"/>
        <v>12.292719495071214</v>
      </c>
    </row>
    <row r="85" spans="1:12" x14ac:dyDescent="0.2">
      <c r="A85" s="19">
        <v>76</v>
      </c>
      <c r="B85" s="65">
        <v>27</v>
      </c>
      <c r="C85" s="61">
        <v>935</v>
      </c>
      <c r="D85" s="64">
        <v>718</v>
      </c>
      <c r="E85" s="20">
        <v>0.50370000000000004</v>
      </c>
      <c r="F85" s="21">
        <f t="shared" si="9"/>
        <v>3.2667876588021776E-2</v>
      </c>
      <c r="G85" s="21">
        <f t="shared" si="7"/>
        <v>3.2146680301621579E-2</v>
      </c>
      <c r="H85" s="16">
        <f t="shared" si="13"/>
        <v>74341.886783477006</v>
      </c>
      <c r="I85" s="16">
        <f t="shared" si="10"/>
        <v>2389.8448674477818</v>
      </c>
      <c r="J85" s="16">
        <f t="shared" si="8"/>
        <v>73155.80677576267</v>
      </c>
      <c r="K85" s="16">
        <f t="shared" si="11"/>
        <v>861125.97387883416</v>
      </c>
      <c r="L85" s="23">
        <f t="shared" si="12"/>
        <v>11.58332147779474</v>
      </c>
    </row>
    <row r="86" spans="1:12" x14ac:dyDescent="0.2">
      <c r="A86" s="19">
        <v>77</v>
      </c>
      <c r="B86" s="65">
        <v>22</v>
      </c>
      <c r="C86" s="61">
        <v>495</v>
      </c>
      <c r="D86" s="64">
        <v>910</v>
      </c>
      <c r="E86" s="20">
        <v>0.4854</v>
      </c>
      <c r="F86" s="21">
        <f t="shared" si="9"/>
        <v>3.1316725978647687E-2</v>
      </c>
      <c r="G86" s="21">
        <f t="shared" si="7"/>
        <v>3.0820042890292415E-2</v>
      </c>
      <c r="H86" s="16">
        <f t="shared" si="13"/>
        <v>71952.041916029222</v>
      </c>
      <c r="I86" s="16">
        <f t="shared" si="10"/>
        <v>2217.5650178961382</v>
      </c>
      <c r="J86" s="16">
        <f t="shared" si="8"/>
        <v>70810.882957819864</v>
      </c>
      <c r="K86" s="16">
        <f t="shared" si="11"/>
        <v>787970.16710307146</v>
      </c>
      <c r="L86" s="23">
        <f t="shared" si="12"/>
        <v>10.951324606224</v>
      </c>
    </row>
    <row r="87" spans="1:12" x14ac:dyDescent="0.2">
      <c r="A87" s="19">
        <v>78</v>
      </c>
      <c r="B87" s="65">
        <v>19</v>
      </c>
      <c r="C87" s="61">
        <v>550</v>
      </c>
      <c r="D87" s="64">
        <v>479</v>
      </c>
      <c r="E87" s="20">
        <v>0.5161</v>
      </c>
      <c r="F87" s="21">
        <f t="shared" si="9"/>
        <v>3.69290573372206E-2</v>
      </c>
      <c r="G87" s="21">
        <f t="shared" si="7"/>
        <v>3.6280721894709142E-2</v>
      </c>
      <c r="H87" s="16">
        <f t="shared" si="13"/>
        <v>69734.476898133085</v>
      </c>
      <c r="I87" s="16">
        <f t="shared" si="10"/>
        <v>2530.0171628141857</v>
      </c>
      <c r="J87" s="16">
        <f t="shared" si="8"/>
        <v>68510.201593047299</v>
      </c>
      <c r="K87" s="16">
        <f t="shared" si="11"/>
        <v>717159.28414525161</v>
      </c>
      <c r="L87" s="23">
        <f t="shared" si="12"/>
        <v>10.284142307296081</v>
      </c>
    </row>
    <row r="88" spans="1:12" x14ac:dyDescent="0.2">
      <c r="A88" s="19">
        <v>79</v>
      </c>
      <c r="B88" s="65">
        <v>16</v>
      </c>
      <c r="C88" s="61">
        <v>585</v>
      </c>
      <c r="D88" s="64">
        <v>526</v>
      </c>
      <c r="E88" s="20">
        <v>0.50239999999999996</v>
      </c>
      <c r="F88" s="21">
        <f t="shared" si="9"/>
        <v>2.8802880288028802E-2</v>
      </c>
      <c r="G88" s="21">
        <f t="shared" si="7"/>
        <v>2.8395901335601218E-2</v>
      </c>
      <c r="H88" s="16">
        <f t="shared" si="13"/>
        <v>67204.459735318902</v>
      </c>
      <c r="I88" s="16">
        <f t="shared" si="10"/>
        <v>1908.3312079565003</v>
      </c>
      <c r="J88" s="16">
        <f t="shared" si="8"/>
        <v>66254.874126239753</v>
      </c>
      <c r="K88" s="16">
        <f t="shared" si="11"/>
        <v>648649.08255220426</v>
      </c>
      <c r="L88" s="23">
        <f t="shared" si="12"/>
        <v>9.651875561634947</v>
      </c>
    </row>
    <row r="89" spans="1:12" x14ac:dyDescent="0.2">
      <c r="A89" s="19">
        <v>80</v>
      </c>
      <c r="B89" s="65">
        <v>23</v>
      </c>
      <c r="C89" s="61">
        <v>560</v>
      </c>
      <c r="D89" s="64">
        <v>559</v>
      </c>
      <c r="E89" s="20">
        <v>0.52910000000000001</v>
      </c>
      <c r="F89" s="21">
        <f t="shared" si="9"/>
        <v>4.1108132260947276E-2</v>
      </c>
      <c r="G89" s="21">
        <f t="shared" si="7"/>
        <v>4.0327480179481831E-2</v>
      </c>
      <c r="H89" s="16">
        <f t="shared" si="13"/>
        <v>65296.128527362402</v>
      </c>
      <c r="I89" s="16">
        <f t="shared" si="10"/>
        <v>2633.2283289841052</v>
      </c>
      <c r="J89" s="16">
        <f t="shared" si="8"/>
        <v>64056.141307243786</v>
      </c>
      <c r="K89" s="16">
        <f t="shared" si="11"/>
        <v>582394.20842596446</v>
      </c>
      <c r="L89" s="23">
        <f t="shared" si="12"/>
        <v>8.9192762505346952</v>
      </c>
    </row>
    <row r="90" spans="1:12" x14ac:dyDescent="0.2">
      <c r="A90" s="19">
        <v>81</v>
      </c>
      <c r="B90" s="65">
        <v>20</v>
      </c>
      <c r="C90" s="61">
        <v>439</v>
      </c>
      <c r="D90" s="64">
        <v>533</v>
      </c>
      <c r="E90" s="20">
        <v>0.45600000000000002</v>
      </c>
      <c r="F90" s="21">
        <f t="shared" si="9"/>
        <v>4.1152263374485597E-2</v>
      </c>
      <c r="G90" s="21">
        <f t="shared" si="7"/>
        <v>4.0251167283851225E-2</v>
      </c>
      <c r="H90" s="16">
        <f t="shared" si="13"/>
        <v>62662.900198378295</v>
      </c>
      <c r="I90" s="16">
        <f t="shared" si="10"/>
        <v>2522.254878376199</v>
      </c>
      <c r="J90" s="16">
        <f t="shared" si="8"/>
        <v>61290.793544541644</v>
      </c>
      <c r="K90" s="16">
        <f t="shared" si="11"/>
        <v>518338.06711872068</v>
      </c>
      <c r="L90" s="23">
        <f t="shared" si="12"/>
        <v>8.2718492996296895</v>
      </c>
    </row>
    <row r="91" spans="1:12" x14ac:dyDescent="0.2">
      <c r="A91" s="19">
        <v>82</v>
      </c>
      <c r="B91" s="65">
        <v>24</v>
      </c>
      <c r="C91" s="61">
        <v>358</v>
      </c>
      <c r="D91" s="64">
        <v>413</v>
      </c>
      <c r="E91" s="20">
        <v>0.53290000000000004</v>
      </c>
      <c r="F91" s="21">
        <f t="shared" si="9"/>
        <v>6.2256809338521402E-2</v>
      </c>
      <c r="G91" s="21">
        <f t="shared" si="7"/>
        <v>6.0497531700706618E-2</v>
      </c>
      <c r="H91" s="16">
        <f t="shared" si="13"/>
        <v>60140.645320002099</v>
      </c>
      <c r="I91" s="16">
        <f t="shared" si="10"/>
        <v>3638.3605967477802</v>
      </c>
      <c r="J91" s="16">
        <f t="shared" si="8"/>
        <v>58441.167085261215</v>
      </c>
      <c r="K91" s="16">
        <f t="shared" si="11"/>
        <v>457047.27357417904</v>
      </c>
      <c r="L91" s="23">
        <f t="shared" si="12"/>
        <v>7.5996403288038925</v>
      </c>
    </row>
    <row r="92" spans="1:12" x14ac:dyDescent="0.2">
      <c r="A92" s="19">
        <v>83</v>
      </c>
      <c r="B92" s="65">
        <v>25</v>
      </c>
      <c r="C92" s="61">
        <v>356</v>
      </c>
      <c r="D92" s="64">
        <v>333</v>
      </c>
      <c r="E92" s="20">
        <v>0.41689999999999999</v>
      </c>
      <c r="F92" s="21">
        <f t="shared" si="9"/>
        <v>7.2568940493468792E-2</v>
      </c>
      <c r="G92" s="21">
        <f t="shared" si="7"/>
        <v>6.9622853005270449E-2</v>
      </c>
      <c r="H92" s="16">
        <f t="shared" si="13"/>
        <v>56502.284723254321</v>
      </c>
      <c r="I92" s="16">
        <f t="shared" si="10"/>
        <v>3933.8502637490737</v>
      </c>
      <c r="J92" s="16">
        <f t="shared" si="8"/>
        <v>54208.456634462236</v>
      </c>
      <c r="K92" s="16">
        <f t="shared" si="11"/>
        <v>398606.10648891784</v>
      </c>
      <c r="L92" s="23">
        <f t="shared" si="12"/>
        <v>7.0546900614952621</v>
      </c>
    </row>
    <row r="93" spans="1:12" x14ac:dyDescent="0.2">
      <c r="A93" s="19">
        <v>84</v>
      </c>
      <c r="B93" s="65">
        <v>18</v>
      </c>
      <c r="C93" s="61">
        <v>314</v>
      </c>
      <c r="D93" s="64">
        <v>336</v>
      </c>
      <c r="E93" s="20">
        <v>0.46589999999999998</v>
      </c>
      <c r="F93" s="21">
        <f t="shared" si="9"/>
        <v>5.5384615384615386E-2</v>
      </c>
      <c r="G93" s="21">
        <f t="shared" si="7"/>
        <v>5.3793358193834205E-2</v>
      </c>
      <c r="H93" s="16">
        <f t="shared" si="13"/>
        <v>52568.434459505246</v>
      </c>
      <c r="I93" s="16">
        <f t="shared" si="10"/>
        <v>2827.8326245692629</v>
      </c>
      <c r="J93" s="16">
        <f t="shared" si="8"/>
        <v>51058.089054722797</v>
      </c>
      <c r="K93" s="16">
        <f t="shared" si="11"/>
        <v>344397.64985445561</v>
      </c>
      <c r="L93" s="23">
        <f t="shared" si="12"/>
        <v>6.5514153768408976</v>
      </c>
    </row>
    <row r="94" spans="1:12" x14ac:dyDescent="0.2">
      <c r="A94" s="19">
        <v>85</v>
      </c>
      <c r="B94" s="65">
        <v>23</v>
      </c>
      <c r="C94" s="61">
        <v>247</v>
      </c>
      <c r="D94" s="64">
        <v>294</v>
      </c>
      <c r="E94" s="20">
        <v>0.56699999999999995</v>
      </c>
      <c r="F94" s="21">
        <f t="shared" si="9"/>
        <v>8.5027726432532341E-2</v>
      </c>
      <c r="G94" s="21">
        <f t="shared" si="7"/>
        <v>8.2008421908371626E-2</v>
      </c>
      <c r="H94" s="16">
        <f t="shared" si="13"/>
        <v>49740.60183493598</v>
      </c>
      <c r="I94" s="16">
        <f t="shared" si="10"/>
        <v>4079.1482612557538</v>
      </c>
      <c r="J94" s="16">
        <f t="shared" si="8"/>
        <v>47974.330637812243</v>
      </c>
      <c r="K94" s="16">
        <f t="shared" si="11"/>
        <v>293339.5607997328</v>
      </c>
      <c r="L94" s="23">
        <f t="shared" si="12"/>
        <v>5.897386641464033</v>
      </c>
    </row>
    <row r="95" spans="1:12" x14ac:dyDescent="0.2">
      <c r="A95" s="19">
        <v>86</v>
      </c>
      <c r="B95" s="65">
        <v>30</v>
      </c>
      <c r="C95" s="61">
        <v>211</v>
      </c>
      <c r="D95" s="64">
        <v>227</v>
      </c>
      <c r="E95" s="20">
        <v>0.55940000000000001</v>
      </c>
      <c r="F95" s="21">
        <f t="shared" si="9"/>
        <v>0.13698630136986301</v>
      </c>
      <c r="G95" s="21">
        <f t="shared" si="7"/>
        <v>0.12918895176084538</v>
      </c>
      <c r="H95" s="16">
        <f t="shared" si="13"/>
        <v>45661.453573680228</v>
      </c>
      <c r="I95" s="16">
        <f t="shared" si="10"/>
        <v>5898.955323060256</v>
      </c>
      <c r="J95" s="16">
        <f t="shared" si="8"/>
        <v>43062.373858339881</v>
      </c>
      <c r="K95" s="16">
        <f t="shared" si="11"/>
        <v>245365.23016192054</v>
      </c>
      <c r="L95" s="23">
        <f t="shared" si="12"/>
        <v>5.3735746665619031</v>
      </c>
    </row>
    <row r="96" spans="1:12" x14ac:dyDescent="0.2">
      <c r="A96" s="19">
        <v>87</v>
      </c>
      <c r="B96" s="65">
        <v>28</v>
      </c>
      <c r="C96" s="61">
        <v>185</v>
      </c>
      <c r="D96" s="64">
        <v>185</v>
      </c>
      <c r="E96" s="20">
        <v>0.49380000000000002</v>
      </c>
      <c r="F96" s="21">
        <f t="shared" si="9"/>
        <v>0.15135135135135136</v>
      </c>
      <c r="G96" s="21">
        <f t="shared" si="7"/>
        <v>0.1405808801969739</v>
      </c>
      <c r="H96" s="16">
        <f t="shared" si="13"/>
        <v>39762.498250619974</v>
      </c>
      <c r="I96" s="16">
        <f t="shared" si="10"/>
        <v>5589.8470029027912</v>
      </c>
      <c r="J96" s="16">
        <f t="shared" si="8"/>
        <v>36932.917697750585</v>
      </c>
      <c r="K96" s="16">
        <f t="shared" si="11"/>
        <v>202302.85630358066</v>
      </c>
      <c r="L96" s="23">
        <f t="shared" si="12"/>
        <v>5.0877803257853991</v>
      </c>
    </row>
    <row r="97" spans="1:12" x14ac:dyDescent="0.2">
      <c r="A97" s="19">
        <v>88</v>
      </c>
      <c r="B97" s="65">
        <v>14</v>
      </c>
      <c r="C97" s="61">
        <v>130</v>
      </c>
      <c r="D97" s="64">
        <v>151</v>
      </c>
      <c r="E97" s="20">
        <v>0.47049999999999997</v>
      </c>
      <c r="F97" s="21">
        <f t="shared" si="9"/>
        <v>9.9644128113879002E-2</v>
      </c>
      <c r="G97" s="21">
        <f t="shared" si="7"/>
        <v>9.4650233583255014E-2</v>
      </c>
      <c r="H97" s="16">
        <f t="shared" si="13"/>
        <v>34172.651247717185</v>
      </c>
      <c r="I97" s="16">
        <f t="shared" si="10"/>
        <v>3234.4494227555424</v>
      </c>
      <c r="J97" s="16">
        <f t="shared" si="8"/>
        <v>32460.010278368129</v>
      </c>
      <c r="K97" s="16">
        <f t="shared" si="11"/>
        <v>165369.93860583007</v>
      </c>
      <c r="L97" s="23">
        <f t="shared" si="12"/>
        <v>4.8392481287759956</v>
      </c>
    </row>
    <row r="98" spans="1:12" x14ac:dyDescent="0.2">
      <c r="A98" s="19">
        <v>89</v>
      </c>
      <c r="B98" s="65">
        <v>19</v>
      </c>
      <c r="C98" s="61">
        <v>123</v>
      </c>
      <c r="D98" s="64">
        <v>113</v>
      </c>
      <c r="E98" s="20">
        <v>0.45979999999999999</v>
      </c>
      <c r="F98" s="21">
        <f t="shared" si="9"/>
        <v>0.16101694915254236</v>
      </c>
      <c r="G98" s="21">
        <f t="shared" si="7"/>
        <v>0.14813220877597574</v>
      </c>
      <c r="H98" s="16">
        <f t="shared" si="13"/>
        <v>30938.201824961645</v>
      </c>
      <c r="I98" s="16">
        <f t="shared" si="10"/>
        <v>4582.9441718884918</v>
      </c>
      <c r="J98" s="16">
        <f t="shared" si="8"/>
        <v>28462.495383307483</v>
      </c>
      <c r="K98" s="16">
        <f>K99+J98</f>
        <v>132909.92832746194</v>
      </c>
      <c r="L98" s="23">
        <f t="shared" si="12"/>
        <v>4.2959810359833899</v>
      </c>
    </row>
    <row r="99" spans="1:12" x14ac:dyDescent="0.2">
      <c r="A99" s="19">
        <v>90</v>
      </c>
      <c r="B99" s="65">
        <v>17</v>
      </c>
      <c r="C99" s="61">
        <v>92</v>
      </c>
      <c r="D99" s="64">
        <v>112</v>
      </c>
      <c r="E99" s="24">
        <v>0.52729999999999999</v>
      </c>
      <c r="F99" s="25">
        <f t="shared" si="9"/>
        <v>0.16666666666666666</v>
      </c>
      <c r="G99" s="25">
        <f t="shared" si="7"/>
        <v>0.15449503298468953</v>
      </c>
      <c r="H99" s="26">
        <f t="shared" si="13"/>
        <v>26355.257653073153</v>
      </c>
      <c r="I99" s="26">
        <f t="shared" si="10"/>
        <v>4071.7564004315277</v>
      </c>
      <c r="J99" s="26">
        <f t="shared" si="8"/>
        <v>24430.538402589169</v>
      </c>
      <c r="K99" s="26">
        <f t="shared" ref="K99:K108" si="14">K100+J99</f>
        <v>104447.43294415444</v>
      </c>
      <c r="L99" s="27">
        <f t="shared" si="12"/>
        <v>3.9630586928439819</v>
      </c>
    </row>
    <row r="100" spans="1:12" x14ac:dyDescent="0.2">
      <c r="A100" s="19">
        <v>91</v>
      </c>
      <c r="B100" s="65">
        <v>14</v>
      </c>
      <c r="C100" s="61">
        <v>70</v>
      </c>
      <c r="D100" s="64">
        <v>72</v>
      </c>
      <c r="E100" s="24">
        <v>0.46200000000000002</v>
      </c>
      <c r="F100" s="25">
        <f t="shared" si="9"/>
        <v>0.19718309859154928</v>
      </c>
      <c r="G100" s="25">
        <f t="shared" si="7"/>
        <v>0.17827127795038963</v>
      </c>
      <c r="H100" s="26">
        <f t="shared" si="13"/>
        <v>22283.501252641625</v>
      </c>
      <c r="I100" s="26">
        <f t="shared" si="10"/>
        <v>3972.5082455175307</v>
      </c>
      <c r="J100" s="26">
        <f t="shared" si="8"/>
        <v>20146.291816553196</v>
      </c>
      <c r="K100" s="26">
        <f t="shared" si="14"/>
        <v>80016.894541565271</v>
      </c>
      <c r="L100" s="27">
        <f t="shared" si="12"/>
        <v>3.5908582603050125</v>
      </c>
    </row>
    <row r="101" spans="1:12" x14ac:dyDescent="0.2">
      <c r="A101" s="19">
        <v>92</v>
      </c>
      <c r="B101" s="65">
        <v>10</v>
      </c>
      <c r="C101" s="61">
        <v>50</v>
      </c>
      <c r="D101" s="64">
        <v>56</v>
      </c>
      <c r="E101" s="24">
        <v>0.34439999999999998</v>
      </c>
      <c r="F101" s="25">
        <f t="shared" si="9"/>
        <v>0.18867924528301888</v>
      </c>
      <c r="G101" s="25">
        <f t="shared" si="7"/>
        <v>0.16790919470750218</v>
      </c>
      <c r="H101" s="26">
        <f t="shared" si="13"/>
        <v>18310.993007124096</v>
      </c>
      <c r="I101" s="26">
        <f t="shared" si="10"/>
        <v>3074.5840901209108</v>
      </c>
      <c r="J101" s="26">
        <f t="shared" si="8"/>
        <v>16295.295677640828</v>
      </c>
      <c r="K101" s="26">
        <f t="shared" si="14"/>
        <v>59870.602725012068</v>
      </c>
      <c r="L101" s="27">
        <f t="shared" si="12"/>
        <v>3.2696535191575213</v>
      </c>
    </row>
    <row r="102" spans="1:12" x14ac:dyDescent="0.2">
      <c r="A102" s="19">
        <v>93</v>
      </c>
      <c r="B102" s="65">
        <v>9</v>
      </c>
      <c r="C102" s="61">
        <v>55</v>
      </c>
      <c r="D102" s="64">
        <v>42</v>
      </c>
      <c r="E102" s="24">
        <v>0.56440000000000001</v>
      </c>
      <c r="F102" s="25">
        <f t="shared" si="9"/>
        <v>0.18556701030927836</v>
      </c>
      <c r="G102" s="25">
        <f t="shared" si="7"/>
        <v>0.17168888448008793</v>
      </c>
      <c r="H102" s="26">
        <f t="shared" si="13"/>
        <v>15236.408917003186</v>
      </c>
      <c r="I102" s="26">
        <f t="shared" si="10"/>
        <v>2615.9220504427417</v>
      </c>
      <c r="J102" s="26">
        <f t="shared" si="8"/>
        <v>14096.913271830328</v>
      </c>
      <c r="K102" s="26">
        <f t="shared" si="14"/>
        <v>43575.307047371243</v>
      </c>
      <c r="L102" s="27">
        <f t="shared" si="12"/>
        <v>2.8599460204000597</v>
      </c>
    </row>
    <row r="103" spans="1:12" x14ac:dyDescent="0.2">
      <c r="A103" s="19">
        <v>94</v>
      </c>
      <c r="B103" s="65">
        <v>8</v>
      </c>
      <c r="C103" s="61">
        <v>29</v>
      </c>
      <c r="D103" s="64">
        <v>43</v>
      </c>
      <c r="E103" s="24">
        <v>0.39419999999999999</v>
      </c>
      <c r="F103" s="25">
        <f t="shared" si="9"/>
        <v>0.22222222222222221</v>
      </c>
      <c r="G103" s="25">
        <f t="shared" si="7"/>
        <v>0.19585569352501075</v>
      </c>
      <c r="H103" s="26">
        <f t="shared" si="13"/>
        <v>12620.486866560444</v>
      </c>
      <c r="I103" s="26">
        <f t="shared" si="10"/>
        <v>2471.7942078734859</v>
      </c>
      <c r="J103" s="26">
        <f t="shared" si="8"/>
        <v>11123.073935430688</v>
      </c>
      <c r="K103" s="26">
        <f t="shared" si="14"/>
        <v>29478.393775540913</v>
      </c>
      <c r="L103" s="27">
        <f t="shared" si="12"/>
        <v>2.3357572562154951</v>
      </c>
    </row>
    <row r="104" spans="1:12" x14ac:dyDescent="0.2">
      <c r="A104" s="19">
        <v>95</v>
      </c>
      <c r="B104" s="65">
        <v>7</v>
      </c>
      <c r="C104" s="61">
        <v>20</v>
      </c>
      <c r="D104" s="64">
        <v>17</v>
      </c>
      <c r="E104" s="24">
        <v>0.43909999999999999</v>
      </c>
      <c r="F104" s="25">
        <f t="shared" si="9"/>
        <v>0.3783783783783784</v>
      </c>
      <c r="G104" s="25">
        <f t="shared" si="7"/>
        <v>0.31213352180252651</v>
      </c>
      <c r="H104" s="26">
        <f t="shared" si="13"/>
        <v>10148.692658686959</v>
      </c>
      <c r="I104" s="26">
        <f t="shared" si="10"/>
        <v>3167.7471812474068</v>
      </c>
      <c r="J104" s="26">
        <f t="shared" si="8"/>
        <v>8371.9032647252898</v>
      </c>
      <c r="K104" s="26">
        <f t="shared" si="14"/>
        <v>18355.319840110224</v>
      </c>
      <c r="L104" s="27">
        <f t="shared" si="12"/>
        <v>1.8086388520592995</v>
      </c>
    </row>
    <row r="105" spans="1:12" x14ac:dyDescent="0.2">
      <c r="A105" s="19">
        <v>96</v>
      </c>
      <c r="B105" s="65">
        <v>8</v>
      </c>
      <c r="C105" s="61">
        <v>11</v>
      </c>
      <c r="D105" s="64">
        <v>13</v>
      </c>
      <c r="E105" s="24">
        <v>0.53080000000000005</v>
      </c>
      <c r="F105" s="25">
        <f t="shared" si="9"/>
        <v>0.66666666666666663</v>
      </c>
      <c r="G105" s="25">
        <f t="shared" si="7"/>
        <v>0.50782043469429206</v>
      </c>
      <c r="H105" s="26">
        <f t="shared" si="13"/>
        <v>6980.9454774395526</v>
      </c>
      <c r="I105" s="26">
        <f t="shared" si="10"/>
        <v>3545.0667669305058</v>
      </c>
      <c r="J105" s="26">
        <f t="shared" si="8"/>
        <v>5317.6001503957596</v>
      </c>
      <c r="K105" s="26">
        <f t="shared" si="14"/>
        <v>9983.4165753849338</v>
      </c>
      <c r="L105" s="27">
        <f t="shared" si="12"/>
        <v>1.4300951937883659</v>
      </c>
    </row>
    <row r="106" spans="1:12" x14ac:dyDescent="0.2">
      <c r="A106" s="19">
        <v>97</v>
      </c>
      <c r="B106" s="65">
        <v>7</v>
      </c>
      <c r="C106" s="61">
        <v>13</v>
      </c>
      <c r="D106" s="64">
        <v>7</v>
      </c>
      <c r="E106" s="24">
        <v>0.64929999999999999</v>
      </c>
      <c r="F106" s="25">
        <f t="shared" si="9"/>
        <v>0.7</v>
      </c>
      <c r="G106" s="25">
        <f t="shared" si="7"/>
        <v>0.56202779628901067</v>
      </c>
      <c r="H106" s="26">
        <f t="shared" si="13"/>
        <v>3435.8787105090469</v>
      </c>
      <c r="I106" s="26">
        <f t="shared" si="10"/>
        <v>1931.0593399837273</v>
      </c>
      <c r="J106" s="26">
        <f t="shared" si="8"/>
        <v>2758.6561999767537</v>
      </c>
      <c r="K106" s="26">
        <f t="shared" si="14"/>
        <v>4665.8164249891752</v>
      </c>
      <c r="L106" s="27">
        <f t="shared" si="12"/>
        <v>1.3579688976558504</v>
      </c>
    </row>
    <row r="107" spans="1:12" x14ac:dyDescent="0.2">
      <c r="A107" s="19">
        <v>98</v>
      </c>
      <c r="B107" s="65">
        <v>4</v>
      </c>
      <c r="C107" s="61">
        <v>6</v>
      </c>
      <c r="D107" s="64">
        <v>7</v>
      </c>
      <c r="E107" s="24">
        <v>0.38009999999999999</v>
      </c>
      <c r="F107" s="25">
        <f t="shared" si="9"/>
        <v>0.61538461538461542</v>
      </c>
      <c r="G107" s="25">
        <f t="shared" si="7"/>
        <v>0.44545414049623594</v>
      </c>
      <c r="H107" s="26">
        <f t="shared" si="13"/>
        <v>1504.8193705253195</v>
      </c>
      <c r="I107" s="26">
        <f t="shared" si="10"/>
        <v>670.32801929944299</v>
      </c>
      <c r="J107" s="26">
        <f t="shared" si="8"/>
        <v>1089.2830313615948</v>
      </c>
      <c r="K107" s="26">
        <f t="shared" si="14"/>
        <v>1907.1602250124215</v>
      </c>
      <c r="L107" s="27">
        <f t="shared" si="12"/>
        <v>1.2673682053591908</v>
      </c>
    </row>
    <row r="108" spans="1:12" x14ac:dyDescent="0.2">
      <c r="A108" s="19">
        <v>99</v>
      </c>
      <c r="B108" s="65">
        <v>3</v>
      </c>
      <c r="C108" s="61">
        <v>5</v>
      </c>
      <c r="D108" s="64">
        <v>5</v>
      </c>
      <c r="E108" s="24">
        <v>0.48309999999999997</v>
      </c>
      <c r="F108" s="25">
        <f t="shared" si="9"/>
        <v>0.6</v>
      </c>
      <c r="G108" s="25">
        <f t="shared" si="7"/>
        <v>0.45796632420962641</v>
      </c>
      <c r="H108" s="26">
        <f t="shared" si="13"/>
        <v>834.49135122587654</v>
      </c>
      <c r="I108" s="26">
        <f t="shared" si="10"/>
        <v>382.168936705639</v>
      </c>
      <c r="J108" s="26">
        <f t="shared" si="8"/>
        <v>636.94822784273174</v>
      </c>
      <c r="K108" s="26">
        <f t="shared" si="14"/>
        <v>817.87719365082671</v>
      </c>
      <c r="L108" s="27">
        <f t="shared" si="12"/>
        <v>0.98009067733219346</v>
      </c>
    </row>
    <row r="109" spans="1:12" x14ac:dyDescent="0.2">
      <c r="A109" s="19" t="s">
        <v>24</v>
      </c>
      <c r="B109" s="11">
        <v>4</v>
      </c>
      <c r="C109" s="61">
        <v>10</v>
      </c>
      <c r="D109" s="61">
        <v>10</v>
      </c>
      <c r="E109" s="24"/>
      <c r="F109" s="25">
        <f>B109/((C109+D109)/2)</f>
        <v>0.4</v>
      </c>
      <c r="G109" s="25">
        <v>1</v>
      </c>
      <c r="H109" s="26">
        <f>H108-I108</f>
        <v>452.32241452023754</v>
      </c>
      <c r="I109" s="26">
        <f>H109*G109</f>
        <v>452.32241452023754</v>
      </c>
      <c r="J109" s="26">
        <f>H109*F109</f>
        <v>180.92896580809503</v>
      </c>
      <c r="K109" s="26">
        <f>J109</f>
        <v>180.92896580809503</v>
      </c>
      <c r="L109" s="27">
        <f>K109/H109</f>
        <v>0.4</v>
      </c>
    </row>
    <row r="110" spans="1:12" x14ac:dyDescent="0.2">
      <c r="A110" s="28"/>
      <c r="B110" s="28"/>
      <c r="C110" s="28"/>
      <c r="D110" s="28"/>
      <c r="E110" s="29"/>
      <c r="F110" s="29"/>
      <c r="G110" s="29"/>
      <c r="H110" s="28"/>
      <c r="I110" s="28"/>
      <c r="J110" s="28"/>
      <c r="K110" s="28"/>
      <c r="L110" s="29"/>
    </row>
    <row r="111" spans="1:12" x14ac:dyDescent="0.2">
      <c r="A111" s="16"/>
      <c r="B111" s="16"/>
      <c r="C111" s="16"/>
      <c r="D111" s="16"/>
      <c r="E111" s="17"/>
      <c r="F111" s="17"/>
      <c r="G111" s="17"/>
      <c r="H111" s="16"/>
      <c r="I111" s="16"/>
      <c r="J111" s="16"/>
      <c r="K111" s="16"/>
      <c r="L111" s="17"/>
    </row>
    <row r="112" spans="1:12" s="33" customFormat="1" x14ac:dyDescent="0.2">
      <c r="A112" s="34" t="s">
        <v>25</v>
      </c>
      <c r="B112" s="16"/>
      <c r="C112" s="16"/>
      <c r="D112" s="16"/>
      <c r="E112" s="17"/>
      <c r="F112" s="32"/>
      <c r="G112" s="32"/>
      <c r="H112" s="31"/>
      <c r="I112" s="31"/>
      <c r="J112" s="31"/>
      <c r="K112" s="31"/>
      <c r="L112" s="32"/>
    </row>
    <row r="113" spans="1:12" s="33" customFormat="1" x14ac:dyDescent="0.2">
      <c r="A113" s="36" t="s">
        <v>12</v>
      </c>
      <c r="B113" s="12"/>
      <c r="C113" s="12"/>
      <c r="D113" s="12"/>
      <c r="E113" s="13"/>
      <c r="H113" s="35"/>
      <c r="I113" s="35"/>
      <c r="J113" s="35"/>
      <c r="K113" s="35"/>
      <c r="L113" s="32"/>
    </row>
    <row r="114" spans="1:12" s="33" customFormat="1" x14ac:dyDescent="0.2">
      <c r="A114" s="34" t="s">
        <v>13</v>
      </c>
      <c r="B114" s="57"/>
      <c r="C114" s="57"/>
      <c r="D114" s="57"/>
      <c r="E114" s="58"/>
      <c r="F114" s="38"/>
      <c r="G114" s="38"/>
      <c r="H114" s="37"/>
      <c r="I114" s="37"/>
      <c r="J114" s="37"/>
      <c r="K114" s="37"/>
      <c r="L114" s="32"/>
    </row>
    <row r="115" spans="1:12" s="33" customFormat="1" x14ac:dyDescent="0.2">
      <c r="A115" s="34" t="s">
        <v>14</v>
      </c>
      <c r="B115" s="57"/>
      <c r="C115" s="57"/>
      <c r="D115" s="57"/>
      <c r="E115" s="58"/>
      <c r="F115" s="38"/>
      <c r="G115" s="38"/>
      <c r="H115" s="37"/>
      <c r="I115" s="37"/>
      <c r="J115" s="37"/>
      <c r="K115" s="37"/>
      <c r="L115" s="32"/>
    </row>
    <row r="116" spans="1:12" s="33" customFormat="1" x14ac:dyDescent="0.2">
      <c r="A116" s="34" t="s">
        <v>15</v>
      </c>
      <c r="B116" s="57"/>
      <c r="C116" s="57"/>
      <c r="D116" s="57"/>
      <c r="E116" s="58"/>
      <c r="F116" s="38"/>
      <c r="G116" s="38"/>
      <c r="H116" s="37"/>
      <c r="I116" s="37"/>
      <c r="J116" s="37"/>
      <c r="K116" s="37"/>
      <c r="L116" s="32"/>
    </row>
    <row r="117" spans="1:12" s="33" customFormat="1" x14ac:dyDescent="0.2">
      <c r="A117" s="34" t="s">
        <v>16</v>
      </c>
      <c r="B117" s="57"/>
      <c r="C117" s="57"/>
      <c r="D117" s="57"/>
      <c r="E117" s="58"/>
      <c r="F117" s="38"/>
      <c r="G117" s="38"/>
      <c r="H117" s="37"/>
      <c r="I117" s="37"/>
      <c r="J117" s="37"/>
      <c r="K117" s="37"/>
      <c r="L117" s="32"/>
    </row>
    <row r="118" spans="1:12" s="33" customFormat="1" x14ac:dyDescent="0.2">
      <c r="A118" s="34" t="s">
        <v>17</v>
      </c>
      <c r="B118" s="57"/>
      <c r="C118" s="57"/>
      <c r="D118" s="57"/>
      <c r="E118" s="58"/>
      <c r="F118" s="38"/>
      <c r="G118" s="38"/>
      <c r="H118" s="37"/>
      <c r="I118" s="37"/>
      <c r="J118" s="37"/>
      <c r="K118" s="37"/>
      <c r="L118" s="32"/>
    </row>
    <row r="119" spans="1:12" s="33" customFormat="1" x14ac:dyDescent="0.2">
      <c r="A119" s="34" t="s">
        <v>18</v>
      </c>
      <c r="B119" s="57"/>
      <c r="C119" s="57"/>
      <c r="D119" s="57"/>
      <c r="E119" s="58"/>
      <c r="F119" s="38"/>
      <c r="G119" s="38"/>
      <c r="H119" s="37"/>
      <c r="I119" s="37"/>
      <c r="J119" s="37"/>
      <c r="K119" s="37"/>
      <c r="L119" s="32"/>
    </row>
    <row r="120" spans="1:12" s="33" customFormat="1" x14ac:dyDescent="0.2">
      <c r="A120" s="34" t="s">
        <v>19</v>
      </c>
      <c r="B120" s="57"/>
      <c r="C120" s="57"/>
      <c r="D120" s="57"/>
      <c r="E120" s="58"/>
      <c r="F120" s="38"/>
      <c r="G120" s="38"/>
      <c r="H120" s="37"/>
      <c r="I120" s="37"/>
      <c r="J120" s="37"/>
      <c r="K120" s="37"/>
      <c r="L120" s="32"/>
    </row>
    <row r="121" spans="1:12" s="33" customFormat="1" x14ac:dyDescent="0.2">
      <c r="A121" s="34" t="s">
        <v>20</v>
      </c>
      <c r="B121" s="57"/>
      <c r="C121" s="57"/>
      <c r="D121" s="57"/>
      <c r="E121" s="58"/>
      <c r="F121" s="38"/>
      <c r="G121" s="38"/>
      <c r="H121" s="37"/>
      <c r="I121" s="37"/>
      <c r="J121" s="37"/>
      <c r="K121" s="37"/>
      <c r="L121" s="32"/>
    </row>
    <row r="122" spans="1:12" s="33" customFormat="1" x14ac:dyDescent="0.2">
      <c r="A122" s="34" t="s">
        <v>21</v>
      </c>
      <c r="B122" s="57"/>
      <c r="C122" s="57"/>
      <c r="D122" s="57"/>
      <c r="E122" s="58"/>
      <c r="F122" s="38"/>
      <c r="G122" s="38"/>
      <c r="H122" s="37"/>
      <c r="I122" s="37"/>
      <c r="J122" s="37"/>
      <c r="K122" s="37"/>
      <c r="L122" s="32"/>
    </row>
    <row r="123" spans="1:12" s="33" customFormat="1" x14ac:dyDescent="0.2">
      <c r="A123" s="34" t="s">
        <v>22</v>
      </c>
      <c r="B123" s="57"/>
      <c r="C123" s="57"/>
      <c r="D123" s="57"/>
      <c r="E123" s="58"/>
      <c r="F123" s="38"/>
      <c r="G123" s="38"/>
      <c r="H123" s="37"/>
      <c r="I123" s="37"/>
      <c r="J123" s="37"/>
      <c r="K123" s="37"/>
      <c r="L123" s="32"/>
    </row>
    <row r="124" spans="1:12" s="33" customFormat="1" x14ac:dyDescent="0.2">
      <c r="A124" s="31"/>
      <c r="B124" s="57"/>
      <c r="C124" s="57"/>
      <c r="D124" s="57"/>
      <c r="E124" s="58"/>
      <c r="F124" s="38"/>
      <c r="G124" s="38"/>
      <c r="H124" s="37"/>
      <c r="I124" s="37"/>
      <c r="J124" s="37"/>
      <c r="K124" s="37"/>
      <c r="L124" s="32"/>
    </row>
    <row r="125" spans="1:12" s="33" customFormat="1" x14ac:dyDescent="0.2">
      <c r="A125" s="8" t="s">
        <v>49</v>
      </c>
      <c r="B125" s="16"/>
      <c r="C125" s="16"/>
      <c r="D125" s="16"/>
      <c r="E125" s="17"/>
      <c r="F125" s="32"/>
      <c r="G125" s="32"/>
      <c r="H125" s="31"/>
      <c r="I125" s="31"/>
      <c r="J125" s="31"/>
      <c r="K125" s="31"/>
      <c r="L125" s="32"/>
    </row>
    <row r="126" spans="1:12" s="33" customFormat="1" x14ac:dyDescent="0.2">
      <c r="A126" s="35"/>
      <c r="B126" s="12"/>
      <c r="C126" s="12"/>
      <c r="D126" s="12"/>
      <c r="E126" s="13"/>
      <c r="H126" s="35"/>
      <c r="I126" s="35"/>
      <c r="J126" s="35"/>
      <c r="K126" s="35"/>
      <c r="L126" s="32"/>
    </row>
    <row r="127" spans="1:12" s="33" customFormat="1" x14ac:dyDescent="0.2">
      <c r="B127" s="12"/>
      <c r="C127" s="12"/>
      <c r="D127" s="12"/>
      <c r="E127" s="13"/>
      <c r="H127" s="35"/>
      <c r="I127" s="35"/>
      <c r="J127" s="35"/>
      <c r="K127" s="35"/>
      <c r="L127" s="32"/>
    </row>
    <row r="128" spans="1:12" s="33" customFormat="1" x14ac:dyDescent="0.2">
      <c r="A128" s="35"/>
      <c r="B128" s="12"/>
      <c r="C128" s="12"/>
      <c r="D128" s="12"/>
      <c r="E128" s="13"/>
      <c r="H128" s="35"/>
      <c r="I128" s="35"/>
      <c r="J128" s="35"/>
      <c r="K128" s="35"/>
      <c r="L128" s="32"/>
    </row>
    <row r="129" spans="1:12" s="33" customFormat="1" x14ac:dyDescent="0.2">
      <c r="A129" s="35"/>
      <c r="B129" s="12"/>
      <c r="C129" s="12"/>
      <c r="D129" s="12"/>
      <c r="E129" s="13"/>
      <c r="H129" s="35"/>
      <c r="I129" s="35"/>
      <c r="J129" s="35"/>
      <c r="K129" s="35"/>
      <c r="L129" s="32"/>
    </row>
    <row r="130" spans="1:12" s="33" customFormat="1" x14ac:dyDescent="0.2">
      <c r="A130" s="35"/>
      <c r="B130" s="12"/>
      <c r="C130" s="12"/>
      <c r="D130" s="12"/>
      <c r="E130" s="13"/>
      <c r="H130" s="35"/>
      <c r="I130" s="35"/>
      <c r="J130" s="35"/>
      <c r="K130" s="35"/>
      <c r="L130" s="32"/>
    </row>
    <row r="131" spans="1:12" s="33" customFormat="1" x14ac:dyDescent="0.2">
      <c r="A131" s="35"/>
      <c r="B131" s="12"/>
      <c r="C131" s="12"/>
      <c r="D131" s="12"/>
      <c r="E131" s="13"/>
      <c r="H131" s="35"/>
      <c r="I131" s="35"/>
      <c r="J131" s="35"/>
      <c r="K131" s="35"/>
      <c r="L131" s="32"/>
    </row>
    <row r="132" spans="1:12" s="33" customFormat="1" x14ac:dyDescent="0.2">
      <c r="A132" s="35"/>
      <c r="B132" s="12"/>
      <c r="C132" s="12"/>
      <c r="D132" s="12"/>
      <c r="E132" s="13"/>
      <c r="H132" s="35"/>
      <c r="I132" s="35"/>
      <c r="J132" s="35"/>
      <c r="K132" s="35"/>
      <c r="L132" s="32"/>
    </row>
    <row r="133" spans="1:12" s="33" customFormat="1" x14ac:dyDescent="0.2">
      <c r="A133" s="35"/>
      <c r="B133" s="12"/>
      <c r="C133" s="12"/>
      <c r="D133" s="12"/>
      <c r="E133" s="13"/>
      <c r="H133" s="35"/>
      <c r="I133" s="35"/>
      <c r="J133" s="35"/>
      <c r="K133" s="35"/>
      <c r="L133" s="32"/>
    </row>
    <row r="134" spans="1:12" s="33" customFormat="1" x14ac:dyDescent="0.2">
      <c r="A134" s="35"/>
      <c r="B134" s="12"/>
      <c r="C134" s="12"/>
      <c r="D134" s="12"/>
      <c r="E134" s="13"/>
      <c r="H134" s="35"/>
      <c r="I134" s="35"/>
      <c r="J134" s="35"/>
      <c r="K134" s="35"/>
      <c r="L134" s="32"/>
    </row>
    <row r="135" spans="1:12" s="33" customFormat="1" x14ac:dyDescent="0.2">
      <c r="A135" s="35"/>
      <c r="B135" s="12"/>
      <c r="C135" s="12"/>
      <c r="D135" s="12"/>
      <c r="E135" s="13"/>
      <c r="H135" s="35"/>
      <c r="I135" s="35"/>
      <c r="J135" s="35"/>
      <c r="K135" s="35"/>
      <c r="L135" s="32"/>
    </row>
    <row r="136" spans="1:12" s="33" customFormat="1" x14ac:dyDescent="0.2">
      <c r="A136" s="35"/>
      <c r="B136" s="12"/>
      <c r="C136" s="12"/>
      <c r="D136" s="12"/>
      <c r="E136" s="13"/>
      <c r="H136" s="35"/>
      <c r="I136" s="35"/>
      <c r="J136" s="35"/>
      <c r="K136" s="35"/>
      <c r="L136" s="32"/>
    </row>
    <row r="137" spans="1:12" s="33" customFormat="1" x14ac:dyDescent="0.2">
      <c r="A137" s="35"/>
      <c r="B137" s="12"/>
      <c r="C137" s="12"/>
      <c r="D137" s="12"/>
      <c r="E137" s="13"/>
      <c r="H137" s="35"/>
      <c r="I137" s="35"/>
      <c r="J137" s="35"/>
      <c r="K137" s="35"/>
      <c r="L137" s="32"/>
    </row>
    <row r="138" spans="1:12" s="33" customFormat="1" x14ac:dyDescent="0.2">
      <c r="A138" s="35"/>
      <c r="B138" s="12"/>
      <c r="C138" s="12"/>
      <c r="D138" s="12"/>
      <c r="E138" s="13"/>
      <c r="H138" s="35"/>
      <c r="I138" s="35"/>
      <c r="J138" s="35"/>
      <c r="K138" s="35"/>
      <c r="L138" s="32"/>
    </row>
    <row r="139" spans="1:12" s="33" customFormat="1" x14ac:dyDescent="0.2">
      <c r="A139" s="35"/>
      <c r="B139" s="12"/>
      <c r="C139" s="12"/>
      <c r="D139" s="12"/>
      <c r="E139" s="13"/>
      <c r="H139" s="35"/>
      <c r="I139" s="35"/>
      <c r="J139" s="35"/>
      <c r="K139" s="35"/>
      <c r="L139" s="32"/>
    </row>
    <row r="140" spans="1:12" s="33" customFormat="1" x14ac:dyDescent="0.2">
      <c r="A140" s="35"/>
      <c r="B140" s="12"/>
      <c r="C140" s="12"/>
      <c r="D140" s="12"/>
      <c r="E140" s="13"/>
      <c r="H140" s="35"/>
      <c r="I140" s="35"/>
      <c r="J140" s="35"/>
      <c r="K140" s="35"/>
      <c r="L140" s="32"/>
    </row>
    <row r="141" spans="1:12" s="33" customFormat="1" x14ac:dyDescent="0.2">
      <c r="A141" s="35"/>
      <c r="B141" s="12"/>
      <c r="C141" s="12"/>
      <c r="D141" s="12"/>
      <c r="E141" s="13"/>
      <c r="H141" s="35"/>
      <c r="I141" s="35"/>
      <c r="J141" s="35"/>
      <c r="K141" s="35"/>
      <c r="L141" s="32"/>
    </row>
    <row r="142" spans="1:12" s="33" customFormat="1" x14ac:dyDescent="0.2">
      <c r="A142" s="35"/>
      <c r="B142" s="12"/>
      <c r="C142" s="12"/>
      <c r="D142" s="12"/>
      <c r="E142" s="13"/>
      <c r="H142" s="35"/>
      <c r="I142" s="35"/>
      <c r="J142" s="35"/>
      <c r="K142" s="35"/>
      <c r="L142" s="32"/>
    </row>
    <row r="143" spans="1:12" s="33" customFormat="1" x14ac:dyDescent="0.2">
      <c r="A143" s="35"/>
      <c r="B143" s="12"/>
      <c r="C143" s="12"/>
      <c r="D143" s="12"/>
      <c r="E143" s="13"/>
      <c r="H143" s="35"/>
      <c r="I143" s="35"/>
      <c r="J143" s="35"/>
      <c r="K143" s="35"/>
      <c r="L143" s="32"/>
    </row>
    <row r="144" spans="1:12" s="33" customFormat="1" x14ac:dyDescent="0.2">
      <c r="A144" s="35"/>
      <c r="B144" s="12"/>
      <c r="C144" s="12"/>
      <c r="D144" s="12"/>
      <c r="E144" s="13"/>
      <c r="H144" s="35"/>
      <c r="I144" s="35"/>
      <c r="J144" s="35"/>
      <c r="K144" s="35"/>
      <c r="L144" s="32"/>
    </row>
    <row r="145" spans="1:12" s="33" customFormat="1" x14ac:dyDescent="0.2">
      <c r="A145" s="35"/>
      <c r="B145" s="12"/>
      <c r="C145" s="12"/>
      <c r="D145" s="12"/>
      <c r="E145" s="13"/>
      <c r="H145" s="35"/>
      <c r="I145" s="35"/>
      <c r="J145" s="35"/>
      <c r="K145" s="35"/>
      <c r="L145" s="32"/>
    </row>
    <row r="146" spans="1:12" s="33" customFormat="1" x14ac:dyDescent="0.2">
      <c r="A146" s="35"/>
      <c r="B146" s="12"/>
      <c r="C146" s="12"/>
      <c r="D146" s="12"/>
      <c r="E146" s="13"/>
      <c r="H146" s="35"/>
      <c r="I146" s="35"/>
      <c r="J146" s="35"/>
      <c r="K146" s="35"/>
      <c r="L146" s="32"/>
    </row>
    <row r="147" spans="1:12" s="33" customFormat="1" x14ac:dyDescent="0.2">
      <c r="A147" s="35"/>
      <c r="B147" s="12"/>
      <c r="C147" s="12"/>
      <c r="D147" s="12"/>
      <c r="E147" s="13"/>
      <c r="H147" s="35"/>
      <c r="I147" s="35"/>
      <c r="J147" s="35"/>
      <c r="K147" s="35"/>
      <c r="L147" s="32"/>
    </row>
    <row r="148" spans="1:12" s="33" customFormat="1" x14ac:dyDescent="0.2">
      <c r="A148" s="35"/>
      <c r="B148" s="12"/>
      <c r="C148" s="12"/>
      <c r="D148" s="12"/>
      <c r="E148" s="13"/>
      <c r="H148" s="35"/>
      <c r="I148" s="35"/>
      <c r="J148" s="35"/>
      <c r="K148" s="35"/>
      <c r="L148" s="32"/>
    </row>
    <row r="149" spans="1:12" s="33" customFormat="1" x14ac:dyDescent="0.2">
      <c r="A149" s="35"/>
      <c r="B149" s="12"/>
      <c r="C149" s="12"/>
      <c r="D149" s="12"/>
      <c r="E149" s="13"/>
      <c r="H149" s="35"/>
      <c r="I149" s="35"/>
      <c r="J149" s="35"/>
      <c r="K149" s="35"/>
      <c r="L149" s="32"/>
    </row>
    <row r="150" spans="1:12" s="33" customFormat="1" x14ac:dyDescent="0.2">
      <c r="A150" s="35"/>
      <c r="B150" s="12"/>
      <c r="C150" s="12"/>
      <c r="D150" s="12"/>
      <c r="E150" s="13"/>
      <c r="H150" s="35"/>
      <c r="I150" s="35"/>
      <c r="J150" s="35"/>
      <c r="K150" s="35"/>
      <c r="L150" s="32"/>
    </row>
    <row r="151" spans="1:12" s="33" customFormat="1" x14ac:dyDescent="0.2">
      <c r="A151" s="35"/>
      <c r="B151" s="12"/>
      <c r="C151" s="12"/>
      <c r="D151" s="12"/>
      <c r="E151" s="13"/>
      <c r="H151" s="35"/>
      <c r="I151" s="35"/>
      <c r="J151" s="35"/>
      <c r="K151" s="35"/>
      <c r="L151" s="32"/>
    </row>
    <row r="152" spans="1:12" s="33" customFormat="1" x14ac:dyDescent="0.2">
      <c r="A152" s="35"/>
      <c r="B152" s="12"/>
      <c r="C152" s="12"/>
      <c r="D152" s="12"/>
      <c r="E152" s="13"/>
      <c r="H152" s="35"/>
      <c r="I152" s="35"/>
      <c r="J152" s="35"/>
      <c r="K152" s="35"/>
      <c r="L152" s="32"/>
    </row>
    <row r="153" spans="1:12" s="33" customFormat="1" x14ac:dyDescent="0.2">
      <c r="A153" s="35"/>
      <c r="B153" s="12"/>
      <c r="C153" s="12"/>
      <c r="D153" s="12"/>
      <c r="E153" s="13"/>
      <c r="H153" s="35"/>
      <c r="I153" s="35"/>
      <c r="J153" s="35"/>
      <c r="K153" s="35"/>
      <c r="L153" s="32"/>
    </row>
    <row r="154" spans="1:12" s="33" customFormat="1" x14ac:dyDescent="0.2">
      <c r="A154" s="35"/>
      <c r="B154" s="12"/>
      <c r="C154" s="12"/>
      <c r="D154" s="12"/>
      <c r="E154" s="13"/>
      <c r="H154" s="35"/>
      <c r="I154" s="35"/>
      <c r="J154" s="35"/>
      <c r="K154" s="35"/>
      <c r="L154" s="32"/>
    </row>
    <row r="155" spans="1:12" s="33" customFormat="1" x14ac:dyDescent="0.2">
      <c r="A155" s="35"/>
      <c r="B155" s="12"/>
      <c r="C155" s="12"/>
      <c r="D155" s="12"/>
      <c r="E155" s="13"/>
      <c r="H155" s="35"/>
      <c r="I155" s="35"/>
      <c r="J155" s="35"/>
      <c r="K155" s="35"/>
      <c r="L155" s="32"/>
    </row>
    <row r="156" spans="1:12" s="33" customFormat="1" x14ac:dyDescent="0.2">
      <c r="A156" s="35"/>
      <c r="B156" s="12"/>
      <c r="C156" s="12"/>
      <c r="D156" s="12"/>
      <c r="E156" s="13"/>
      <c r="H156" s="35"/>
      <c r="I156" s="35"/>
      <c r="J156" s="35"/>
      <c r="K156" s="35"/>
      <c r="L156" s="32"/>
    </row>
    <row r="157" spans="1:12" s="33" customFormat="1" x14ac:dyDescent="0.2">
      <c r="A157" s="35"/>
      <c r="B157" s="12"/>
      <c r="C157" s="12"/>
      <c r="D157" s="12"/>
      <c r="E157" s="13"/>
      <c r="H157" s="35"/>
      <c r="I157" s="35"/>
      <c r="J157" s="35"/>
      <c r="K157" s="35"/>
      <c r="L157" s="32"/>
    </row>
    <row r="158" spans="1:12" s="33" customFormat="1" x14ac:dyDescent="0.2">
      <c r="A158" s="35"/>
      <c r="B158" s="12"/>
      <c r="C158" s="12"/>
      <c r="D158" s="12"/>
      <c r="E158" s="13"/>
      <c r="H158" s="35"/>
      <c r="I158" s="35"/>
      <c r="J158" s="35"/>
      <c r="K158" s="35"/>
      <c r="L158" s="32"/>
    </row>
    <row r="159" spans="1:12" s="33" customFormat="1" x14ac:dyDescent="0.2">
      <c r="A159" s="35"/>
      <c r="B159" s="12"/>
      <c r="C159" s="12"/>
      <c r="D159" s="12"/>
      <c r="E159" s="13"/>
      <c r="H159" s="35"/>
      <c r="I159" s="35"/>
      <c r="J159" s="35"/>
      <c r="K159" s="35"/>
      <c r="L159" s="32"/>
    </row>
    <row r="160" spans="1:12" s="33" customFormat="1" x14ac:dyDescent="0.2">
      <c r="A160" s="35"/>
      <c r="B160" s="12"/>
      <c r="C160" s="12"/>
      <c r="D160" s="12"/>
      <c r="E160" s="13"/>
      <c r="H160" s="35"/>
      <c r="I160" s="35"/>
      <c r="J160" s="35"/>
      <c r="K160" s="35"/>
      <c r="L160" s="32"/>
    </row>
    <row r="161" spans="1:12" s="33" customFormat="1" x14ac:dyDescent="0.2">
      <c r="A161" s="35"/>
      <c r="B161" s="12"/>
      <c r="C161" s="12"/>
      <c r="D161" s="12"/>
      <c r="E161" s="13"/>
      <c r="H161" s="35"/>
      <c r="I161" s="35"/>
      <c r="J161" s="35"/>
      <c r="K161" s="35"/>
      <c r="L161" s="32"/>
    </row>
    <row r="162" spans="1:12" s="33" customFormat="1" x14ac:dyDescent="0.2">
      <c r="A162" s="35"/>
      <c r="B162" s="12"/>
      <c r="C162" s="12"/>
      <c r="D162" s="12"/>
      <c r="E162" s="13"/>
      <c r="H162" s="35"/>
      <c r="I162" s="35"/>
      <c r="J162" s="35"/>
      <c r="K162" s="35"/>
      <c r="L162" s="32"/>
    </row>
    <row r="163" spans="1:12" s="33" customFormat="1" x14ac:dyDescent="0.2">
      <c r="A163" s="35"/>
      <c r="B163" s="12"/>
      <c r="C163" s="12"/>
      <c r="D163" s="12"/>
      <c r="E163" s="13"/>
      <c r="H163" s="35"/>
      <c r="I163" s="35"/>
      <c r="J163" s="35"/>
      <c r="K163" s="35"/>
      <c r="L163" s="32"/>
    </row>
    <row r="164" spans="1:12" s="33" customFormat="1" x14ac:dyDescent="0.2">
      <c r="A164" s="35"/>
      <c r="B164" s="12"/>
      <c r="C164" s="12"/>
      <c r="D164" s="12"/>
      <c r="E164" s="13"/>
      <c r="H164" s="35"/>
      <c r="I164" s="35"/>
      <c r="J164" s="35"/>
      <c r="K164" s="35"/>
      <c r="L164" s="32"/>
    </row>
    <row r="165" spans="1:12" s="33" customFormat="1" x14ac:dyDescent="0.2">
      <c r="A165" s="35"/>
      <c r="B165" s="12"/>
      <c r="C165" s="12"/>
      <c r="D165" s="12"/>
      <c r="E165" s="13"/>
      <c r="H165" s="35"/>
      <c r="I165" s="35"/>
      <c r="J165" s="35"/>
      <c r="K165" s="35"/>
      <c r="L165" s="32"/>
    </row>
    <row r="166" spans="1:12" s="33" customFormat="1" x14ac:dyDescent="0.2">
      <c r="A166" s="35"/>
      <c r="B166" s="12"/>
      <c r="C166" s="12"/>
      <c r="D166" s="12"/>
      <c r="E166" s="13"/>
      <c r="H166" s="35"/>
      <c r="I166" s="35"/>
      <c r="J166" s="35"/>
      <c r="K166" s="35"/>
      <c r="L166" s="32"/>
    </row>
    <row r="167" spans="1:12" s="33" customFormat="1" x14ac:dyDescent="0.2">
      <c r="A167" s="35"/>
      <c r="B167" s="12"/>
      <c r="C167" s="12"/>
      <c r="D167" s="12"/>
      <c r="E167" s="13"/>
      <c r="H167" s="35"/>
      <c r="I167" s="35"/>
      <c r="J167" s="35"/>
      <c r="K167" s="35"/>
      <c r="L167" s="32"/>
    </row>
    <row r="168" spans="1:12" s="33" customFormat="1" x14ac:dyDescent="0.2">
      <c r="A168" s="35"/>
      <c r="B168" s="12"/>
      <c r="C168" s="12"/>
      <c r="D168" s="12"/>
      <c r="E168" s="13"/>
      <c r="H168" s="35"/>
      <c r="I168" s="35"/>
      <c r="J168" s="35"/>
      <c r="K168" s="35"/>
      <c r="L168" s="32"/>
    </row>
    <row r="169" spans="1:12" s="33" customFormat="1" x14ac:dyDescent="0.2">
      <c r="A169" s="35"/>
      <c r="B169" s="12"/>
      <c r="C169" s="12"/>
      <c r="D169" s="12"/>
      <c r="E169" s="13"/>
      <c r="H169" s="35"/>
      <c r="I169" s="35"/>
      <c r="J169" s="35"/>
      <c r="K169" s="35"/>
      <c r="L169" s="32"/>
    </row>
    <row r="170" spans="1:12" s="33" customFormat="1" x14ac:dyDescent="0.2">
      <c r="A170" s="35"/>
      <c r="B170" s="12"/>
      <c r="C170" s="12"/>
      <c r="D170" s="12"/>
      <c r="E170" s="13"/>
      <c r="H170" s="35"/>
      <c r="I170" s="35"/>
      <c r="J170" s="35"/>
      <c r="K170" s="35"/>
      <c r="L170" s="32"/>
    </row>
    <row r="171" spans="1:12" s="33" customFormat="1" x14ac:dyDescent="0.2">
      <c r="A171" s="35"/>
      <c r="B171" s="12"/>
      <c r="C171" s="12"/>
      <c r="D171" s="12"/>
      <c r="E171" s="13"/>
      <c r="H171" s="35"/>
      <c r="I171" s="35"/>
      <c r="J171" s="35"/>
      <c r="K171" s="35"/>
      <c r="L171" s="32"/>
    </row>
    <row r="172" spans="1:12" s="33" customFormat="1" x14ac:dyDescent="0.2">
      <c r="A172" s="35"/>
      <c r="B172" s="12"/>
      <c r="C172" s="12"/>
      <c r="D172" s="12"/>
      <c r="E172" s="13"/>
      <c r="H172" s="35"/>
      <c r="I172" s="35"/>
      <c r="J172" s="35"/>
      <c r="K172" s="35"/>
      <c r="L172" s="32"/>
    </row>
    <row r="173" spans="1:12" s="33" customFormat="1" x14ac:dyDescent="0.2">
      <c r="A173" s="35"/>
      <c r="B173" s="12"/>
      <c r="C173" s="12"/>
      <c r="D173" s="12"/>
      <c r="E173" s="13"/>
      <c r="H173" s="35"/>
      <c r="I173" s="35"/>
      <c r="J173" s="35"/>
      <c r="K173" s="35"/>
      <c r="L173" s="32"/>
    </row>
    <row r="174" spans="1:12" s="33" customFormat="1" x14ac:dyDescent="0.2">
      <c r="A174" s="35"/>
      <c r="B174" s="12"/>
      <c r="C174" s="12"/>
      <c r="D174" s="12"/>
      <c r="E174" s="13"/>
      <c r="H174" s="35"/>
      <c r="I174" s="35"/>
      <c r="J174" s="35"/>
      <c r="K174" s="35"/>
      <c r="L174" s="32"/>
    </row>
    <row r="175" spans="1:12" s="33" customFormat="1" x14ac:dyDescent="0.2">
      <c r="A175" s="35"/>
      <c r="B175" s="12"/>
      <c r="C175" s="12"/>
      <c r="D175" s="12"/>
      <c r="E175" s="13"/>
      <c r="H175" s="35"/>
      <c r="I175" s="35"/>
      <c r="J175" s="35"/>
      <c r="K175" s="35"/>
      <c r="L175" s="32"/>
    </row>
    <row r="176" spans="1:12" s="33" customFormat="1" x14ac:dyDescent="0.2">
      <c r="A176" s="35"/>
      <c r="B176" s="12"/>
      <c r="C176" s="12"/>
      <c r="D176" s="12"/>
      <c r="E176" s="13"/>
      <c r="H176" s="35"/>
      <c r="I176" s="35"/>
      <c r="J176" s="35"/>
      <c r="K176" s="35"/>
      <c r="L176" s="32"/>
    </row>
    <row r="177" spans="1:12" s="33" customFormat="1" x14ac:dyDescent="0.2">
      <c r="A177" s="35"/>
      <c r="B177" s="12"/>
      <c r="C177" s="12"/>
      <c r="D177" s="12"/>
      <c r="E177" s="13"/>
      <c r="H177" s="35"/>
      <c r="I177" s="35"/>
      <c r="J177" s="35"/>
      <c r="K177" s="35"/>
      <c r="L177" s="32"/>
    </row>
    <row r="178" spans="1:12" s="33" customFormat="1" x14ac:dyDescent="0.2">
      <c r="A178" s="35"/>
      <c r="B178" s="12"/>
      <c r="C178" s="12"/>
      <c r="D178" s="12"/>
      <c r="E178" s="13"/>
      <c r="H178" s="35"/>
      <c r="I178" s="35"/>
      <c r="J178" s="35"/>
      <c r="K178" s="35"/>
      <c r="L178" s="32"/>
    </row>
    <row r="179" spans="1:12" s="33" customFormat="1" x14ac:dyDescent="0.2">
      <c r="A179" s="35"/>
      <c r="B179" s="12"/>
      <c r="C179" s="12"/>
      <c r="D179" s="12"/>
      <c r="E179" s="13"/>
      <c r="H179" s="35"/>
      <c r="I179" s="35"/>
      <c r="J179" s="35"/>
      <c r="K179" s="35"/>
      <c r="L179" s="32"/>
    </row>
    <row r="180" spans="1:12" s="33" customFormat="1" x14ac:dyDescent="0.2">
      <c r="A180" s="35"/>
      <c r="B180" s="12"/>
      <c r="C180" s="12"/>
      <c r="D180" s="12"/>
      <c r="E180" s="13"/>
      <c r="H180" s="35"/>
      <c r="I180" s="35"/>
      <c r="J180" s="35"/>
      <c r="K180" s="35"/>
      <c r="L180" s="32"/>
    </row>
    <row r="181" spans="1:12" s="33" customFormat="1" x14ac:dyDescent="0.2">
      <c r="A181" s="35"/>
      <c r="B181" s="12"/>
      <c r="C181" s="12"/>
      <c r="D181" s="12"/>
      <c r="E181" s="13"/>
      <c r="H181" s="35"/>
      <c r="I181" s="35"/>
      <c r="J181" s="35"/>
      <c r="K181" s="35"/>
      <c r="L181" s="32"/>
    </row>
    <row r="182" spans="1:12" s="33" customFormat="1" x14ac:dyDescent="0.2">
      <c r="A182" s="35"/>
      <c r="B182" s="12"/>
      <c r="C182" s="12"/>
      <c r="D182" s="12"/>
      <c r="E182" s="13"/>
      <c r="H182" s="35"/>
      <c r="I182" s="35"/>
      <c r="J182" s="35"/>
      <c r="K182" s="35"/>
      <c r="L182" s="32"/>
    </row>
    <row r="183" spans="1:12" s="33" customFormat="1" x14ac:dyDescent="0.2">
      <c r="A183" s="35"/>
      <c r="B183" s="12"/>
      <c r="C183" s="12"/>
      <c r="D183" s="12"/>
      <c r="E183" s="13"/>
      <c r="H183" s="35"/>
      <c r="I183" s="35"/>
      <c r="J183" s="35"/>
      <c r="K183" s="35"/>
      <c r="L183" s="32"/>
    </row>
    <row r="184" spans="1:12" s="33" customFormat="1" x14ac:dyDescent="0.2">
      <c r="A184" s="35"/>
      <c r="B184" s="12"/>
      <c r="C184" s="12"/>
      <c r="D184" s="12"/>
      <c r="E184" s="13"/>
      <c r="H184" s="35"/>
      <c r="I184" s="35"/>
      <c r="J184" s="35"/>
      <c r="K184" s="35"/>
      <c r="L184" s="32"/>
    </row>
    <row r="185" spans="1:12" s="33" customFormat="1" x14ac:dyDescent="0.2">
      <c r="A185" s="35"/>
      <c r="B185" s="12"/>
      <c r="C185" s="12"/>
      <c r="D185" s="12"/>
      <c r="E185" s="13"/>
      <c r="H185" s="35"/>
      <c r="I185" s="35"/>
      <c r="J185" s="35"/>
      <c r="K185" s="35"/>
      <c r="L185" s="32"/>
    </row>
    <row r="186" spans="1:12" s="33" customFormat="1" x14ac:dyDescent="0.2">
      <c r="A186" s="35"/>
      <c r="B186" s="12"/>
      <c r="C186" s="12"/>
      <c r="D186" s="12"/>
      <c r="E186" s="13"/>
      <c r="H186" s="35"/>
      <c r="I186" s="35"/>
      <c r="J186" s="35"/>
      <c r="K186" s="35"/>
      <c r="L186" s="32"/>
    </row>
    <row r="187" spans="1:12" s="33" customFormat="1" x14ac:dyDescent="0.2">
      <c r="A187" s="35"/>
      <c r="B187" s="12"/>
      <c r="C187" s="12"/>
      <c r="D187" s="12"/>
      <c r="E187" s="13"/>
      <c r="H187" s="35"/>
      <c r="I187" s="35"/>
      <c r="J187" s="35"/>
      <c r="K187" s="35"/>
      <c r="L187" s="32"/>
    </row>
    <row r="188" spans="1:12" s="33" customFormat="1" x14ac:dyDescent="0.2">
      <c r="A188" s="35"/>
      <c r="B188" s="12"/>
      <c r="C188" s="12"/>
      <c r="D188" s="12"/>
      <c r="E188" s="13"/>
      <c r="H188" s="35"/>
      <c r="I188" s="35"/>
      <c r="J188" s="35"/>
      <c r="K188" s="35"/>
      <c r="L188" s="32"/>
    </row>
    <row r="189" spans="1:12" s="33" customFormat="1" x14ac:dyDescent="0.2">
      <c r="A189" s="35"/>
      <c r="B189" s="12"/>
      <c r="C189" s="12"/>
      <c r="D189" s="12"/>
      <c r="E189" s="13"/>
      <c r="H189" s="35"/>
      <c r="I189" s="35"/>
      <c r="J189" s="35"/>
      <c r="K189" s="35"/>
      <c r="L189" s="32"/>
    </row>
    <row r="190" spans="1:12" s="33" customFormat="1" x14ac:dyDescent="0.2">
      <c r="A190" s="35"/>
      <c r="B190" s="12"/>
      <c r="C190" s="12"/>
      <c r="D190" s="12"/>
      <c r="E190" s="13"/>
      <c r="H190" s="35"/>
      <c r="I190" s="35"/>
      <c r="J190" s="35"/>
      <c r="K190" s="35"/>
      <c r="L190" s="32"/>
    </row>
    <row r="191" spans="1:12" s="33" customFormat="1" x14ac:dyDescent="0.2">
      <c r="A191" s="35"/>
      <c r="B191" s="12"/>
      <c r="C191" s="12"/>
      <c r="D191" s="12"/>
      <c r="E191" s="13"/>
      <c r="H191" s="35"/>
      <c r="I191" s="35"/>
      <c r="J191" s="35"/>
      <c r="K191" s="35"/>
      <c r="L191" s="32"/>
    </row>
    <row r="192" spans="1:12" s="33" customFormat="1" x14ac:dyDescent="0.2">
      <c r="A192" s="35"/>
      <c r="B192" s="12"/>
      <c r="C192" s="12"/>
      <c r="D192" s="12"/>
      <c r="E192" s="13"/>
      <c r="H192" s="35"/>
      <c r="I192" s="35"/>
      <c r="J192" s="35"/>
      <c r="K192" s="35"/>
      <c r="L192" s="32"/>
    </row>
    <row r="193" spans="1:12" s="33" customFormat="1" x14ac:dyDescent="0.2">
      <c r="A193" s="35"/>
      <c r="B193" s="12"/>
      <c r="C193" s="12"/>
      <c r="D193" s="12"/>
      <c r="E193" s="13"/>
      <c r="H193" s="35"/>
      <c r="I193" s="35"/>
      <c r="J193" s="35"/>
      <c r="K193" s="35"/>
      <c r="L193" s="32"/>
    </row>
    <row r="194" spans="1:12" s="33" customFormat="1" x14ac:dyDescent="0.2">
      <c r="A194" s="35"/>
      <c r="B194" s="12"/>
      <c r="C194" s="12"/>
      <c r="D194" s="12"/>
      <c r="E194" s="13"/>
      <c r="H194" s="35"/>
      <c r="I194" s="35"/>
      <c r="J194" s="35"/>
      <c r="K194" s="35"/>
      <c r="L194" s="32"/>
    </row>
    <row r="195" spans="1:12" s="33" customFormat="1" x14ac:dyDescent="0.2">
      <c r="A195" s="35"/>
      <c r="B195" s="12"/>
      <c r="C195" s="12"/>
      <c r="D195" s="12"/>
      <c r="E195" s="13"/>
      <c r="H195" s="35"/>
      <c r="I195" s="35"/>
      <c r="J195" s="35"/>
      <c r="K195" s="35"/>
      <c r="L195" s="32"/>
    </row>
    <row r="196" spans="1:12" s="33" customFormat="1" x14ac:dyDescent="0.2">
      <c r="A196" s="35"/>
      <c r="B196" s="12"/>
      <c r="C196" s="12"/>
      <c r="D196" s="12"/>
      <c r="E196" s="13"/>
      <c r="H196" s="35"/>
      <c r="I196" s="35"/>
      <c r="J196" s="35"/>
      <c r="K196" s="35"/>
      <c r="L196" s="32"/>
    </row>
    <row r="197" spans="1:12" s="33" customFormat="1" x14ac:dyDescent="0.2">
      <c r="A197" s="35"/>
      <c r="B197" s="12"/>
      <c r="C197" s="12"/>
      <c r="D197" s="12"/>
      <c r="E197" s="13"/>
      <c r="H197" s="35"/>
      <c r="I197" s="35"/>
      <c r="J197" s="35"/>
      <c r="K197" s="35"/>
      <c r="L197" s="32"/>
    </row>
    <row r="198" spans="1:12" x14ac:dyDescent="0.2">
      <c r="L198" s="17"/>
    </row>
    <row r="199" spans="1:12" x14ac:dyDescent="0.2">
      <c r="L199" s="17"/>
    </row>
    <row r="200" spans="1:12" x14ac:dyDescent="0.2">
      <c r="L200" s="17"/>
    </row>
    <row r="201" spans="1:12" x14ac:dyDescent="0.2">
      <c r="L201" s="17"/>
    </row>
    <row r="202" spans="1:12" x14ac:dyDescent="0.2">
      <c r="L202" s="17"/>
    </row>
    <row r="203" spans="1:12" x14ac:dyDescent="0.2">
      <c r="L203" s="17"/>
    </row>
    <row r="204" spans="1:12" x14ac:dyDescent="0.2">
      <c r="L204" s="17"/>
    </row>
    <row r="205" spans="1:12" x14ac:dyDescent="0.2">
      <c r="L205" s="17"/>
    </row>
    <row r="206" spans="1:12" x14ac:dyDescent="0.2">
      <c r="L206" s="17"/>
    </row>
    <row r="207" spans="1:12" x14ac:dyDescent="0.2">
      <c r="L207" s="17"/>
    </row>
    <row r="208" spans="1:12" x14ac:dyDescent="0.2">
      <c r="L208" s="17"/>
    </row>
    <row r="209" spans="12:12" x14ac:dyDescent="0.2">
      <c r="L209" s="17"/>
    </row>
    <row r="210" spans="12:12" x14ac:dyDescent="0.2">
      <c r="L210" s="17"/>
    </row>
    <row r="211" spans="12:12" x14ac:dyDescent="0.2">
      <c r="L211" s="17"/>
    </row>
    <row r="212" spans="12:12" x14ac:dyDescent="0.2">
      <c r="L212" s="17"/>
    </row>
    <row r="213" spans="12:12" x14ac:dyDescent="0.2">
      <c r="L213" s="17"/>
    </row>
    <row r="214" spans="12:12" x14ac:dyDescent="0.2">
      <c r="L214" s="17"/>
    </row>
    <row r="215" spans="12:12" x14ac:dyDescent="0.2">
      <c r="L215" s="17"/>
    </row>
    <row r="216" spans="12:12" x14ac:dyDescent="0.2">
      <c r="L216" s="17"/>
    </row>
    <row r="217" spans="12:12" x14ac:dyDescent="0.2">
      <c r="L217" s="17"/>
    </row>
    <row r="218" spans="12:12" x14ac:dyDescent="0.2">
      <c r="L218" s="17"/>
    </row>
    <row r="219" spans="12:12" x14ac:dyDescent="0.2">
      <c r="L219" s="17"/>
    </row>
    <row r="220" spans="12:12" x14ac:dyDescent="0.2">
      <c r="L220" s="17"/>
    </row>
    <row r="221" spans="12:12" x14ac:dyDescent="0.2">
      <c r="L221" s="17"/>
    </row>
    <row r="222" spans="12:12" x14ac:dyDescent="0.2">
      <c r="L222" s="17"/>
    </row>
    <row r="223" spans="12:12" x14ac:dyDescent="0.2">
      <c r="L223" s="17"/>
    </row>
    <row r="224" spans="12:12" x14ac:dyDescent="0.2">
      <c r="L224" s="17"/>
    </row>
    <row r="225" spans="12:12" x14ac:dyDescent="0.2">
      <c r="L225" s="17"/>
    </row>
    <row r="226" spans="12:12" x14ac:dyDescent="0.2">
      <c r="L226" s="17"/>
    </row>
    <row r="227" spans="12:12" x14ac:dyDescent="0.2">
      <c r="L227" s="17"/>
    </row>
    <row r="228" spans="12:12" x14ac:dyDescent="0.2">
      <c r="L228" s="17"/>
    </row>
    <row r="229" spans="12:12" x14ac:dyDescent="0.2">
      <c r="L229" s="17"/>
    </row>
    <row r="230" spans="12:12" x14ac:dyDescent="0.2">
      <c r="L230" s="17"/>
    </row>
    <row r="231" spans="12:12" x14ac:dyDescent="0.2">
      <c r="L231" s="17"/>
    </row>
    <row r="232" spans="12:12" x14ac:dyDescent="0.2">
      <c r="L232" s="17"/>
    </row>
    <row r="233" spans="12:12" x14ac:dyDescent="0.2">
      <c r="L233" s="17"/>
    </row>
    <row r="234" spans="12:12" x14ac:dyDescent="0.2">
      <c r="L234" s="17"/>
    </row>
    <row r="235" spans="12:12" x14ac:dyDescent="0.2">
      <c r="L235" s="17"/>
    </row>
    <row r="236" spans="12:12" x14ac:dyDescent="0.2">
      <c r="L236" s="17"/>
    </row>
    <row r="237" spans="12:12" x14ac:dyDescent="0.2">
      <c r="L237" s="17"/>
    </row>
    <row r="238" spans="12:12" x14ac:dyDescent="0.2">
      <c r="L238" s="17"/>
    </row>
    <row r="239" spans="12:12" x14ac:dyDescent="0.2">
      <c r="L239" s="17"/>
    </row>
    <row r="240" spans="12:12" x14ac:dyDescent="0.2">
      <c r="L240" s="17"/>
    </row>
    <row r="241" spans="12:12" x14ac:dyDescent="0.2">
      <c r="L241" s="17"/>
    </row>
    <row r="242" spans="12:12" x14ac:dyDescent="0.2">
      <c r="L242" s="17"/>
    </row>
    <row r="243" spans="12:12" x14ac:dyDescent="0.2">
      <c r="L243" s="17"/>
    </row>
    <row r="244" spans="12:12" x14ac:dyDescent="0.2">
      <c r="L244" s="17"/>
    </row>
    <row r="245" spans="12:12" x14ac:dyDescent="0.2">
      <c r="L245" s="17"/>
    </row>
    <row r="246" spans="12:12" x14ac:dyDescent="0.2">
      <c r="L246" s="17"/>
    </row>
    <row r="247" spans="12:12" x14ac:dyDescent="0.2">
      <c r="L247" s="17"/>
    </row>
    <row r="248" spans="12:12" x14ac:dyDescent="0.2">
      <c r="L248" s="17"/>
    </row>
    <row r="249" spans="12:12" x14ac:dyDescent="0.2">
      <c r="L249" s="17"/>
    </row>
    <row r="250" spans="12:12" x14ac:dyDescent="0.2">
      <c r="L250" s="17"/>
    </row>
    <row r="251" spans="12:12" x14ac:dyDescent="0.2">
      <c r="L251" s="17"/>
    </row>
    <row r="252" spans="12:12" x14ac:dyDescent="0.2">
      <c r="L252" s="17"/>
    </row>
    <row r="253" spans="12:12" x14ac:dyDescent="0.2">
      <c r="L253" s="17"/>
    </row>
    <row r="254" spans="12:12" x14ac:dyDescent="0.2">
      <c r="L254" s="17"/>
    </row>
    <row r="255" spans="12:12" x14ac:dyDescent="0.2">
      <c r="L255" s="17"/>
    </row>
    <row r="256" spans="12:12" x14ac:dyDescent="0.2">
      <c r="L256" s="17"/>
    </row>
    <row r="257" spans="12:12" x14ac:dyDescent="0.2">
      <c r="L257" s="17"/>
    </row>
    <row r="258" spans="12:12" x14ac:dyDescent="0.2">
      <c r="L258" s="17"/>
    </row>
    <row r="259" spans="12:12" x14ac:dyDescent="0.2">
      <c r="L259" s="17"/>
    </row>
    <row r="260" spans="12:12" x14ac:dyDescent="0.2">
      <c r="L260" s="17"/>
    </row>
    <row r="261" spans="12:12" x14ac:dyDescent="0.2">
      <c r="L261" s="17"/>
    </row>
    <row r="262" spans="12:12" x14ac:dyDescent="0.2">
      <c r="L262" s="17"/>
    </row>
    <row r="263" spans="12:12" x14ac:dyDescent="0.2">
      <c r="L263" s="17"/>
    </row>
    <row r="264" spans="12:12" x14ac:dyDescent="0.2">
      <c r="L264" s="17"/>
    </row>
    <row r="265" spans="12:12" x14ac:dyDescent="0.2">
      <c r="L265" s="17"/>
    </row>
    <row r="266" spans="12:12" x14ac:dyDescent="0.2">
      <c r="L266" s="17"/>
    </row>
    <row r="267" spans="12:12" x14ac:dyDescent="0.2">
      <c r="L267" s="17"/>
    </row>
    <row r="268" spans="12:12" x14ac:dyDescent="0.2">
      <c r="L268" s="17"/>
    </row>
    <row r="269" spans="12:12" x14ac:dyDescent="0.2">
      <c r="L269" s="17"/>
    </row>
    <row r="270" spans="12:12" x14ac:dyDescent="0.2">
      <c r="L270" s="17"/>
    </row>
    <row r="271" spans="12:12" x14ac:dyDescent="0.2">
      <c r="L271" s="17"/>
    </row>
    <row r="272" spans="12:12" x14ac:dyDescent="0.2">
      <c r="L272" s="17"/>
    </row>
    <row r="273" spans="12:12" x14ac:dyDescent="0.2">
      <c r="L273" s="17"/>
    </row>
    <row r="274" spans="12:12" x14ac:dyDescent="0.2">
      <c r="L274" s="17"/>
    </row>
    <row r="275" spans="12:12" x14ac:dyDescent="0.2">
      <c r="L275" s="17"/>
    </row>
    <row r="276" spans="12:12" x14ac:dyDescent="0.2">
      <c r="L276" s="17"/>
    </row>
    <row r="277" spans="12:12" x14ac:dyDescent="0.2">
      <c r="L277" s="17"/>
    </row>
    <row r="278" spans="12:12" x14ac:dyDescent="0.2">
      <c r="L278" s="17"/>
    </row>
    <row r="279" spans="12:12" x14ac:dyDescent="0.2">
      <c r="L279" s="17"/>
    </row>
    <row r="280" spans="12:12" x14ac:dyDescent="0.2">
      <c r="L280" s="17"/>
    </row>
    <row r="281" spans="12:12" x14ac:dyDescent="0.2">
      <c r="L281" s="17"/>
    </row>
    <row r="282" spans="12:12" x14ac:dyDescent="0.2">
      <c r="L282" s="17"/>
    </row>
    <row r="283" spans="12:12" x14ac:dyDescent="0.2">
      <c r="L283" s="17"/>
    </row>
    <row r="284" spans="12:12" x14ac:dyDescent="0.2">
      <c r="L284" s="17"/>
    </row>
    <row r="285" spans="12:12" x14ac:dyDescent="0.2">
      <c r="L285" s="17"/>
    </row>
    <row r="286" spans="12:12" x14ac:dyDescent="0.2">
      <c r="L286" s="17"/>
    </row>
    <row r="287" spans="12:12" x14ac:dyDescent="0.2">
      <c r="L287" s="17"/>
    </row>
    <row r="288" spans="12:12" x14ac:dyDescent="0.2">
      <c r="L288" s="17"/>
    </row>
    <row r="289" spans="12:12" x14ac:dyDescent="0.2">
      <c r="L289" s="17"/>
    </row>
    <row r="290" spans="12:12" x14ac:dyDescent="0.2">
      <c r="L290" s="17"/>
    </row>
    <row r="291" spans="12:12" x14ac:dyDescent="0.2">
      <c r="L291" s="17"/>
    </row>
    <row r="292" spans="12:12" x14ac:dyDescent="0.2">
      <c r="L292" s="17"/>
    </row>
    <row r="293" spans="12:12" x14ac:dyDescent="0.2">
      <c r="L293" s="17"/>
    </row>
    <row r="294" spans="12:12" x14ac:dyDescent="0.2">
      <c r="L294" s="17"/>
    </row>
    <row r="295" spans="12:12" x14ac:dyDescent="0.2">
      <c r="L295" s="17"/>
    </row>
    <row r="296" spans="12:12" x14ac:dyDescent="0.2">
      <c r="L296" s="17"/>
    </row>
    <row r="297" spans="12:12" x14ac:dyDescent="0.2">
      <c r="L297" s="17"/>
    </row>
    <row r="298" spans="12:12" x14ac:dyDescent="0.2">
      <c r="L298" s="17"/>
    </row>
    <row r="299" spans="12:12" x14ac:dyDescent="0.2">
      <c r="L299" s="17"/>
    </row>
    <row r="300" spans="12:12" x14ac:dyDescent="0.2">
      <c r="L300" s="17"/>
    </row>
    <row r="301" spans="12:12" x14ac:dyDescent="0.2">
      <c r="L301" s="17"/>
    </row>
    <row r="302" spans="12:12" x14ac:dyDescent="0.2">
      <c r="L302" s="17"/>
    </row>
    <row r="303" spans="12:12" x14ac:dyDescent="0.2">
      <c r="L303" s="17"/>
    </row>
    <row r="304" spans="12:12" x14ac:dyDescent="0.2">
      <c r="L304" s="17"/>
    </row>
    <row r="305" spans="12:12" x14ac:dyDescent="0.2">
      <c r="L305" s="17"/>
    </row>
    <row r="306" spans="12:12" x14ac:dyDescent="0.2">
      <c r="L306" s="17"/>
    </row>
    <row r="307" spans="12:12" x14ac:dyDescent="0.2">
      <c r="L307" s="17"/>
    </row>
    <row r="308" spans="12:12" x14ac:dyDescent="0.2">
      <c r="L308" s="17"/>
    </row>
    <row r="309" spans="12:12" x14ac:dyDescent="0.2">
      <c r="L309" s="17"/>
    </row>
    <row r="310" spans="12:12" x14ac:dyDescent="0.2">
      <c r="L310" s="17"/>
    </row>
    <row r="311" spans="12:12" x14ac:dyDescent="0.2">
      <c r="L311" s="17"/>
    </row>
    <row r="312" spans="12:12" x14ac:dyDescent="0.2">
      <c r="L312" s="17"/>
    </row>
    <row r="313" spans="12:12" x14ac:dyDescent="0.2">
      <c r="L313" s="17"/>
    </row>
    <row r="314" spans="12:12" x14ac:dyDescent="0.2">
      <c r="L314" s="17"/>
    </row>
    <row r="315" spans="12:12" x14ac:dyDescent="0.2">
      <c r="L315" s="17"/>
    </row>
    <row r="316" spans="12:12" x14ac:dyDescent="0.2">
      <c r="L316" s="17"/>
    </row>
    <row r="317" spans="12:12" x14ac:dyDescent="0.2">
      <c r="L317" s="17"/>
    </row>
    <row r="318" spans="12:12" x14ac:dyDescent="0.2">
      <c r="L318" s="17"/>
    </row>
    <row r="319" spans="12:12" x14ac:dyDescent="0.2">
      <c r="L319" s="17"/>
    </row>
    <row r="320" spans="12:12" x14ac:dyDescent="0.2">
      <c r="L320" s="17"/>
    </row>
    <row r="321" spans="12:12" x14ac:dyDescent="0.2">
      <c r="L321" s="17"/>
    </row>
    <row r="322" spans="12:12" x14ac:dyDescent="0.2">
      <c r="L322" s="17"/>
    </row>
    <row r="323" spans="12:12" x14ac:dyDescent="0.2">
      <c r="L323" s="17"/>
    </row>
    <row r="324" spans="12:12" x14ac:dyDescent="0.2">
      <c r="L324" s="17"/>
    </row>
    <row r="325" spans="12:12" x14ac:dyDescent="0.2">
      <c r="L325" s="17"/>
    </row>
    <row r="326" spans="12:12" x14ac:dyDescent="0.2">
      <c r="L326" s="17"/>
    </row>
    <row r="327" spans="12:12" x14ac:dyDescent="0.2">
      <c r="L327" s="17"/>
    </row>
    <row r="328" spans="12:12" x14ac:dyDescent="0.2">
      <c r="L328" s="17"/>
    </row>
    <row r="329" spans="12:12" x14ac:dyDescent="0.2">
      <c r="L329" s="17"/>
    </row>
    <row r="330" spans="12:12" x14ac:dyDescent="0.2">
      <c r="L330" s="17"/>
    </row>
    <row r="331" spans="12:12" x14ac:dyDescent="0.2">
      <c r="L331" s="17"/>
    </row>
    <row r="332" spans="12:12" x14ac:dyDescent="0.2">
      <c r="L332" s="17"/>
    </row>
    <row r="333" spans="12:12" x14ac:dyDescent="0.2">
      <c r="L333" s="17"/>
    </row>
    <row r="334" spans="12:12" x14ac:dyDescent="0.2">
      <c r="L334" s="17"/>
    </row>
    <row r="335" spans="12:12" x14ac:dyDescent="0.2">
      <c r="L335" s="17"/>
    </row>
    <row r="336" spans="12:12" x14ac:dyDescent="0.2">
      <c r="L336" s="17"/>
    </row>
    <row r="337" spans="12:12" x14ac:dyDescent="0.2">
      <c r="L337" s="17"/>
    </row>
    <row r="338" spans="12:12" x14ac:dyDescent="0.2">
      <c r="L338" s="17"/>
    </row>
    <row r="339" spans="12:12" x14ac:dyDescent="0.2">
      <c r="L339" s="17"/>
    </row>
    <row r="340" spans="12:12" x14ac:dyDescent="0.2">
      <c r="L340" s="17"/>
    </row>
    <row r="341" spans="12:12" x14ac:dyDescent="0.2">
      <c r="L341" s="17"/>
    </row>
    <row r="342" spans="12:12" x14ac:dyDescent="0.2">
      <c r="L342" s="17"/>
    </row>
    <row r="343" spans="12:12" x14ac:dyDescent="0.2">
      <c r="L343" s="17"/>
    </row>
    <row r="344" spans="12:12" x14ac:dyDescent="0.2">
      <c r="L344" s="17"/>
    </row>
    <row r="345" spans="12:12" x14ac:dyDescent="0.2">
      <c r="L345" s="17"/>
    </row>
    <row r="346" spans="12:12" x14ac:dyDescent="0.2">
      <c r="L346" s="17"/>
    </row>
    <row r="347" spans="12:12" x14ac:dyDescent="0.2">
      <c r="L347" s="17"/>
    </row>
    <row r="348" spans="12:12" x14ac:dyDescent="0.2">
      <c r="L348" s="17"/>
    </row>
    <row r="349" spans="12:12" x14ac:dyDescent="0.2">
      <c r="L349" s="17"/>
    </row>
    <row r="350" spans="12:12" x14ac:dyDescent="0.2">
      <c r="L350" s="17"/>
    </row>
    <row r="351" spans="12:12" x14ac:dyDescent="0.2">
      <c r="L351" s="17"/>
    </row>
    <row r="352" spans="12:12" x14ac:dyDescent="0.2">
      <c r="L352" s="17"/>
    </row>
    <row r="353" spans="12:12" x14ac:dyDescent="0.2">
      <c r="L353" s="17"/>
    </row>
    <row r="354" spans="12:12" x14ac:dyDescent="0.2">
      <c r="L354" s="17"/>
    </row>
    <row r="355" spans="12:12" x14ac:dyDescent="0.2">
      <c r="L355" s="17"/>
    </row>
    <row r="356" spans="12:12" x14ac:dyDescent="0.2">
      <c r="L356" s="17"/>
    </row>
    <row r="357" spans="12:12" x14ac:dyDescent="0.2">
      <c r="L357" s="17"/>
    </row>
    <row r="358" spans="12:12" x14ac:dyDescent="0.2">
      <c r="L358" s="17"/>
    </row>
    <row r="359" spans="12:12" x14ac:dyDescent="0.2">
      <c r="L359" s="17"/>
    </row>
    <row r="360" spans="12:12" x14ac:dyDescent="0.2">
      <c r="L360" s="17"/>
    </row>
    <row r="361" spans="12:12" x14ac:dyDescent="0.2">
      <c r="L361" s="17"/>
    </row>
    <row r="362" spans="12:12" x14ac:dyDescent="0.2">
      <c r="L362" s="17"/>
    </row>
    <row r="363" spans="12:12" x14ac:dyDescent="0.2">
      <c r="L363" s="17"/>
    </row>
    <row r="364" spans="12:12" x14ac:dyDescent="0.2">
      <c r="L364" s="17"/>
    </row>
    <row r="365" spans="12:12" x14ac:dyDescent="0.2">
      <c r="L365" s="17"/>
    </row>
    <row r="366" spans="12:12" x14ac:dyDescent="0.2">
      <c r="L366" s="17"/>
    </row>
    <row r="367" spans="12:12" x14ac:dyDescent="0.2">
      <c r="L367" s="17"/>
    </row>
    <row r="368" spans="12:12" x14ac:dyDescent="0.2">
      <c r="L368" s="17"/>
    </row>
    <row r="369" spans="12:12" x14ac:dyDescent="0.2">
      <c r="L369" s="17"/>
    </row>
    <row r="370" spans="12:12" x14ac:dyDescent="0.2">
      <c r="L370" s="17"/>
    </row>
    <row r="371" spans="12:12" x14ac:dyDescent="0.2">
      <c r="L371" s="17"/>
    </row>
    <row r="372" spans="12:12" x14ac:dyDescent="0.2">
      <c r="L372" s="17"/>
    </row>
    <row r="373" spans="12:12" x14ac:dyDescent="0.2">
      <c r="L373" s="17"/>
    </row>
    <row r="374" spans="12:12" x14ac:dyDescent="0.2">
      <c r="L374" s="17"/>
    </row>
    <row r="375" spans="12:12" x14ac:dyDescent="0.2">
      <c r="L375" s="17"/>
    </row>
    <row r="376" spans="12:12" x14ac:dyDescent="0.2">
      <c r="L376" s="17"/>
    </row>
    <row r="377" spans="12:12" x14ac:dyDescent="0.2">
      <c r="L377" s="17"/>
    </row>
    <row r="378" spans="12:12" x14ac:dyDescent="0.2">
      <c r="L378" s="17"/>
    </row>
    <row r="379" spans="12:12" x14ac:dyDescent="0.2">
      <c r="L379" s="17"/>
    </row>
    <row r="380" spans="12:12" x14ac:dyDescent="0.2">
      <c r="L380" s="17"/>
    </row>
    <row r="381" spans="12:12" x14ac:dyDescent="0.2">
      <c r="L381" s="17"/>
    </row>
    <row r="382" spans="12:12" x14ac:dyDescent="0.2">
      <c r="L382" s="17"/>
    </row>
    <row r="383" spans="12:12" x14ac:dyDescent="0.2">
      <c r="L383" s="17"/>
    </row>
    <row r="384" spans="12:12" x14ac:dyDescent="0.2">
      <c r="L384" s="17"/>
    </row>
    <row r="385" spans="12:12" x14ac:dyDescent="0.2">
      <c r="L385" s="17"/>
    </row>
    <row r="386" spans="12:12" x14ac:dyDescent="0.2">
      <c r="L386" s="17"/>
    </row>
    <row r="387" spans="12:12" x14ac:dyDescent="0.2">
      <c r="L387" s="17"/>
    </row>
    <row r="388" spans="12:12" x14ac:dyDescent="0.2">
      <c r="L388" s="17"/>
    </row>
    <row r="389" spans="12:12" x14ac:dyDescent="0.2">
      <c r="L389" s="17"/>
    </row>
    <row r="390" spans="12:12" x14ac:dyDescent="0.2">
      <c r="L390" s="17"/>
    </row>
    <row r="391" spans="12:12" x14ac:dyDescent="0.2">
      <c r="L391" s="17"/>
    </row>
    <row r="392" spans="12:12" x14ac:dyDescent="0.2">
      <c r="L392" s="17"/>
    </row>
    <row r="393" spans="12:12" x14ac:dyDescent="0.2">
      <c r="L393" s="17"/>
    </row>
    <row r="394" spans="12:12" x14ac:dyDescent="0.2">
      <c r="L394" s="17"/>
    </row>
    <row r="395" spans="12:12" x14ac:dyDescent="0.2">
      <c r="L395" s="17"/>
    </row>
    <row r="396" spans="12:12" x14ac:dyDescent="0.2">
      <c r="L396" s="17"/>
    </row>
    <row r="397" spans="12:12" x14ac:dyDescent="0.2">
      <c r="L397" s="17"/>
    </row>
    <row r="398" spans="12:12" x14ac:dyDescent="0.2">
      <c r="L398" s="17"/>
    </row>
    <row r="399" spans="12:12" x14ac:dyDescent="0.2">
      <c r="L399" s="17"/>
    </row>
    <row r="400" spans="12:12" x14ac:dyDescent="0.2">
      <c r="L400" s="17"/>
    </row>
    <row r="401" spans="12:12" x14ac:dyDescent="0.2">
      <c r="L401" s="17"/>
    </row>
    <row r="402" spans="12:12" x14ac:dyDescent="0.2">
      <c r="L402" s="17"/>
    </row>
    <row r="403" spans="12:12" x14ac:dyDescent="0.2">
      <c r="L403" s="17"/>
    </row>
    <row r="404" spans="12:12" x14ac:dyDescent="0.2">
      <c r="L404" s="17"/>
    </row>
    <row r="405" spans="12:12" x14ac:dyDescent="0.2">
      <c r="L405" s="17"/>
    </row>
    <row r="406" spans="12:12" x14ac:dyDescent="0.2">
      <c r="L406" s="17"/>
    </row>
    <row r="407" spans="12:12" x14ac:dyDescent="0.2">
      <c r="L407" s="17"/>
    </row>
    <row r="408" spans="12:12" x14ac:dyDescent="0.2">
      <c r="L408" s="17"/>
    </row>
    <row r="409" spans="12:12" x14ac:dyDescent="0.2">
      <c r="L409" s="17"/>
    </row>
    <row r="410" spans="12:12" x14ac:dyDescent="0.2">
      <c r="L410" s="17"/>
    </row>
    <row r="411" spans="12:12" x14ac:dyDescent="0.2">
      <c r="L411" s="17"/>
    </row>
    <row r="412" spans="12:12" x14ac:dyDescent="0.2">
      <c r="L412" s="17"/>
    </row>
    <row r="413" spans="12:12" x14ac:dyDescent="0.2">
      <c r="L413" s="17"/>
    </row>
    <row r="414" spans="12:12" x14ac:dyDescent="0.2">
      <c r="L414" s="17"/>
    </row>
    <row r="415" spans="12:12" x14ac:dyDescent="0.2">
      <c r="L415" s="17"/>
    </row>
    <row r="416" spans="12:12" x14ac:dyDescent="0.2">
      <c r="L416" s="17"/>
    </row>
    <row r="417" spans="12:12" x14ac:dyDescent="0.2">
      <c r="L417" s="17"/>
    </row>
    <row r="418" spans="12:12" x14ac:dyDescent="0.2">
      <c r="L418" s="17"/>
    </row>
    <row r="419" spans="12:12" x14ac:dyDescent="0.2">
      <c r="L419" s="17"/>
    </row>
    <row r="420" spans="12:12" x14ac:dyDescent="0.2">
      <c r="L420" s="17"/>
    </row>
    <row r="421" spans="12:12" x14ac:dyDescent="0.2">
      <c r="L421" s="17"/>
    </row>
    <row r="422" spans="12:12" x14ac:dyDescent="0.2">
      <c r="L422" s="17"/>
    </row>
    <row r="423" spans="12:12" x14ac:dyDescent="0.2">
      <c r="L423" s="17"/>
    </row>
    <row r="424" spans="12:12" x14ac:dyDescent="0.2">
      <c r="L424" s="17"/>
    </row>
    <row r="425" spans="12:12" x14ac:dyDescent="0.2">
      <c r="L425" s="17"/>
    </row>
    <row r="426" spans="12:12" x14ac:dyDescent="0.2">
      <c r="L426" s="17"/>
    </row>
    <row r="427" spans="12:12" x14ac:dyDescent="0.2">
      <c r="L427" s="17"/>
    </row>
    <row r="428" spans="12:12" x14ac:dyDescent="0.2">
      <c r="L428" s="17"/>
    </row>
    <row r="429" spans="12:12" x14ac:dyDescent="0.2">
      <c r="L429" s="17"/>
    </row>
    <row r="430" spans="12:12" x14ac:dyDescent="0.2">
      <c r="L430" s="17"/>
    </row>
    <row r="431" spans="12:12" x14ac:dyDescent="0.2">
      <c r="L431" s="17"/>
    </row>
    <row r="432" spans="12:12" x14ac:dyDescent="0.2">
      <c r="L432" s="17"/>
    </row>
    <row r="433" spans="12:12" x14ac:dyDescent="0.2">
      <c r="L433" s="17"/>
    </row>
    <row r="434" spans="12:12" x14ac:dyDescent="0.2">
      <c r="L434" s="17"/>
    </row>
    <row r="435" spans="12:12" x14ac:dyDescent="0.2">
      <c r="L435" s="17"/>
    </row>
    <row r="436" spans="12:12" x14ac:dyDescent="0.2">
      <c r="L436" s="17"/>
    </row>
    <row r="437" spans="12:12" x14ac:dyDescent="0.2">
      <c r="L437" s="17"/>
    </row>
    <row r="438" spans="12:12" x14ac:dyDescent="0.2">
      <c r="L438" s="17"/>
    </row>
    <row r="439" spans="12:12" x14ac:dyDescent="0.2">
      <c r="L439" s="17"/>
    </row>
    <row r="440" spans="12:12" x14ac:dyDescent="0.2">
      <c r="L440" s="17"/>
    </row>
    <row r="441" spans="12:12" x14ac:dyDescent="0.2">
      <c r="L441" s="17"/>
    </row>
    <row r="442" spans="12:12" x14ac:dyDescent="0.2">
      <c r="L442" s="17"/>
    </row>
    <row r="443" spans="12:12" x14ac:dyDescent="0.2">
      <c r="L443" s="17"/>
    </row>
    <row r="444" spans="12:12" x14ac:dyDescent="0.2">
      <c r="L444" s="17"/>
    </row>
    <row r="445" spans="12:12" x14ac:dyDescent="0.2">
      <c r="L445" s="17"/>
    </row>
    <row r="446" spans="12:12" x14ac:dyDescent="0.2">
      <c r="L446" s="17"/>
    </row>
    <row r="447" spans="12:12" x14ac:dyDescent="0.2">
      <c r="L447" s="17"/>
    </row>
    <row r="448" spans="12:12" x14ac:dyDescent="0.2">
      <c r="L448" s="17"/>
    </row>
    <row r="449" spans="12:12" x14ac:dyDescent="0.2">
      <c r="L449" s="17"/>
    </row>
    <row r="450" spans="12:12" x14ac:dyDescent="0.2">
      <c r="L450" s="17"/>
    </row>
    <row r="451" spans="12:12" x14ac:dyDescent="0.2">
      <c r="L451" s="17"/>
    </row>
    <row r="452" spans="12:12" x14ac:dyDescent="0.2">
      <c r="L452" s="17"/>
    </row>
    <row r="453" spans="12:12" x14ac:dyDescent="0.2">
      <c r="L453" s="17"/>
    </row>
    <row r="454" spans="12:12" x14ac:dyDescent="0.2">
      <c r="L454" s="17"/>
    </row>
    <row r="455" spans="12:12" x14ac:dyDescent="0.2">
      <c r="L455" s="17"/>
    </row>
    <row r="456" spans="12:12" x14ac:dyDescent="0.2">
      <c r="L456" s="17"/>
    </row>
    <row r="457" spans="12:12" x14ac:dyDescent="0.2">
      <c r="L457" s="17"/>
    </row>
    <row r="458" spans="12:12" x14ac:dyDescent="0.2">
      <c r="L458" s="17"/>
    </row>
    <row r="459" spans="12:12" x14ac:dyDescent="0.2">
      <c r="L459" s="17"/>
    </row>
    <row r="460" spans="12:12" x14ac:dyDescent="0.2">
      <c r="L460" s="17"/>
    </row>
    <row r="461" spans="12:12" x14ac:dyDescent="0.2">
      <c r="L461" s="17"/>
    </row>
    <row r="462" spans="12:12" x14ac:dyDescent="0.2">
      <c r="L462" s="17"/>
    </row>
    <row r="463" spans="12:12" x14ac:dyDescent="0.2">
      <c r="L463" s="17"/>
    </row>
    <row r="464" spans="12:12" x14ac:dyDescent="0.2">
      <c r="L464" s="17"/>
    </row>
    <row r="465" spans="12:12" x14ac:dyDescent="0.2">
      <c r="L465" s="17"/>
    </row>
    <row r="466" spans="12:12" x14ac:dyDescent="0.2">
      <c r="L466" s="17"/>
    </row>
    <row r="467" spans="12:12" x14ac:dyDescent="0.2">
      <c r="L467" s="17"/>
    </row>
    <row r="468" spans="12:12" x14ac:dyDescent="0.2">
      <c r="L468" s="17"/>
    </row>
    <row r="469" spans="12:12" x14ac:dyDescent="0.2">
      <c r="L469" s="17"/>
    </row>
    <row r="470" spans="12:12" x14ac:dyDescent="0.2">
      <c r="L470" s="17"/>
    </row>
    <row r="471" spans="12:12" x14ac:dyDescent="0.2">
      <c r="L471" s="17"/>
    </row>
    <row r="472" spans="12:12" x14ac:dyDescent="0.2">
      <c r="L472" s="17"/>
    </row>
    <row r="473" spans="12:12" x14ac:dyDescent="0.2">
      <c r="L473" s="17"/>
    </row>
    <row r="474" spans="12:12" x14ac:dyDescent="0.2">
      <c r="L474" s="17"/>
    </row>
    <row r="475" spans="12:12" x14ac:dyDescent="0.2">
      <c r="L475" s="17"/>
    </row>
    <row r="476" spans="12:12" x14ac:dyDescent="0.2">
      <c r="L476" s="17"/>
    </row>
    <row r="477" spans="12:12" x14ac:dyDescent="0.2">
      <c r="L477" s="17"/>
    </row>
    <row r="478" spans="12:12" x14ac:dyDescent="0.2">
      <c r="L478" s="17"/>
    </row>
    <row r="479" spans="12:12" x14ac:dyDescent="0.2">
      <c r="L479" s="17"/>
    </row>
    <row r="480" spans="12:12" x14ac:dyDescent="0.2">
      <c r="L480" s="17"/>
    </row>
    <row r="481" spans="12:12" x14ac:dyDescent="0.2">
      <c r="L481" s="17"/>
    </row>
    <row r="482" spans="12:12" x14ac:dyDescent="0.2">
      <c r="L482" s="17"/>
    </row>
    <row r="483" spans="12:12" x14ac:dyDescent="0.2">
      <c r="L483" s="17"/>
    </row>
    <row r="484" spans="12:12" x14ac:dyDescent="0.2">
      <c r="L484" s="17"/>
    </row>
    <row r="485" spans="12:12" x14ac:dyDescent="0.2">
      <c r="L485" s="17"/>
    </row>
    <row r="486" spans="12:12" x14ac:dyDescent="0.2">
      <c r="L486" s="17"/>
    </row>
    <row r="487" spans="12:12" x14ac:dyDescent="0.2">
      <c r="L487" s="17"/>
    </row>
    <row r="488" spans="12:12" x14ac:dyDescent="0.2">
      <c r="L488" s="17"/>
    </row>
    <row r="489" spans="12:12" x14ac:dyDescent="0.2">
      <c r="L489" s="17"/>
    </row>
    <row r="490" spans="12:12" x14ac:dyDescent="0.2">
      <c r="L490" s="17"/>
    </row>
    <row r="491" spans="12:12" x14ac:dyDescent="0.2">
      <c r="L491" s="17"/>
    </row>
    <row r="492" spans="12:12" x14ac:dyDescent="0.2">
      <c r="L492" s="17"/>
    </row>
    <row r="493" spans="12:12" x14ac:dyDescent="0.2">
      <c r="L493" s="17"/>
    </row>
    <row r="494" spans="12:12" x14ac:dyDescent="0.2">
      <c r="L494" s="17"/>
    </row>
    <row r="495" spans="12:12" x14ac:dyDescent="0.2">
      <c r="L495" s="17"/>
    </row>
    <row r="496" spans="12:12" x14ac:dyDescent="0.2">
      <c r="L496" s="17"/>
    </row>
    <row r="497" spans="12:12" x14ac:dyDescent="0.2">
      <c r="L497" s="17"/>
    </row>
    <row r="498" spans="12:12" x14ac:dyDescent="0.2">
      <c r="L498" s="17"/>
    </row>
    <row r="499" spans="12:12" x14ac:dyDescent="0.2">
      <c r="L499" s="17"/>
    </row>
    <row r="500" spans="12:12" x14ac:dyDescent="0.2">
      <c r="L500" s="17"/>
    </row>
    <row r="501" spans="12:12" x14ac:dyDescent="0.2">
      <c r="L501" s="17"/>
    </row>
    <row r="502" spans="12:12" x14ac:dyDescent="0.2">
      <c r="L502" s="17"/>
    </row>
    <row r="503" spans="12:12" x14ac:dyDescent="0.2">
      <c r="L503" s="17"/>
    </row>
    <row r="504" spans="12:12" x14ac:dyDescent="0.2">
      <c r="L504" s="17"/>
    </row>
    <row r="505" spans="12:12" x14ac:dyDescent="0.2">
      <c r="L505" s="17"/>
    </row>
    <row r="506" spans="12:12" x14ac:dyDescent="0.2">
      <c r="L506" s="17"/>
    </row>
    <row r="507" spans="12:12" x14ac:dyDescent="0.2">
      <c r="L507" s="17"/>
    </row>
    <row r="508" spans="12:12" x14ac:dyDescent="0.2">
      <c r="L508" s="17"/>
    </row>
    <row r="509" spans="12:12" x14ac:dyDescent="0.2">
      <c r="L509" s="17"/>
    </row>
    <row r="510" spans="12:12" x14ac:dyDescent="0.2">
      <c r="L510" s="17"/>
    </row>
    <row r="511" spans="12:12" x14ac:dyDescent="0.2">
      <c r="L511" s="17"/>
    </row>
    <row r="512" spans="12:12" x14ac:dyDescent="0.2">
      <c r="L512" s="17"/>
    </row>
    <row r="513" spans="12:12" x14ac:dyDescent="0.2">
      <c r="L513" s="17"/>
    </row>
    <row r="514" spans="12:12" x14ac:dyDescent="0.2">
      <c r="L514" s="17"/>
    </row>
    <row r="515" spans="12:12" x14ac:dyDescent="0.2">
      <c r="L515" s="17"/>
    </row>
    <row r="516" spans="12:12" x14ac:dyDescent="0.2">
      <c r="L516" s="17"/>
    </row>
    <row r="517" spans="12:12" x14ac:dyDescent="0.2">
      <c r="L517" s="17"/>
    </row>
    <row r="518" spans="12:12" x14ac:dyDescent="0.2">
      <c r="L518" s="17"/>
    </row>
    <row r="519" spans="12:12" x14ac:dyDescent="0.2">
      <c r="L519" s="17"/>
    </row>
    <row r="520" spans="12:12" x14ac:dyDescent="0.2">
      <c r="L520" s="17"/>
    </row>
    <row r="521" spans="12:12" x14ac:dyDescent="0.2">
      <c r="L521" s="17"/>
    </row>
    <row r="522" spans="12:12" x14ac:dyDescent="0.2">
      <c r="L522" s="17"/>
    </row>
    <row r="523" spans="12:12" x14ac:dyDescent="0.2">
      <c r="L523" s="17"/>
    </row>
    <row r="524" spans="12:12" x14ac:dyDescent="0.2">
      <c r="L524" s="17"/>
    </row>
    <row r="525" spans="12:12" x14ac:dyDescent="0.2">
      <c r="L525" s="17"/>
    </row>
    <row r="526" spans="12:12" x14ac:dyDescent="0.2">
      <c r="L526" s="17"/>
    </row>
    <row r="527" spans="12:12" x14ac:dyDescent="0.2">
      <c r="L527" s="17"/>
    </row>
    <row r="528" spans="12:12" x14ac:dyDescent="0.2">
      <c r="L528" s="17"/>
    </row>
    <row r="529" spans="12:12" x14ac:dyDescent="0.2">
      <c r="L529" s="17"/>
    </row>
    <row r="530" spans="12:12" x14ac:dyDescent="0.2">
      <c r="L530" s="17"/>
    </row>
    <row r="531" spans="12:12" x14ac:dyDescent="0.2">
      <c r="L531" s="17"/>
    </row>
    <row r="532" spans="12:12" x14ac:dyDescent="0.2">
      <c r="L532" s="17"/>
    </row>
    <row r="533" spans="12:12" x14ac:dyDescent="0.2">
      <c r="L533" s="17"/>
    </row>
    <row r="534" spans="12:12" x14ac:dyDescent="0.2">
      <c r="L534" s="17"/>
    </row>
    <row r="535" spans="12:12" x14ac:dyDescent="0.2">
      <c r="L535" s="17"/>
    </row>
    <row r="536" spans="12:12" x14ac:dyDescent="0.2">
      <c r="L536" s="17"/>
    </row>
    <row r="537" spans="12:12" x14ac:dyDescent="0.2">
      <c r="L537" s="17"/>
    </row>
    <row r="538" spans="12:12" x14ac:dyDescent="0.2">
      <c r="L538" s="17"/>
    </row>
    <row r="539" spans="12:12" x14ac:dyDescent="0.2">
      <c r="L539" s="17"/>
    </row>
    <row r="540" spans="12:12" x14ac:dyDescent="0.2">
      <c r="L540" s="17"/>
    </row>
    <row r="541" spans="12:12" x14ac:dyDescent="0.2">
      <c r="L541" s="17"/>
    </row>
    <row r="542" spans="12:12" x14ac:dyDescent="0.2">
      <c r="L542" s="17"/>
    </row>
    <row r="543" spans="12:12" x14ac:dyDescent="0.2">
      <c r="L543" s="17"/>
    </row>
    <row r="544" spans="12:12" x14ac:dyDescent="0.2">
      <c r="L544" s="17"/>
    </row>
    <row r="545" spans="12:12" x14ac:dyDescent="0.2">
      <c r="L545" s="17"/>
    </row>
    <row r="546" spans="12:12" x14ac:dyDescent="0.2">
      <c r="L546" s="17"/>
    </row>
    <row r="547" spans="12:12" x14ac:dyDescent="0.2">
      <c r="L547" s="17"/>
    </row>
    <row r="548" spans="12:12" x14ac:dyDescent="0.2">
      <c r="L548" s="17"/>
    </row>
    <row r="549" spans="12:12" x14ac:dyDescent="0.2">
      <c r="L549" s="17"/>
    </row>
    <row r="550" spans="12:12" x14ac:dyDescent="0.2">
      <c r="L550" s="17"/>
    </row>
    <row r="551" spans="12:12" x14ac:dyDescent="0.2">
      <c r="L551" s="17"/>
    </row>
    <row r="552" spans="12:12" x14ac:dyDescent="0.2">
      <c r="L552" s="17"/>
    </row>
    <row r="553" spans="12:12" x14ac:dyDescent="0.2">
      <c r="L553" s="17"/>
    </row>
    <row r="554" spans="12:12" x14ac:dyDescent="0.2">
      <c r="L554" s="17"/>
    </row>
    <row r="555" spans="12:12" x14ac:dyDescent="0.2">
      <c r="L555" s="17"/>
    </row>
    <row r="556" spans="12:12" x14ac:dyDescent="0.2">
      <c r="L556" s="17"/>
    </row>
    <row r="557" spans="12:12" x14ac:dyDescent="0.2">
      <c r="L557" s="17"/>
    </row>
    <row r="558" spans="12:12" x14ac:dyDescent="0.2">
      <c r="L558" s="17"/>
    </row>
    <row r="559" spans="12:12" x14ac:dyDescent="0.2">
      <c r="L559" s="17"/>
    </row>
    <row r="560" spans="12:12" x14ac:dyDescent="0.2">
      <c r="L560" s="17"/>
    </row>
    <row r="561" spans="12:12" x14ac:dyDescent="0.2">
      <c r="L561" s="17"/>
    </row>
    <row r="562" spans="12:12" x14ac:dyDescent="0.2">
      <c r="L562" s="17"/>
    </row>
    <row r="563" spans="12:12" x14ac:dyDescent="0.2">
      <c r="L563" s="17"/>
    </row>
    <row r="564" spans="12:12" x14ac:dyDescent="0.2">
      <c r="L564" s="17"/>
    </row>
    <row r="565" spans="12:12" x14ac:dyDescent="0.2">
      <c r="L565" s="17"/>
    </row>
    <row r="566" spans="12:12" x14ac:dyDescent="0.2">
      <c r="L566" s="17"/>
    </row>
    <row r="567" spans="12:12" x14ac:dyDescent="0.2">
      <c r="L567" s="17"/>
    </row>
    <row r="568" spans="12:12" x14ac:dyDescent="0.2">
      <c r="L568" s="17"/>
    </row>
    <row r="569" spans="12:12" x14ac:dyDescent="0.2">
      <c r="L569" s="17"/>
    </row>
    <row r="570" spans="12:12" x14ac:dyDescent="0.2">
      <c r="L570" s="17"/>
    </row>
    <row r="571" spans="12:12" x14ac:dyDescent="0.2">
      <c r="L571" s="17"/>
    </row>
    <row r="572" spans="12:12" x14ac:dyDescent="0.2">
      <c r="L572" s="17"/>
    </row>
    <row r="573" spans="12:12" x14ac:dyDescent="0.2">
      <c r="L573" s="17"/>
    </row>
    <row r="574" spans="12:12" x14ac:dyDescent="0.2">
      <c r="L574" s="17"/>
    </row>
    <row r="575" spans="12:12" x14ac:dyDescent="0.2">
      <c r="L575" s="17"/>
    </row>
    <row r="576" spans="12:12" x14ac:dyDescent="0.2">
      <c r="L576" s="17"/>
    </row>
    <row r="577" spans="12:12" x14ac:dyDescent="0.2">
      <c r="L577" s="17"/>
    </row>
    <row r="578" spans="12:12" x14ac:dyDescent="0.2">
      <c r="L578" s="17"/>
    </row>
    <row r="579" spans="12:12" x14ac:dyDescent="0.2">
      <c r="L579" s="17"/>
    </row>
    <row r="580" spans="12:12" x14ac:dyDescent="0.2">
      <c r="L580" s="17"/>
    </row>
    <row r="581" spans="12:12" x14ac:dyDescent="0.2">
      <c r="L581" s="17"/>
    </row>
    <row r="582" spans="12:12" x14ac:dyDescent="0.2">
      <c r="L582" s="17"/>
    </row>
    <row r="583" spans="12:12" x14ac:dyDescent="0.2">
      <c r="L583" s="17"/>
    </row>
    <row r="584" spans="12:12" x14ac:dyDescent="0.2">
      <c r="L584" s="17"/>
    </row>
    <row r="585" spans="12:12" x14ac:dyDescent="0.2">
      <c r="L585" s="17"/>
    </row>
    <row r="586" spans="12:12" x14ac:dyDescent="0.2">
      <c r="L586" s="17"/>
    </row>
    <row r="587" spans="12:12" x14ac:dyDescent="0.2">
      <c r="L587" s="17"/>
    </row>
    <row r="588" spans="12:12" x14ac:dyDescent="0.2">
      <c r="L588" s="17"/>
    </row>
    <row r="589" spans="12:12" x14ac:dyDescent="0.2">
      <c r="L589" s="17"/>
    </row>
    <row r="590" spans="12:12" x14ac:dyDescent="0.2">
      <c r="L590" s="17"/>
    </row>
    <row r="591" spans="12:12" x14ac:dyDescent="0.2">
      <c r="L591" s="17"/>
    </row>
    <row r="592" spans="12:12" x14ac:dyDescent="0.2">
      <c r="L592" s="17"/>
    </row>
    <row r="593" spans="12:12" x14ac:dyDescent="0.2">
      <c r="L593" s="17"/>
    </row>
    <row r="594" spans="12:12" x14ac:dyDescent="0.2">
      <c r="L594" s="17"/>
    </row>
    <row r="595" spans="12:12" x14ac:dyDescent="0.2">
      <c r="L595" s="17"/>
    </row>
    <row r="596" spans="12:12" x14ac:dyDescent="0.2">
      <c r="L596" s="17"/>
    </row>
    <row r="597" spans="12:12" x14ac:dyDescent="0.2">
      <c r="L597" s="17"/>
    </row>
    <row r="598" spans="12:12" x14ac:dyDescent="0.2">
      <c r="L598" s="17"/>
    </row>
    <row r="599" spans="12:12" x14ac:dyDescent="0.2">
      <c r="L599" s="17"/>
    </row>
    <row r="600" spans="12:12" x14ac:dyDescent="0.2">
      <c r="L600" s="17"/>
    </row>
    <row r="601" spans="12:12" x14ac:dyDescent="0.2">
      <c r="L601" s="17"/>
    </row>
    <row r="602" spans="12:12" x14ac:dyDescent="0.2">
      <c r="L602" s="17"/>
    </row>
    <row r="603" spans="12:12" x14ac:dyDescent="0.2">
      <c r="L603" s="17"/>
    </row>
    <row r="604" spans="12:12" x14ac:dyDescent="0.2">
      <c r="L604" s="17"/>
    </row>
    <row r="605" spans="12:12" x14ac:dyDescent="0.2">
      <c r="L605" s="17"/>
    </row>
    <row r="606" spans="12:12" x14ac:dyDescent="0.2">
      <c r="L606" s="17"/>
    </row>
    <row r="607" spans="12:12" x14ac:dyDescent="0.2">
      <c r="L607" s="17"/>
    </row>
    <row r="608" spans="12:12" x14ac:dyDescent="0.2">
      <c r="L608" s="17"/>
    </row>
    <row r="609" spans="12:12" x14ac:dyDescent="0.2">
      <c r="L609" s="17"/>
    </row>
    <row r="610" spans="12:12" x14ac:dyDescent="0.2">
      <c r="L610" s="17"/>
    </row>
    <row r="611" spans="12:12" x14ac:dyDescent="0.2">
      <c r="L611" s="17"/>
    </row>
    <row r="612" spans="12:12" x14ac:dyDescent="0.2">
      <c r="L612" s="17"/>
    </row>
    <row r="613" spans="12:12" x14ac:dyDescent="0.2">
      <c r="L613" s="17"/>
    </row>
  </sheetData>
  <mergeCells count="1">
    <mergeCell ref="C6:D6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16</vt:i4>
      </vt:variant>
    </vt:vector>
  </HeadingPairs>
  <TitlesOfParts>
    <vt:vector size="16" baseType="lpstr">
      <vt:lpstr>Esperanza Vida Leganés H</vt:lpstr>
      <vt:lpstr>Esperanza Vida H</vt:lpstr>
      <vt:lpstr>2023</vt:lpstr>
      <vt:lpstr>2022</vt:lpstr>
      <vt:lpstr>2021</vt:lpstr>
      <vt:lpstr>2020</vt:lpstr>
      <vt:lpstr>2019</vt:lpstr>
      <vt:lpstr>2018</vt:lpstr>
      <vt:lpstr>2017</vt:lpstr>
      <vt:lpstr>2016</vt:lpstr>
      <vt:lpstr>2015</vt:lpstr>
      <vt:lpstr>2014</vt:lpstr>
      <vt:lpstr>2013</vt:lpstr>
      <vt:lpstr>2012</vt:lpstr>
      <vt:lpstr>2011</vt:lpstr>
      <vt:lpstr>2010</vt:lpstr>
    </vt:vector>
  </TitlesOfParts>
  <Company>Comunidad de Madrid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Esperanza de vida de Leganés 2010-2023 por edad. Hombres</dc:title>
  <dc:creator>Dirección General de Economía. Comunidad de Madrid</dc:creator>
  <cp:keywords>Defunciones, Mortalidad, Esperanza de vida, Leganés, 2023</cp:keywords>
  <cp:lastModifiedBy>Dirección General de Economía. Comunidad de Madrid</cp:lastModifiedBy>
  <dcterms:created xsi:type="dcterms:W3CDTF">2018-03-23T07:16:28Z</dcterms:created>
  <dcterms:modified xsi:type="dcterms:W3CDTF">2025-02-27T11:41:49Z</dcterms:modified>
</cp:coreProperties>
</file>