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066Alcobendas\"/>
    </mc:Choice>
  </mc:AlternateContent>
  <bookViews>
    <workbookView xWindow="0" yWindow="0" windowWidth="5745" windowHeight="0"/>
  </bookViews>
  <sheets>
    <sheet name="Esperanza vida Alcobendas M " sheetId="12" r:id="rId1"/>
    <sheet name="Esperanza vida " sheetId="3" r:id="rId2"/>
    <sheet name="2023" sheetId="18" r:id="rId3"/>
    <sheet name="2022" sheetId="17" r:id="rId4"/>
    <sheet name="2021" sheetId="16" r:id="rId5"/>
    <sheet name="2020" sheetId="15" r:id="rId6"/>
    <sheet name="2019" sheetId="14" r:id="rId7"/>
    <sheet name="2018" sheetId="13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3" l="1"/>
  <c r="F9" i="3"/>
  <c r="F9" i="13"/>
  <c r="G9" i="13"/>
  <c r="I9" i="13"/>
  <c r="H10" i="13"/>
  <c r="F10" i="13"/>
  <c r="G10" i="13"/>
  <c r="I10" i="13"/>
  <c r="H11" i="13"/>
  <c r="F11" i="13"/>
  <c r="G11" i="13"/>
  <c r="I11" i="13"/>
  <c r="H12" i="13"/>
  <c r="F12" i="13"/>
  <c r="G12" i="13"/>
  <c r="I12" i="13"/>
  <c r="H13" i="13"/>
  <c r="F13" i="13"/>
  <c r="G13" i="13"/>
  <c r="I13" i="13"/>
  <c r="H14" i="13"/>
  <c r="F14" i="13"/>
  <c r="G14" i="13"/>
  <c r="I14" i="13"/>
  <c r="H15" i="13"/>
  <c r="F15" i="13"/>
  <c r="G15" i="13"/>
  <c r="I15" i="13"/>
  <c r="H16" i="13"/>
  <c r="F16" i="13"/>
  <c r="G16" i="13"/>
  <c r="I16" i="13"/>
  <c r="H17" i="13"/>
  <c r="F17" i="13"/>
  <c r="G17" i="13"/>
  <c r="I17" i="13"/>
  <c r="H18" i="13"/>
  <c r="F18" i="13"/>
  <c r="G18" i="13"/>
  <c r="I18" i="13"/>
  <c r="H19" i="13"/>
  <c r="F19" i="13"/>
  <c r="G19" i="13"/>
  <c r="I19" i="13"/>
  <c r="H20" i="13"/>
  <c r="F20" i="13"/>
  <c r="G20" i="13"/>
  <c r="I20" i="13"/>
  <c r="H21" i="13"/>
  <c r="F21" i="13"/>
  <c r="G21" i="13"/>
  <c r="I21" i="13"/>
  <c r="H22" i="13"/>
  <c r="F22" i="13"/>
  <c r="G22" i="13"/>
  <c r="I22" i="13"/>
  <c r="H23" i="13"/>
  <c r="F23" i="13"/>
  <c r="G23" i="13"/>
  <c r="I23" i="13"/>
  <c r="H24" i="13"/>
  <c r="F24" i="13"/>
  <c r="G24" i="13"/>
  <c r="I24" i="13"/>
  <c r="H25" i="13"/>
  <c r="F25" i="13"/>
  <c r="G25" i="13"/>
  <c r="I25" i="13"/>
  <c r="H26" i="13"/>
  <c r="F26" i="13"/>
  <c r="G26" i="13"/>
  <c r="I26" i="13"/>
  <c r="H27" i="13"/>
  <c r="F27" i="13"/>
  <c r="G27" i="13"/>
  <c r="I27" i="13"/>
  <c r="H28" i="13"/>
  <c r="F28" i="13"/>
  <c r="G28" i="13"/>
  <c r="I28" i="13"/>
  <c r="H29" i="13"/>
  <c r="F29" i="13"/>
  <c r="G29" i="13"/>
  <c r="I29" i="13"/>
  <c r="H30" i="13"/>
  <c r="F30" i="13"/>
  <c r="G30" i="13"/>
  <c r="I30" i="13"/>
  <c r="H31" i="13"/>
  <c r="F31" i="13"/>
  <c r="G31" i="13"/>
  <c r="I31" i="13"/>
  <c r="H32" i="13"/>
  <c r="F32" i="13"/>
  <c r="G32" i="13"/>
  <c r="I32" i="13"/>
  <c r="H33" i="13"/>
  <c r="F33" i="13"/>
  <c r="G33" i="13"/>
  <c r="I33" i="13"/>
  <c r="H34" i="13"/>
  <c r="F34" i="13"/>
  <c r="G34" i="13"/>
  <c r="I34" i="13"/>
  <c r="H35" i="13"/>
  <c r="F35" i="13"/>
  <c r="G35" i="13"/>
  <c r="I35" i="13"/>
  <c r="H36" i="13"/>
  <c r="F36" i="13"/>
  <c r="G36" i="13"/>
  <c r="I36" i="13"/>
  <c r="H37" i="13"/>
  <c r="F37" i="13"/>
  <c r="G37" i="13"/>
  <c r="I37" i="13"/>
  <c r="H38" i="13"/>
  <c r="F38" i="13"/>
  <c r="G38" i="13"/>
  <c r="I38" i="13"/>
  <c r="H39" i="13"/>
  <c r="F39" i="13"/>
  <c r="G39" i="13"/>
  <c r="I39" i="13"/>
  <c r="H40" i="13"/>
  <c r="F40" i="13"/>
  <c r="G40" i="13"/>
  <c r="I40" i="13"/>
  <c r="H41" i="13"/>
  <c r="F41" i="13"/>
  <c r="G41" i="13"/>
  <c r="I41" i="13"/>
  <c r="H42" i="13"/>
  <c r="F42" i="13"/>
  <c r="G42" i="13"/>
  <c r="I42" i="13"/>
  <c r="H43" i="13"/>
  <c r="F43" i="13"/>
  <c r="G43" i="13"/>
  <c r="I43" i="13"/>
  <c r="H44" i="13"/>
  <c r="F44" i="13"/>
  <c r="G44" i="13"/>
  <c r="I44" i="13"/>
  <c r="H45" i="13"/>
  <c r="F45" i="13"/>
  <c r="G45" i="13"/>
  <c r="I45" i="13"/>
  <c r="H46" i="13"/>
  <c r="F46" i="13"/>
  <c r="G46" i="13"/>
  <c r="I46" i="13"/>
  <c r="H47" i="13"/>
  <c r="F47" i="13"/>
  <c r="G47" i="13"/>
  <c r="I47" i="13"/>
  <c r="H48" i="13"/>
  <c r="F48" i="13"/>
  <c r="G48" i="13"/>
  <c r="I48" i="13"/>
  <c r="H49" i="13"/>
  <c r="F49" i="13"/>
  <c r="G49" i="13"/>
  <c r="I49" i="13"/>
  <c r="H50" i="13"/>
  <c r="F50" i="13"/>
  <c r="G50" i="13"/>
  <c r="I50" i="13"/>
  <c r="H51" i="13"/>
  <c r="F51" i="13"/>
  <c r="G51" i="13"/>
  <c r="I51" i="13"/>
  <c r="H52" i="13"/>
  <c r="F52" i="13"/>
  <c r="G52" i="13"/>
  <c r="I52" i="13"/>
  <c r="H53" i="13"/>
  <c r="F53" i="13"/>
  <c r="G53" i="13"/>
  <c r="I53" i="13"/>
  <c r="H54" i="13"/>
  <c r="F54" i="13"/>
  <c r="G54" i="13"/>
  <c r="I54" i="13"/>
  <c r="H55" i="13"/>
  <c r="F55" i="13"/>
  <c r="G55" i="13"/>
  <c r="I55" i="13"/>
  <c r="H56" i="13"/>
  <c r="F56" i="13"/>
  <c r="G56" i="13"/>
  <c r="I56" i="13"/>
  <c r="H57" i="13"/>
  <c r="F57" i="13"/>
  <c r="G57" i="13"/>
  <c r="I57" i="13"/>
  <c r="H58" i="13"/>
  <c r="F58" i="13"/>
  <c r="G58" i="13"/>
  <c r="I58" i="13"/>
  <c r="H59" i="13"/>
  <c r="F59" i="13"/>
  <c r="G59" i="13"/>
  <c r="I59" i="13"/>
  <c r="H60" i="13"/>
  <c r="F60" i="13"/>
  <c r="G60" i="13"/>
  <c r="I60" i="13"/>
  <c r="H61" i="13"/>
  <c r="F61" i="13"/>
  <c r="G61" i="13"/>
  <c r="I61" i="13"/>
  <c r="H62" i="13"/>
  <c r="F62" i="13"/>
  <c r="G62" i="13"/>
  <c r="I62" i="13"/>
  <c r="H63" i="13"/>
  <c r="F63" i="13"/>
  <c r="G63" i="13"/>
  <c r="I63" i="13"/>
  <c r="H64" i="13"/>
  <c r="F64" i="13"/>
  <c r="G64" i="13"/>
  <c r="I64" i="13"/>
  <c r="H65" i="13"/>
  <c r="F65" i="13"/>
  <c r="G65" i="13"/>
  <c r="I65" i="13"/>
  <c r="H66" i="13"/>
  <c r="F66" i="13"/>
  <c r="G66" i="13"/>
  <c r="I66" i="13"/>
  <c r="H67" i="13"/>
  <c r="F67" i="13"/>
  <c r="G67" i="13"/>
  <c r="I67" i="13"/>
  <c r="H68" i="13"/>
  <c r="F68" i="13"/>
  <c r="G68" i="13"/>
  <c r="I68" i="13"/>
  <c r="H69" i="13"/>
  <c r="F69" i="13"/>
  <c r="G69" i="13"/>
  <c r="I69" i="13"/>
  <c r="H70" i="13"/>
  <c r="F70" i="13"/>
  <c r="G70" i="13"/>
  <c r="I70" i="13"/>
  <c r="H71" i="13"/>
  <c r="F71" i="13"/>
  <c r="G71" i="13"/>
  <c r="I71" i="13"/>
  <c r="H72" i="13"/>
  <c r="F72" i="13"/>
  <c r="G72" i="13"/>
  <c r="I72" i="13"/>
  <c r="H73" i="13"/>
  <c r="F73" i="13"/>
  <c r="G73" i="13"/>
  <c r="I73" i="13"/>
  <c r="H74" i="13"/>
  <c r="F74" i="13"/>
  <c r="G74" i="13"/>
  <c r="I74" i="13"/>
  <c r="H75" i="13"/>
  <c r="F75" i="13"/>
  <c r="G75" i="13"/>
  <c r="I75" i="13"/>
  <c r="H76" i="13"/>
  <c r="F76" i="13"/>
  <c r="G76" i="13"/>
  <c r="I76" i="13"/>
  <c r="H77" i="13"/>
  <c r="F77" i="13"/>
  <c r="G77" i="13"/>
  <c r="I77" i="13"/>
  <c r="H78" i="13"/>
  <c r="F78" i="13"/>
  <c r="G78" i="13"/>
  <c r="I78" i="13"/>
  <c r="H79" i="13"/>
  <c r="F79" i="13"/>
  <c r="G79" i="13"/>
  <c r="I79" i="13"/>
  <c r="H80" i="13"/>
  <c r="F80" i="13"/>
  <c r="G80" i="13"/>
  <c r="I80" i="13"/>
  <c r="H81" i="13"/>
  <c r="F81" i="13"/>
  <c r="G81" i="13"/>
  <c r="I81" i="13"/>
  <c r="H82" i="13"/>
  <c r="F82" i="13"/>
  <c r="G82" i="13"/>
  <c r="I82" i="13"/>
  <c r="H83" i="13"/>
  <c r="F83" i="13"/>
  <c r="G83" i="13"/>
  <c r="I83" i="13"/>
  <c r="H84" i="13"/>
  <c r="F84" i="13"/>
  <c r="G84" i="13"/>
  <c r="I84" i="13"/>
  <c r="H85" i="13"/>
  <c r="F85" i="13"/>
  <c r="G85" i="13"/>
  <c r="I85" i="13"/>
  <c r="H86" i="13"/>
  <c r="F86" i="13"/>
  <c r="G86" i="13"/>
  <c r="I86" i="13"/>
  <c r="H87" i="13"/>
  <c r="F87" i="13"/>
  <c r="G87" i="13"/>
  <c r="I87" i="13"/>
  <c r="H88" i="13"/>
  <c r="F88" i="13"/>
  <c r="G88" i="13"/>
  <c r="I88" i="13"/>
  <c r="H89" i="13"/>
  <c r="F89" i="13"/>
  <c r="G89" i="13"/>
  <c r="I89" i="13"/>
  <c r="H90" i="13"/>
  <c r="F90" i="13"/>
  <c r="G90" i="13"/>
  <c r="I90" i="13"/>
  <c r="H91" i="13"/>
  <c r="F91" i="13"/>
  <c r="G91" i="13"/>
  <c r="I91" i="13"/>
  <c r="H92" i="13"/>
  <c r="F92" i="13"/>
  <c r="G92" i="13"/>
  <c r="I92" i="13"/>
  <c r="H93" i="13"/>
  <c r="F93" i="13"/>
  <c r="G93" i="13"/>
  <c r="I93" i="13"/>
  <c r="H94" i="13"/>
  <c r="F94" i="13"/>
  <c r="G94" i="13"/>
  <c r="I94" i="13"/>
  <c r="H95" i="13"/>
  <c r="F95" i="13"/>
  <c r="G95" i="13"/>
  <c r="I95" i="13"/>
  <c r="H96" i="13"/>
  <c r="F96" i="13"/>
  <c r="G96" i="13"/>
  <c r="I96" i="13"/>
  <c r="H97" i="13"/>
  <c r="F97" i="13"/>
  <c r="G97" i="13"/>
  <c r="I97" i="13"/>
  <c r="H98" i="13"/>
  <c r="F98" i="13"/>
  <c r="G98" i="13"/>
  <c r="I98" i="13"/>
  <c r="H99" i="13"/>
  <c r="F99" i="13"/>
  <c r="G99" i="13"/>
  <c r="I99" i="13"/>
  <c r="H100" i="13"/>
  <c r="F100" i="13"/>
  <c r="G100" i="13"/>
  <c r="I100" i="13"/>
  <c r="H101" i="13"/>
  <c r="F101" i="13"/>
  <c r="G101" i="13"/>
  <c r="I101" i="13"/>
  <c r="H102" i="13"/>
  <c r="F102" i="13"/>
  <c r="G102" i="13"/>
  <c r="I102" i="13"/>
  <c r="H103" i="13"/>
  <c r="F103" i="13"/>
  <c r="G103" i="13"/>
  <c r="I103" i="13"/>
  <c r="H104" i="13"/>
  <c r="F104" i="13"/>
  <c r="G104" i="13"/>
  <c r="I104" i="13"/>
  <c r="H105" i="13"/>
  <c r="F105" i="13"/>
  <c r="G105" i="13"/>
  <c r="I105" i="13"/>
  <c r="H106" i="13"/>
  <c r="F106" i="13"/>
  <c r="G106" i="13"/>
  <c r="I106" i="13"/>
  <c r="H107" i="13"/>
  <c r="F107" i="13"/>
  <c r="G107" i="13"/>
  <c r="I107" i="13"/>
  <c r="H108" i="13"/>
  <c r="F108" i="13"/>
  <c r="G108" i="13"/>
  <c r="I108" i="13"/>
  <c r="H109" i="13"/>
  <c r="F109" i="13"/>
  <c r="J109" i="13"/>
  <c r="K109" i="13"/>
  <c r="J108" i="13"/>
  <c r="K108" i="13"/>
  <c r="J107" i="13"/>
  <c r="K107" i="13"/>
  <c r="J106" i="13"/>
  <c r="K106" i="13"/>
  <c r="J105" i="13"/>
  <c r="K105" i="13"/>
  <c r="J104" i="13"/>
  <c r="K104" i="13"/>
  <c r="J103" i="13"/>
  <c r="K103" i="13"/>
  <c r="J102" i="13"/>
  <c r="K102" i="13"/>
  <c r="J101" i="13"/>
  <c r="K101" i="13"/>
  <c r="J100" i="13"/>
  <c r="K100" i="13"/>
  <c r="J99" i="13"/>
  <c r="K99" i="13"/>
  <c r="J98" i="13"/>
  <c r="K98" i="13"/>
  <c r="J97" i="13"/>
  <c r="K97" i="13"/>
  <c r="J96" i="13"/>
  <c r="K96" i="13"/>
  <c r="J95" i="13"/>
  <c r="K95" i="13"/>
  <c r="J94" i="13"/>
  <c r="K94" i="13"/>
  <c r="J93" i="13"/>
  <c r="K93" i="13"/>
  <c r="J92" i="13"/>
  <c r="K92" i="13"/>
  <c r="J91" i="13"/>
  <c r="K91" i="13"/>
  <c r="J90" i="13"/>
  <c r="K90" i="13"/>
  <c r="J89" i="13"/>
  <c r="K89" i="13"/>
  <c r="J88" i="13"/>
  <c r="K88" i="13"/>
  <c r="J87" i="13"/>
  <c r="K87" i="13"/>
  <c r="J86" i="13"/>
  <c r="K86" i="13"/>
  <c r="J85" i="13"/>
  <c r="K85" i="13"/>
  <c r="J84" i="13"/>
  <c r="K84" i="13"/>
  <c r="J83" i="13"/>
  <c r="K83" i="13"/>
  <c r="J82" i="13"/>
  <c r="K82" i="13"/>
  <c r="J81" i="13"/>
  <c r="K81" i="13"/>
  <c r="J80" i="13"/>
  <c r="K80" i="13"/>
  <c r="J79" i="13"/>
  <c r="K79" i="13"/>
  <c r="J78" i="13"/>
  <c r="K78" i="13"/>
  <c r="J77" i="13"/>
  <c r="K77" i="13"/>
  <c r="J76" i="13"/>
  <c r="K76" i="13"/>
  <c r="J75" i="13"/>
  <c r="K75" i="13"/>
  <c r="J74" i="13"/>
  <c r="K74" i="13"/>
  <c r="J73" i="13"/>
  <c r="K73" i="13"/>
  <c r="J72" i="13"/>
  <c r="K72" i="13"/>
  <c r="J71" i="13"/>
  <c r="K71" i="13"/>
  <c r="J70" i="13"/>
  <c r="K70" i="13"/>
  <c r="J69" i="13"/>
  <c r="K69" i="13"/>
  <c r="J68" i="13"/>
  <c r="K68" i="13"/>
  <c r="J67" i="13"/>
  <c r="K67" i="13"/>
  <c r="J66" i="13"/>
  <c r="K66" i="13"/>
  <c r="J65" i="13"/>
  <c r="K65" i="13"/>
  <c r="J64" i="13"/>
  <c r="K64" i="13"/>
  <c r="J63" i="13"/>
  <c r="K63" i="13"/>
  <c r="J62" i="13"/>
  <c r="K62" i="13"/>
  <c r="J61" i="13"/>
  <c r="K61" i="13"/>
  <c r="J60" i="13"/>
  <c r="K60" i="13"/>
  <c r="J59" i="13"/>
  <c r="K59" i="13"/>
  <c r="J58" i="13"/>
  <c r="K58" i="13"/>
  <c r="J57" i="13"/>
  <c r="K57" i="13"/>
  <c r="J56" i="13"/>
  <c r="K56" i="13"/>
  <c r="J55" i="13"/>
  <c r="K55" i="13"/>
  <c r="J54" i="13"/>
  <c r="K54" i="13"/>
  <c r="J53" i="13"/>
  <c r="K53" i="13"/>
  <c r="J52" i="13"/>
  <c r="K52" i="13"/>
  <c r="J51" i="13"/>
  <c r="K51" i="13"/>
  <c r="J50" i="13"/>
  <c r="K50" i="13"/>
  <c r="J49" i="13"/>
  <c r="K49" i="13"/>
  <c r="J48" i="13"/>
  <c r="K48" i="13"/>
  <c r="J47" i="13"/>
  <c r="K47" i="13"/>
  <c r="J46" i="13"/>
  <c r="K46" i="13"/>
  <c r="J45" i="13"/>
  <c r="K45" i="13"/>
  <c r="J44" i="13"/>
  <c r="K44" i="13"/>
  <c r="J43" i="13"/>
  <c r="K43" i="13"/>
  <c r="J42" i="13"/>
  <c r="K42" i="13"/>
  <c r="J41" i="13"/>
  <c r="K41" i="13"/>
  <c r="J40" i="13"/>
  <c r="K40" i="13"/>
  <c r="J39" i="13"/>
  <c r="K39" i="13"/>
  <c r="J38" i="13"/>
  <c r="K38" i="13"/>
  <c r="J37" i="13"/>
  <c r="K37" i="13"/>
  <c r="J36" i="13"/>
  <c r="K36" i="13"/>
  <c r="J35" i="13"/>
  <c r="K35" i="13"/>
  <c r="J34" i="13"/>
  <c r="K34" i="13"/>
  <c r="J33" i="13"/>
  <c r="K33" i="13"/>
  <c r="J32" i="13"/>
  <c r="K32" i="13"/>
  <c r="J31" i="13"/>
  <c r="K31" i="13"/>
  <c r="J30" i="13"/>
  <c r="K30" i="13"/>
  <c r="J29" i="13"/>
  <c r="K29" i="13"/>
  <c r="J28" i="13"/>
  <c r="K28" i="13"/>
  <c r="J27" i="13"/>
  <c r="K27" i="13"/>
  <c r="J26" i="13"/>
  <c r="K26" i="13"/>
  <c r="J25" i="13"/>
  <c r="K25" i="13"/>
  <c r="J24" i="13"/>
  <c r="K24" i="13"/>
  <c r="J23" i="13"/>
  <c r="K23" i="13"/>
  <c r="J22" i="13"/>
  <c r="K22" i="13"/>
  <c r="J21" i="13"/>
  <c r="K21" i="13"/>
  <c r="J20" i="13"/>
  <c r="K20" i="13"/>
  <c r="J19" i="13"/>
  <c r="K19" i="13"/>
  <c r="J18" i="13"/>
  <c r="K18" i="13"/>
  <c r="J17" i="13"/>
  <c r="K17" i="13"/>
  <c r="J16" i="13"/>
  <c r="K16" i="13"/>
  <c r="J15" i="13"/>
  <c r="K15" i="13"/>
  <c r="J14" i="13"/>
  <c r="K14" i="13"/>
  <c r="J13" i="13"/>
  <c r="K13" i="13"/>
  <c r="J12" i="13"/>
  <c r="K12" i="13"/>
  <c r="J11" i="13"/>
  <c r="K11" i="13"/>
  <c r="J10" i="13"/>
  <c r="K10" i="13"/>
  <c r="L10" i="13"/>
  <c r="G9" i="3"/>
  <c r="F9" i="11"/>
  <c r="G9" i="11"/>
  <c r="I9" i="11"/>
  <c r="H10" i="11"/>
  <c r="F10" i="11"/>
  <c r="G10" i="11"/>
  <c r="I10" i="11"/>
  <c r="H11" i="11"/>
  <c r="F11" i="11"/>
  <c r="G11" i="11"/>
  <c r="I11" i="11"/>
  <c r="H12" i="11"/>
  <c r="F12" i="11"/>
  <c r="G12" i="11"/>
  <c r="I12" i="11"/>
  <c r="H13" i="11"/>
  <c r="F13" i="11"/>
  <c r="G13" i="11"/>
  <c r="I13" i="11"/>
  <c r="H14" i="11"/>
  <c r="F14" i="11"/>
  <c r="G14" i="11"/>
  <c r="I14" i="11"/>
  <c r="H15" i="11"/>
  <c r="F15" i="11"/>
  <c r="G15" i="11"/>
  <c r="I15" i="11"/>
  <c r="H16" i="11"/>
  <c r="F16" i="11"/>
  <c r="G16" i="11"/>
  <c r="I16" i="11"/>
  <c r="H17" i="11"/>
  <c r="F17" i="11"/>
  <c r="G17" i="11"/>
  <c r="I17" i="11"/>
  <c r="H18" i="11"/>
  <c r="F18" i="11"/>
  <c r="G18" i="11"/>
  <c r="I18" i="11"/>
  <c r="H19" i="11"/>
  <c r="F19" i="11"/>
  <c r="G19" i="11"/>
  <c r="I19" i="11"/>
  <c r="H20" i="11"/>
  <c r="F20" i="11"/>
  <c r="G20" i="11"/>
  <c r="I20" i="11"/>
  <c r="H21" i="11"/>
  <c r="F21" i="11"/>
  <c r="G21" i="11"/>
  <c r="I21" i="11"/>
  <c r="H22" i="11"/>
  <c r="F22" i="11"/>
  <c r="G22" i="11"/>
  <c r="I22" i="11"/>
  <c r="H23" i="11"/>
  <c r="F23" i="11"/>
  <c r="G23" i="11"/>
  <c r="I23" i="11"/>
  <c r="H24" i="11"/>
  <c r="F24" i="11"/>
  <c r="G24" i="11"/>
  <c r="I24" i="11"/>
  <c r="H25" i="11"/>
  <c r="F25" i="11"/>
  <c r="G25" i="11"/>
  <c r="I25" i="11"/>
  <c r="H26" i="11"/>
  <c r="F26" i="11"/>
  <c r="G26" i="11"/>
  <c r="I26" i="11"/>
  <c r="H27" i="11"/>
  <c r="F27" i="11"/>
  <c r="G27" i="11"/>
  <c r="I27" i="11"/>
  <c r="H28" i="11"/>
  <c r="F28" i="11"/>
  <c r="G28" i="11"/>
  <c r="I28" i="11"/>
  <c r="H29" i="11"/>
  <c r="F29" i="11"/>
  <c r="G29" i="11"/>
  <c r="I29" i="11"/>
  <c r="H30" i="11"/>
  <c r="F30" i="11"/>
  <c r="G30" i="11"/>
  <c r="I30" i="11"/>
  <c r="H31" i="11"/>
  <c r="F31" i="11"/>
  <c r="G31" i="11"/>
  <c r="I31" i="11"/>
  <c r="H32" i="11"/>
  <c r="F32" i="11"/>
  <c r="G32" i="11"/>
  <c r="I32" i="11"/>
  <c r="H33" i="11"/>
  <c r="F33" i="11"/>
  <c r="G33" i="11"/>
  <c r="I33" i="11"/>
  <c r="H34" i="11"/>
  <c r="F34" i="11"/>
  <c r="G34" i="11"/>
  <c r="I34" i="11"/>
  <c r="H35" i="11"/>
  <c r="F35" i="11"/>
  <c r="G35" i="11"/>
  <c r="I35" i="11"/>
  <c r="H36" i="11"/>
  <c r="F36" i="11"/>
  <c r="G36" i="11"/>
  <c r="I36" i="11"/>
  <c r="H37" i="11"/>
  <c r="F37" i="11"/>
  <c r="G37" i="11"/>
  <c r="I37" i="11"/>
  <c r="H38" i="11"/>
  <c r="F38" i="11"/>
  <c r="G38" i="11"/>
  <c r="I38" i="11"/>
  <c r="H39" i="11"/>
  <c r="F39" i="11"/>
  <c r="G39" i="11"/>
  <c r="I39" i="11"/>
  <c r="H40" i="11"/>
  <c r="F40" i="11"/>
  <c r="G40" i="11"/>
  <c r="I40" i="11"/>
  <c r="H41" i="11"/>
  <c r="F41" i="11"/>
  <c r="G41" i="11"/>
  <c r="I41" i="11"/>
  <c r="H42" i="11"/>
  <c r="F42" i="11"/>
  <c r="G42" i="11"/>
  <c r="I42" i="11"/>
  <c r="H43" i="11"/>
  <c r="F43" i="11"/>
  <c r="G43" i="11"/>
  <c r="I43" i="11"/>
  <c r="H44" i="11"/>
  <c r="F44" i="11"/>
  <c r="G44" i="11"/>
  <c r="I44" i="11"/>
  <c r="H45" i="11"/>
  <c r="F45" i="11"/>
  <c r="G45" i="11"/>
  <c r="I45" i="11"/>
  <c r="H46" i="11"/>
  <c r="F46" i="11"/>
  <c r="G46" i="11"/>
  <c r="I46" i="11"/>
  <c r="H47" i="11"/>
  <c r="F47" i="11"/>
  <c r="G47" i="11"/>
  <c r="I47" i="11"/>
  <c r="H48" i="11"/>
  <c r="F48" i="11"/>
  <c r="G48" i="11"/>
  <c r="I48" i="11"/>
  <c r="H49" i="11"/>
  <c r="F49" i="11"/>
  <c r="G49" i="11"/>
  <c r="I49" i="11"/>
  <c r="H50" i="11"/>
  <c r="F50" i="11"/>
  <c r="G50" i="11"/>
  <c r="I50" i="11"/>
  <c r="H51" i="11"/>
  <c r="F51" i="11"/>
  <c r="G51" i="11"/>
  <c r="I51" i="11"/>
  <c r="H52" i="11"/>
  <c r="F52" i="11"/>
  <c r="G52" i="11"/>
  <c r="I52" i="11"/>
  <c r="H53" i="11"/>
  <c r="F53" i="11"/>
  <c r="G53" i="11"/>
  <c r="I53" i="11"/>
  <c r="H54" i="11"/>
  <c r="F54" i="11"/>
  <c r="G54" i="11"/>
  <c r="I54" i="11"/>
  <c r="H55" i="11"/>
  <c r="F55" i="11"/>
  <c r="G55" i="11"/>
  <c r="I55" i="11"/>
  <c r="H56" i="11"/>
  <c r="F56" i="11"/>
  <c r="G56" i="11"/>
  <c r="I56" i="11"/>
  <c r="H57" i="11"/>
  <c r="F57" i="11"/>
  <c r="G57" i="11"/>
  <c r="I57" i="11"/>
  <c r="H58" i="11"/>
  <c r="F58" i="11"/>
  <c r="G58" i="11"/>
  <c r="I58" i="11"/>
  <c r="H59" i="11"/>
  <c r="F59" i="11"/>
  <c r="G59" i="11"/>
  <c r="I59" i="11"/>
  <c r="H60" i="11"/>
  <c r="F60" i="11"/>
  <c r="G60" i="11"/>
  <c r="I60" i="11"/>
  <c r="H61" i="11"/>
  <c r="F61" i="11"/>
  <c r="G61" i="11"/>
  <c r="I61" i="11"/>
  <c r="H62" i="11"/>
  <c r="F62" i="11"/>
  <c r="G62" i="11"/>
  <c r="I62" i="11"/>
  <c r="H63" i="11"/>
  <c r="F63" i="11"/>
  <c r="G63" i="11"/>
  <c r="I63" i="11"/>
  <c r="H64" i="11"/>
  <c r="F64" i="11"/>
  <c r="G64" i="11"/>
  <c r="I64" i="11"/>
  <c r="H65" i="11"/>
  <c r="F65" i="11"/>
  <c r="G65" i="11"/>
  <c r="I65" i="11"/>
  <c r="H66" i="11"/>
  <c r="F66" i="11"/>
  <c r="G66" i="11"/>
  <c r="I66" i="11"/>
  <c r="H67" i="11"/>
  <c r="F67" i="11"/>
  <c r="G67" i="11"/>
  <c r="I67" i="11"/>
  <c r="H68" i="11"/>
  <c r="F68" i="11"/>
  <c r="G68" i="11"/>
  <c r="I68" i="11"/>
  <c r="H69" i="11"/>
  <c r="F69" i="11"/>
  <c r="G69" i="11"/>
  <c r="I69" i="11"/>
  <c r="H70" i="11"/>
  <c r="F70" i="11"/>
  <c r="G70" i="11"/>
  <c r="I70" i="11"/>
  <c r="H71" i="11"/>
  <c r="F71" i="11"/>
  <c r="G71" i="11"/>
  <c r="I71" i="11"/>
  <c r="H72" i="11"/>
  <c r="F72" i="11"/>
  <c r="G72" i="11"/>
  <c r="I72" i="11"/>
  <c r="H73" i="11"/>
  <c r="F73" i="11"/>
  <c r="G73" i="11"/>
  <c r="I73" i="11"/>
  <c r="H74" i="11"/>
  <c r="F74" i="11"/>
  <c r="G74" i="11"/>
  <c r="I74" i="11"/>
  <c r="H75" i="11"/>
  <c r="F75" i="11"/>
  <c r="G75" i="11"/>
  <c r="I75" i="11"/>
  <c r="H76" i="11"/>
  <c r="F76" i="11"/>
  <c r="G76" i="11"/>
  <c r="I76" i="11"/>
  <c r="H77" i="11"/>
  <c r="F77" i="11"/>
  <c r="G77" i="11"/>
  <c r="I77" i="11"/>
  <c r="H78" i="11"/>
  <c r="F78" i="11"/>
  <c r="G78" i="11"/>
  <c r="I78" i="11"/>
  <c r="H79" i="11"/>
  <c r="F79" i="11"/>
  <c r="G79" i="11"/>
  <c r="I79" i="11"/>
  <c r="H80" i="11"/>
  <c r="F80" i="11"/>
  <c r="G80" i="11"/>
  <c r="I80" i="11"/>
  <c r="H81" i="11"/>
  <c r="F81" i="11"/>
  <c r="G81" i="11"/>
  <c r="I81" i="11"/>
  <c r="H82" i="11"/>
  <c r="F82" i="11"/>
  <c r="G82" i="11"/>
  <c r="I82" i="11"/>
  <c r="H83" i="11"/>
  <c r="F83" i="11"/>
  <c r="G83" i="11"/>
  <c r="I83" i="11"/>
  <c r="H84" i="11"/>
  <c r="F84" i="11"/>
  <c r="G84" i="11"/>
  <c r="I84" i="11"/>
  <c r="H85" i="11"/>
  <c r="F85" i="11"/>
  <c r="G85" i="11"/>
  <c r="I85" i="11"/>
  <c r="H86" i="11"/>
  <c r="F86" i="11"/>
  <c r="G86" i="11"/>
  <c r="I86" i="11"/>
  <c r="H87" i="11"/>
  <c r="F87" i="11"/>
  <c r="G87" i="11"/>
  <c r="I87" i="11"/>
  <c r="H88" i="11"/>
  <c r="F88" i="11"/>
  <c r="G88" i="11"/>
  <c r="I88" i="11"/>
  <c r="H89" i="11"/>
  <c r="F89" i="11"/>
  <c r="G89" i="11"/>
  <c r="I89" i="11"/>
  <c r="H90" i="11"/>
  <c r="F90" i="11"/>
  <c r="G90" i="11"/>
  <c r="I90" i="11"/>
  <c r="H91" i="11"/>
  <c r="F91" i="11"/>
  <c r="G91" i="11"/>
  <c r="I91" i="11"/>
  <c r="H92" i="11"/>
  <c r="F92" i="11"/>
  <c r="G92" i="11"/>
  <c r="I92" i="11"/>
  <c r="H93" i="11"/>
  <c r="F93" i="11"/>
  <c r="G93" i="11"/>
  <c r="I93" i="11"/>
  <c r="H94" i="11"/>
  <c r="F94" i="11"/>
  <c r="G94" i="11"/>
  <c r="I94" i="11"/>
  <c r="H95" i="11"/>
  <c r="F95" i="11"/>
  <c r="G95" i="11"/>
  <c r="I95" i="11"/>
  <c r="H96" i="11"/>
  <c r="F96" i="11"/>
  <c r="G96" i="11"/>
  <c r="I96" i="11"/>
  <c r="H97" i="11"/>
  <c r="F97" i="11"/>
  <c r="G97" i="11"/>
  <c r="I97" i="11"/>
  <c r="H98" i="11"/>
  <c r="F98" i="11"/>
  <c r="G98" i="11"/>
  <c r="I98" i="11"/>
  <c r="H99" i="11"/>
  <c r="F99" i="11"/>
  <c r="G99" i="11"/>
  <c r="I99" i="11"/>
  <c r="H100" i="11"/>
  <c r="F100" i="11"/>
  <c r="G100" i="11"/>
  <c r="I100" i="11"/>
  <c r="H101" i="11"/>
  <c r="F101" i="11"/>
  <c r="G101" i="11"/>
  <c r="I101" i="11"/>
  <c r="H102" i="11"/>
  <c r="F102" i="11"/>
  <c r="G102" i="11"/>
  <c r="I102" i="11"/>
  <c r="H103" i="11"/>
  <c r="F103" i="11"/>
  <c r="G103" i="11"/>
  <c r="I103" i="11"/>
  <c r="H104" i="11"/>
  <c r="F104" i="11"/>
  <c r="G104" i="11"/>
  <c r="I104" i="11"/>
  <c r="H105" i="11"/>
  <c r="F105" i="11"/>
  <c r="G105" i="11"/>
  <c r="I105" i="11"/>
  <c r="H106" i="11"/>
  <c r="F106" i="11"/>
  <c r="G106" i="11"/>
  <c r="I106" i="11"/>
  <c r="H107" i="11"/>
  <c r="F107" i="11"/>
  <c r="G107" i="11"/>
  <c r="I107" i="11"/>
  <c r="H108" i="11"/>
  <c r="F108" i="11"/>
  <c r="G108" i="11"/>
  <c r="I108" i="11"/>
  <c r="H109" i="11"/>
  <c r="F109" i="11"/>
  <c r="J109" i="11"/>
  <c r="K109" i="11"/>
  <c r="J108" i="11"/>
  <c r="K108" i="11"/>
  <c r="J107" i="11"/>
  <c r="K107" i="11"/>
  <c r="J106" i="11"/>
  <c r="K106" i="11"/>
  <c r="J105" i="11"/>
  <c r="K105" i="11"/>
  <c r="J104" i="11"/>
  <c r="K104" i="11"/>
  <c r="J103" i="11"/>
  <c r="K103" i="11"/>
  <c r="J102" i="11"/>
  <c r="K102" i="11"/>
  <c r="J101" i="11"/>
  <c r="K101" i="11"/>
  <c r="J100" i="11"/>
  <c r="K100" i="11"/>
  <c r="J99" i="11"/>
  <c r="K99" i="11"/>
  <c r="J98" i="11"/>
  <c r="K98" i="11"/>
  <c r="J97" i="11"/>
  <c r="K97" i="11"/>
  <c r="J96" i="11"/>
  <c r="K96" i="11"/>
  <c r="J95" i="11"/>
  <c r="K95" i="11"/>
  <c r="J94" i="11"/>
  <c r="K94" i="11"/>
  <c r="J93" i="11"/>
  <c r="K93" i="11"/>
  <c r="J92" i="11"/>
  <c r="K92" i="11"/>
  <c r="J91" i="11"/>
  <c r="K91" i="11"/>
  <c r="J90" i="11"/>
  <c r="K90" i="11"/>
  <c r="J89" i="11"/>
  <c r="K89" i="11"/>
  <c r="J88" i="11"/>
  <c r="K88" i="11"/>
  <c r="J87" i="11"/>
  <c r="K87" i="11"/>
  <c r="J86" i="11"/>
  <c r="K86" i="11"/>
  <c r="J85" i="11"/>
  <c r="K85" i="11"/>
  <c r="J84" i="11"/>
  <c r="K84" i="11"/>
  <c r="J83" i="11"/>
  <c r="K83" i="11"/>
  <c r="J82" i="11"/>
  <c r="K82" i="11"/>
  <c r="J81" i="11"/>
  <c r="K81" i="11"/>
  <c r="J80" i="11"/>
  <c r="K80" i="11"/>
  <c r="J79" i="11"/>
  <c r="K79" i="11"/>
  <c r="J78" i="11"/>
  <c r="K78" i="11"/>
  <c r="J77" i="11"/>
  <c r="K77" i="11"/>
  <c r="J76" i="11"/>
  <c r="K76" i="11"/>
  <c r="J75" i="11"/>
  <c r="K75" i="11"/>
  <c r="J74" i="11"/>
  <c r="K74" i="11"/>
  <c r="J73" i="11"/>
  <c r="K73" i="11"/>
  <c r="J72" i="11"/>
  <c r="K72" i="11"/>
  <c r="J71" i="11"/>
  <c r="K71" i="11"/>
  <c r="J70" i="11"/>
  <c r="K70" i="11"/>
  <c r="J69" i="11"/>
  <c r="K69" i="11"/>
  <c r="J68" i="11"/>
  <c r="K68" i="11"/>
  <c r="J67" i="11"/>
  <c r="K67" i="11"/>
  <c r="J66" i="11"/>
  <c r="K66" i="11"/>
  <c r="J65" i="11"/>
  <c r="K65" i="11"/>
  <c r="J64" i="11"/>
  <c r="K64" i="11"/>
  <c r="J63" i="11"/>
  <c r="K63" i="11"/>
  <c r="J62" i="11"/>
  <c r="K62" i="11"/>
  <c r="J61" i="11"/>
  <c r="K61" i="11"/>
  <c r="J60" i="11"/>
  <c r="K60" i="11"/>
  <c r="J59" i="11"/>
  <c r="K59" i="11"/>
  <c r="J58" i="11"/>
  <c r="K58" i="11"/>
  <c r="J57" i="11"/>
  <c r="K57" i="11"/>
  <c r="J56" i="11"/>
  <c r="K56" i="11"/>
  <c r="J55" i="11"/>
  <c r="K55" i="11"/>
  <c r="J54" i="11"/>
  <c r="K54" i="11"/>
  <c r="J53" i="11"/>
  <c r="K53" i="11"/>
  <c r="J52" i="11"/>
  <c r="K52" i="11"/>
  <c r="J51" i="11"/>
  <c r="K51" i="11"/>
  <c r="J50" i="11"/>
  <c r="K50" i="11"/>
  <c r="J49" i="11"/>
  <c r="K49" i="11"/>
  <c r="J48" i="11"/>
  <c r="K48" i="11"/>
  <c r="J47" i="11"/>
  <c r="K47" i="11"/>
  <c r="J46" i="11"/>
  <c r="K46" i="11"/>
  <c r="J45" i="11"/>
  <c r="K45" i="11"/>
  <c r="J44" i="11"/>
  <c r="K44" i="11"/>
  <c r="J43" i="11"/>
  <c r="K43" i="11"/>
  <c r="J42" i="11"/>
  <c r="K42" i="11"/>
  <c r="J41" i="11"/>
  <c r="K41" i="11"/>
  <c r="J40" i="11"/>
  <c r="K40" i="11"/>
  <c r="J39" i="11"/>
  <c r="K39" i="11"/>
  <c r="J38" i="11"/>
  <c r="K38" i="11"/>
  <c r="J37" i="11"/>
  <c r="K37" i="11"/>
  <c r="J36" i="11"/>
  <c r="K36" i="11"/>
  <c r="J35" i="11"/>
  <c r="K35" i="11"/>
  <c r="J34" i="11"/>
  <c r="K34" i="11"/>
  <c r="J33" i="11"/>
  <c r="K33" i="11"/>
  <c r="J32" i="11"/>
  <c r="K32" i="11"/>
  <c r="J31" i="11"/>
  <c r="K31" i="11"/>
  <c r="J30" i="11"/>
  <c r="K30" i="11"/>
  <c r="J29" i="11"/>
  <c r="K29" i="11"/>
  <c r="J28" i="11"/>
  <c r="K28" i="11"/>
  <c r="J27" i="11"/>
  <c r="K27" i="11"/>
  <c r="J26" i="11"/>
  <c r="K26" i="11"/>
  <c r="J25" i="11"/>
  <c r="K25" i="11"/>
  <c r="J24" i="11"/>
  <c r="K24" i="11"/>
  <c r="J23" i="11"/>
  <c r="K23" i="11"/>
  <c r="J22" i="11"/>
  <c r="K22" i="11"/>
  <c r="J21" i="11"/>
  <c r="K21" i="11"/>
  <c r="J20" i="11"/>
  <c r="K20" i="11"/>
  <c r="J19" i="11"/>
  <c r="K19" i="11"/>
  <c r="J18" i="11"/>
  <c r="K18" i="11"/>
  <c r="J17" i="11"/>
  <c r="K17" i="11"/>
  <c r="J16" i="11"/>
  <c r="K16" i="11"/>
  <c r="J15" i="11"/>
  <c r="K15" i="11"/>
  <c r="J14" i="11"/>
  <c r="K14" i="11"/>
  <c r="J13" i="11"/>
  <c r="K13" i="11"/>
  <c r="J12" i="11"/>
  <c r="K12" i="11"/>
  <c r="J11" i="11"/>
  <c r="K11" i="11"/>
  <c r="J10" i="11"/>
  <c r="K10" i="11"/>
  <c r="L10" i="11"/>
  <c r="H9" i="3"/>
  <c r="F9" i="10"/>
  <c r="G9" i="10"/>
  <c r="I9" i="10"/>
  <c r="H10" i="10"/>
  <c r="F10" i="10"/>
  <c r="G10" i="10"/>
  <c r="I10" i="10"/>
  <c r="H11" i="10"/>
  <c r="F11" i="10"/>
  <c r="G11" i="10"/>
  <c r="I11" i="10"/>
  <c r="H12" i="10"/>
  <c r="F12" i="10"/>
  <c r="G12" i="10"/>
  <c r="I12" i="10"/>
  <c r="H13" i="10"/>
  <c r="F13" i="10"/>
  <c r="G13" i="10"/>
  <c r="I13" i="10"/>
  <c r="H14" i="10"/>
  <c r="F14" i="10"/>
  <c r="G14" i="10"/>
  <c r="I14" i="10"/>
  <c r="H15" i="10"/>
  <c r="F15" i="10"/>
  <c r="G15" i="10"/>
  <c r="I15" i="10"/>
  <c r="H16" i="10"/>
  <c r="F16" i="10"/>
  <c r="G16" i="10"/>
  <c r="I16" i="10"/>
  <c r="H17" i="10"/>
  <c r="F17" i="10"/>
  <c r="G17" i="10"/>
  <c r="I17" i="10"/>
  <c r="H18" i="10"/>
  <c r="F18" i="10"/>
  <c r="G18" i="10"/>
  <c r="I18" i="10"/>
  <c r="H19" i="10"/>
  <c r="F19" i="10"/>
  <c r="G19" i="10"/>
  <c r="I19" i="10"/>
  <c r="H20" i="10"/>
  <c r="F20" i="10"/>
  <c r="G20" i="10"/>
  <c r="I20" i="10"/>
  <c r="H21" i="10"/>
  <c r="F21" i="10"/>
  <c r="G21" i="10"/>
  <c r="I21" i="10"/>
  <c r="H22" i="10"/>
  <c r="F22" i="10"/>
  <c r="G22" i="10"/>
  <c r="I22" i="10"/>
  <c r="H23" i="10"/>
  <c r="F23" i="10"/>
  <c r="G23" i="10"/>
  <c r="I23" i="10"/>
  <c r="H24" i="10"/>
  <c r="F24" i="10"/>
  <c r="G24" i="10"/>
  <c r="I24" i="10"/>
  <c r="H25" i="10"/>
  <c r="F25" i="10"/>
  <c r="G25" i="10"/>
  <c r="I25" i="10"/>
  <c r="H26" i="10"/>
  <c r="F26" i="10"/>
  <c r="G26" i="10"/>
  <c r="I26" i="10"/>
  <c r="H27" i="10"/>
  <c r="F27" i="10"/>
  <c r="G27" i="10"/>
  <c r="I27" i="10"/>
  <c r="H28" i="10"/>
  <c r="F28" i="10"/>
  <c r="G28" i="10"/>
  <c r="I28" i="10"/>
  <c r="H29" i="10"/>
  <c r="F29" i="10"/>
  <c r="G29" i="10"/>
  <c r="I29" i="10"/>
  <c r="H30" i="10"/>
  <c r="F30" i="10"/>
  <c r="G30" i="10"/>
  <c r="I30" i="10"/>
  <c r="H31" i="10"/>
  <c r="F31" i="10"/>
  <c r="G31" i="10"/>
  <c r="I31" i="10"/>
  <c r="H32" i="10"/>
  <c r="F32" i="10"/>
  <c r="G32" i="10"/>
  <c r="I32" i="10"/>
  <c r="H33" i="10"/>
  <c r="F33" i="10"/>
  <c r="G33" i="10"/>
  <c r="I33" i="10"/>
  <c r="H34" i="10"/>
  <c r="F34" i="10"/>
  <c r="G34" i="10"/>
  <c r="I34" i="10"/>
  <c r="H35" i="10"/>
  <c r="F35" i="10"/>
  <c r="G35" i="10"/>
  <c r="I35" i="10"/>
  <c r="H36" i="10"/>
  <c r="F36" i="10"/>
  <c r="G36" i="10"/>
  <c r="I36" i="10"/>
  <c r="H37" i="10"/>
  <c r="F37" i="10"/>
  <c r="G37" i="10"/>
  <c r="I37" i="10"/>
  <c r="H38" i="10"/>
  <c r="F38" i="10"/>
  <c r="G38" i="10"/>
  <c r="I38" i="10"/>
  <c r="H39" i="10"/>
  <c r="F39" i="10"/>
  <c r="G39" i="10"/>
  <c r="I39" i="10"/>
  <c r="H40" i="10"/>
  <c r="F40" i="10"/>
  <c r="G40" i="10"/>
  <c r="I40" i="10"/>
  <c r="H41" i="10"/>
  <c r="F41" i="10"/>
  <c r="G41" i="10"/>
  <c r="I41" i="10"/>
  <c r="H42" i="10"/>
  <c r="F42" i="10"/>
  <c r="G42" i="10"/>
  <c r="I42" i="10"/>
  <c r="H43" i="10"/>
  <c r="F43" i="10"/>
  <c r="G43" i="10"/>
  <c r="I43" i="10"/>
  <c r="H44" i="10"/>
  <c r="F44" i="10"/>
  <c r="G44" i="10"/>
  <c r="I44" i="10"/>
  <c r="H45" i="10"/>
  <c r="F45" i="10"/>
  <c r="G45" i="10"/>
  <c r="I45" i="10"/>
  <c r="H46" i="10"/>
  <c r="F46" i="10"/>
  <c r="G46" i="10"/>
  <c r="I46" i="10"/>
  <c r="H47" i="10"/>
  <c r="F47" i="10"/>
  <c r="G47" i="10"/>
  <c r="I47" i="10"/>
  <c r="H48" i="10"/>
  <c r="F48" i="10"/>
  <c r="G48" i="10"/>
  <c r="I48" i="10"/>
  <c r="H49" i="10"/>
  <c r="F49" i="10"/>
  <c r="G49" i="10"/>
  <c r="I49" i="10"/>
  <c r="H50" i="10"/>
  <c r="F50" i="10"/>
  <c r="G50" i="10"/>
  <c r="I50" i="10"/>
  <c r="H51" i="10"/>
  <c r="F51" i="10"/>
  <c r="G51" i="10"/>
  <c r="I51" i="10"/>
  <c r="H52" i="10"/>
  <c r="F52" i="10"/>
  <c r="G52" i="10"/>
  <c r="I52" i="10"/>
  <c r="H53" i="10"/>
  <c r="F53" i="10"/>
  <c r="G53" i="10"/>
  <c r="I53" i="10"/>
  <c r="H54" i="10"/>
  <c r="F54" i="10"/>
  <c r="G54" i="10"/>
  <c r="I54" i="10"/>
  <c r="H55" i="10"/>
  <c r="F55" i="10"/>
  <c r="G55" i="10"/>
  <c r="I55" i="10"/>
  <c r="H56" i="10"/>
  <c r="F56" i="10"/>
  <c r="G56" i="10"/>
  <c r="I56" i="10"/>
  <c r="H57" i="10"/>
  <c r="F57" i="10"/>
  <c r="G57" i="10"/>
  <c r="I57" i="10"/>
  <c r="H58" i="10"/>
  <c r="F58" i="10"/>
  <c r="G58" i="10"/>
  <c r="I58" i="10"/>
  <c r="H59" i="10"/>
  <c r="F59" i="10"/>
  <c r="G59" i="10"/>
  <c r="I59" i="10"/>
  <c r="H60" i="10"/>
  <c r="F60" i="10"/>
  <c r="G60" i="10"/>
  <c r="I60" i="10"/>
  <c r="H61" i="10"/>
  <c r="F61" i="10"/>
  <c r="G61" i="10"/>
  <c r="I61" i="10"/>
  <c r="H62" i="10"/>
  <c r="F62" i="10"/>
  <c r="G62" i="10"/>
  <c r="I62" i="10"/>
  <c r="H63" i="10"/>
  <c r="F63" i="10"/>
  <c r="G63" i="10"/>
  <c r="I63" i="10"/>
  <c r="H64" i="10"/>
  <c r="F64" i="10"/>
  <c r="G64" i="10"/>
  <c r="I64" i="10"/>
  <c r="H65" i="10"/>
  <c r="F65" i="10"/>
  <c r="G65" i="10"/>
  <c r="I65" i="10"/>
  <c r="H66" i="10"/>
  <c r="F66" i="10"/>
  <c r="G66" i="10"/>
  <c r="I66" i="10"/>
  <c r="H67" i="10"/>
  <c r="F67" i="10"/>
  <c r="G67" i="10"/>
  <c r="I67" i="10"/>
  <c r="H68" i="10"/>
  <c r="F68" i="10"/>
  <c r="G68" i="10"/>
  <c r="I68" i="10"/>
  <c r="H69" i="10"/>
  <c r="F69" i="10"/>
  <c r="G69" i="10"/>
  <c r="I69" i="10"/>
  <c r="H70" i="10"/>
  <c r="F70" i="10"/>
  <c r="G70" i="10"/>
  <c r="I70" i="10"/>
  <c r="H71" i="10"/>
  <c r="F71" i="10"/>
  <c r="G71" i="10"/>
  <c r="I71" i="10"/>
  <c r="H72" i="10"/>
  <c r="F72" i="10"/>
  <c r="G72" i="10"/>
  <c r="I72" i="10"/>
  <c r="H73" i="10"/>
  <c r="F73" i="10"/>
  <c r="G73" i="10"/>
  <c r="I73" i="10"/>
  <c r="H74" i="10"/>
  <c r="F74" i="10"/>
  <c r="G74" i="10"/>
  <c r="I74" i="10"/>
  <c r="H75" i="10"/>
  <c r="F75" i="10"/>
  <c r="G75" i="10"/>
  <c r="I75" i="10"/>
  <c r="H76" i="10"/>
  <c r="F76" i="10"/>
  <c r="G76" i="10"/>
  <c r="I76" i="10"/>
  <c r="H77" i="10"/>
  <c r="F77" i="10"/>
  <c r="G77" i="10"/>
  <c r="I77" i="10"/>
  <c r="H78" i="10"/>
  <c r="F78" i="10"/>
  <c r="G78" i="10"/>
  <c r="I78" i="10"/>
  <c r="H79" i="10"/>
  <c r="F79" i="10"/>
  <c r="G79" i="10"/>
  <c r="I79" i="10"/>
  <c r="H80" i="10"/>
  <c r="F80" i="10"/>
  <c r="G80" i="10"/>
  <c r="I80" i="10"/>
  <c r="H81" i="10"/>
  <c r="F81" i="10"/>
  <c r="G81" i="10"/>
  <c r="I81" i="10"/>
  <c r="H82" i="10"/>
  <c r="F82" i="10"/>
  <c r="G82" i="10"/>
  <c r="I82" i="10"/>
  <c r="H83" i="10"/>
  <c r="F83" i="10"/>
  <c r="G83" i="10"/>
  <c r="I83" i="10"/>
  <c r="H84" i="10"/>
  <c r="F84" i="10"/>
  <c r="G84" i="10"/>
  <c r="I84" i="10"/>
  <c r="H85" i="10"/>
  <c r="F85" i="10"/>
  <c r="G85" i="10"/>
  <c r="I85" i="10"/>
  <c r="H86" i="10"/>
  <c r="F86" i="10"/>
  <c r="G86" i="10"/>
  <c r="I86" i="10"/>
  <c r="H87" i="10"/>
  <c r="F87" i="10"/>
  <c r="G87" i="10"/>
  <c r="I87" i="10"/>
  <c r="H88" i="10"/>
  <c r="F88" i="10"/>
  <c r="G88" i="10"/>
  <c r="I88" i="10"/>
  <c r="H89" i="10"/>
  <c r="F89" i="10"/>
  <c r="G89" i="10"/>
  <c r="I89" i="10"/>
  <c r="H90" i="10"/>
  <c r="F90" i="10"/>
  <c r="G90" i="10"/>
  <c r="I90" i="10"/>
  <c r="H91" i="10"/>
  <c r="F91" i="10"/>
  <c r="G91" i="10"/>
  <c r="I91" i="10"/>
  <c r="H92" i="10"/>
  <c r="F92" i="10"/>
  <c r="G92" i="10"/>
  <c r="I92" i="10"/>
  <c r="H93" i="10"/>
  <c r="F93" i="10"/>
  <c r="G93" i="10"/>
  <c r="I93" i="10"/>
  <c r="H94" i="10"/>
  <c r="F94" i="10"/>
  <c r="G94" i="10"/>
  <c r="I94" i="10"/>
  <c r="H95" i="10"/>
  <c r="F95" i="10"/>
  <c r="G95" i="10"/>
  <c r="I95" i="10"/>
  <c r="H96" i="10"/>
  <c r="F96" i="10"/>
  <c r="G96" i="10"/>
  <c r="I96" i="10"/>
  <c r="H97" i="10"/>
  <c r="F97" i="10"/>
  <c r="G97" i="10"/>
  <c r="I97" i="10"/>
  <c r="H98" i="10"/>
  <c r="F98" i="10"/>
  <c r="G98" i="10"/>
  <c r="I98" i="10"/>
  <c r="H99" i="10"/>
  <c r="F99" i="10"/>
  <c r="G99" i="10"/>
  <c r="I99" i="10"/>
  <c r="H100" i="10"/>
  <c r="F100" i="10"/>
  <c r="G100" i="10"/>
  <c r="I100" i="10"/>
  <c r="H101" i="10"/>
  <c r="F101" i="10"/>
  <c r="G101" i="10"/>
  <c r="I101" i="10"/>
  <c r="H102" i="10"/>
  <c r="F102" i="10"/>
  <c r="G102" i="10"/>
  <c r="I102" i="10"/>
  <c r="H103" i="10"/>
  <c r="F103" i="10"/>
  <c r="G103" i="10"/>
  <c r="I103" i="10"/>
  <c r="H104" i="10"/>
  <c r="F104" i="10"/>
  <c r="G104" i="10"/>
  <c r="I104" i="10"/>
  <c r="H105" i="10"/>
  <c r="F105" i="10"/>
  <c r="G105" i="10"/>
  <c r="I105" i="10"/>
  <c r="H106" i="10"/>
  <c r="F106" i="10"/>
  <c r="G106" i="10"/>
  <c r="I106" i="10"/>
  <c r="H107" i="10"/>
  <c r="F107" i="10"/>
  <c r="G107" i="10"/>
  <c r="I107" i="10"/>
  <c r="H108" i="10"/>
  <c r="F108" i="10"/>
  <c r="G108" i="10"/>
  <c r="I108" i="10"/>
  <c r="H109" i="10"/>
  <c r="F109" i="10"/>
  <c r="J109" i="10"/>
  <c r="K109" i="10"/>
  <c r="J108" i="10"/>
  <c r="K108" i="10"/>
  <c r="J107" i="10"/>
  <c r="K107" i="10"/>
  <c r="J106" i="10"/>
  <c r="K106" i="10"/>
  <c r="J105" i="10"/>
  <c r="K105" i="10"/>
  <c r="J104" i="10"/>
  <c r="K104" i="10"/>
  <c r="J103" i="10"/>
  <c r="K103" i="10"/>
  <c r="J102" i="10"/>
  <c r="K102" i="10"/>
  <c r="J101" i="10"/>
  <c r="K101" i="10"/>
  <c r="J100" i="10"/>
  <c r="K100" i="10"/>
  <c r="J99" i="10"/>
  <c r="K99" i="10"/>
  <c r="J98" i="10"/>
  <c r="K98" i="10"/>
  <c r="J97" i="10"/>
  <c r="K97" i="10"/>
  <c r="J96" i="10"/>
  <c r="K96" i="10"/>
  <c r="J95" i="10"/>
  <c r="K95" i="10"/>
  <c r="J94" i="10"/>
  <c r="K94" i="10"/>
  <c r="J93" i="10"/>
  <c r="K93" i="10"/>
  <c r="J92" i="10"/>
  <c r="K92" i="10"/>
  <c r="J91" i="10"/>
  <c r="K91" i="10"/>
  <c r="J90" i="10"/>
  <c r="K90" i="10"/>
  <c r="J89" i="10"/>
  <c r="K89" i="10"/>
  <c r="J88" i="10"/>
  <c r="K88" i="10"/>
  <c r="J87" i="10"/>
  <c r="K87" i="10"/>
  <c r="J86" i="10"/>
  <c r="K86" i="10"/>
  <c r="J85" i="10"/>
  <c r="K85" i="10"/>
  <c r="J84" i="10"/>
  <c r="K84" i="10"/>
  <c r="J83" i="10"/>
  <c r="K83" i="10"/>
  <c r="J82" i="10"/>
  <c r="K82" i="10"/>
  <c r="J81" i="10"/>
  <c r="K81" i="10"/>
  <c r="J80" i="10"/>
  <c r="K80" i="10"/>
  <c r="J79" i="10"/>
  <c r="K79" i="10"/>
  <c r="J78" i="10"/>
  <c r="K78" i="10"/>
  <c r="J77" i="10"/>
  <c r="K77" i="10"/>
  <c r="J76" i="10"/>
  <c r="K76" i="10"/>
  <c r="J75" i="10"/>
  <c r="K75" i="10"/>
  <c r="J74" i="10"/>
  <c r="K74" i="10"/>
  <c r="J73" i="10"/>
  <c r="K73" i="10"/>
  <c r="J72" i="10"/>
  <c r="K72" i="10"/>
  <c r="J71" i="10"/>
  <c r="K71" i="10"/>
  <c r="J70" i="10"/>
  <c r="K70" i="10"/>
  <c r="J69" i="10"/>
  <c r="K69" i="10"/>
  <c r="J68" i="10"/>
  <c r="K68" i="10"/>
  <c r="J67" i="10"/>
  <c r="K67" i="10"/>
  <c r="J66" i="10"/>
  <c r="K66" i="10"/>
  <c r="J65" i="10"/>
  <c r="K65" i="10"/>
  <c r="J64" i="10"/>
  <c r="K64" i="10"/>
  <c r="J63" i="10"/>
  <c r="K63" i="10"/>
  <c r="J62" i="10"/>
  <c r="K62" i="10"/>
  <c r="J61" i="10"/>
  <c r="K61" i="10"/>
  <c r="J60" i="10"/>
  <c r="K60" i="10"/>
  <c r="J59" i="10"/>
  <c r="K59" i="10"/>
  <c r="J58" i="10"/>
  <c r="K58" i="10"/>
  <c r="J57" i="10"/>
  <c r="K57" i="10"/>
  <c r="J56" i="10"/>
  <c r="K56" i="10"/>
  <c r="J55" i="10"/>
  <c r="K55" i="10"/>
  <c r="J54" i="10"/>
  <c r="K54" i="10"/>
  <c r="J53" i="10"/>
  <c r="K53" i="10"/>
  <c r="J52" i="10"/>
  <c r="K52" i="10"/>
  <c r="J51" i="10"/>
  <c r="K51" i="10"/>
  <c r="J50" i="10"/>
  <c r="K50" i="10"/>
  <c r="J49" i="10"/>
  <c r="K49" i="10"/>
  <c r="J48" i="10"/>
  <c r="K48" i="10"/>
  <c r="J47" i="10"/>
  <c r="K47" i="10"/>
  <c r="J46" i="10"/>
  <c r="K46" i="10"/>
  <c r="J45" i="10"/>
  <c r="K45" i="10"/>
  <c r="J44" i="10"/>
  <c r="K44" i="10"/>
  <c r="J43" i="10"/>
  <c r="K43" i="10"/>
  <c r="J42" i="10"/>
  <c r="K42" i="10"/>
  <c r="J41" i="10"/>
  <c r="K41" i="10"/>
  <c r="J40" i="10"/>
  <c r="K40" i="10"/>
  <c r="J39" i="10"/>
  <c r="K39" i="10"/>
  <c r="J38" i="10"/>
  <c r="K38" i="10"/>
  <c r="J37" i="10"/>
  <c r="K37" i="10"/>
  <c r="J36" i="10"/>
  <c r="K36" i="10"/>
  <c r="J35" i="10"/>
  <c r="K35" i="10"/>
  <c r="J34" i="10"/>
  <c r="K34" i="10"/>
  <c r="J33" i="10"/>
  <c r="K33" i="10"/>
  <c r="J32" i="10"/>
  <c r="K32" i="10"/>
  <c r="J31" i="10"/>
  <c r="K31" i="10"/>
  <c r="J30" i="10"/>
  <c r="K30" i="10"/>
  <c r="J29" i="10"/>
  <c r="K29" i="10"/>
  <c r="J28" i="10"/>
  <c r="K28" i="10"/>
  <c r="J27" i="10"/>
  <c r="K27" i="10"/>
  <c r="J26" i="10"/>
  <c r="K26" i="10"/>
  <c r="J25" i="10"/>
  <c r="K25" i="10"/>
  <c r="J24" i="10"/>
  <c r="K24" i="10"/>
  <c r="J23" i="10"/>
  <c r="K23" i="10"/>
  <c r="J22" i="10"/>
  <c r="K22" i="10"/>
  <c r="J21" i="10"/>
  <c r="K21" i="10"/>
  <c r="J20" i="10"/>
  <c r="K20" i="10"/>
  <c r="J19" i="10"/>
  <c r="K19" i="10"/>
  <c r="J18" i="10"/>
  <c r="K18" i="10"/>
  <c r="J17" i="10"/>
  <c r="K17" i="10"/>
  <c r="J16" i="10"/>
  <c r="K16" i="10"/>
  <c r="J15" i="10"/>
  <c r="K15" i="10"/>
  <c r="J14" i="10"/>
  <c r="K14" i="10"/>
  <c r="J13" i="10"/>
  <c r="K13" i="10"/>
  <c r="J12" i="10"/>
  <c r="K12" i="10"/>
  <c r="J11" i="10"/>
  <c r="K11" i="10"/>
  <c r="J10" i="10"/>
  <c r="K10" i="10"/>
  <c r="L10" i="10"/>
  <c r="I9" i="3"/>
  <c r="F9" i="9"/>
  <c r="G9" i="9"/>
  <c r="I9" i="9"/>
  <c r="H10" i="9"/>
  <c r="F10" i="9"/>
  <c r="G10" i="9"/>
  <c r="I10" i="9"/>
  <c r="H11" i="9"/>
  <c r="F11" i="9"/>
  <c r="G11" i="9"/>
  <c r="I11" i="9"/>
  <c r="H12" i="9"/>
  <c r="F12" i="9"/>
  <c r="G12" i="9"/>
  <c r="I12" i="9"/>
  <c r="H13" i="9"/>
  <c r="F13" i="9"/>
  <c r="G13" i="9"/>
  <c r="I13" i="9"/>
  <c r="H14" i="9"/>
  <c r="F14" i="9"/>
  <c r="G14" i="9"/>
  <c r="I14" i="9"/>
  <c r="H15" i="9"/>
  <c r="F15" i="9"/>
  <c r="G15" i="9"/>
  <c r="I15" i="9"/>
  <c r="H16" i="9"/>
  <c r="F16" i="9"/>
  <c r="G16" i="9"/>
  <c r="I16" i="9"/>
  <c r="H17" i="9"/>
  <c r="F17" i="9"/>
  <c r="G17" i="9"/>
  <c r="I17" i="9"/>
  <c r="H18" i="9"/>
  <c r="F18" i="9"/>
  <c r="G18" i="9"/>
  <c r="I18" i="9"/>
  <c r="H19" i="9"/>
  <c r="F19" i="9"/>
  <c r="G19" i="9"/>
  <c r="I19" i="9"/>
  <c r="H20" i="9"/>
  <c r="F20" i="9"/>
  <c r="G20" i="9"/>
  <c r="I20" i="9"/>
  <c r="H21" i="9"/>
  <c r="F21" i="9"/>
  <c r="G21" i="9"/>
  <c r="I21" i="9"/>
  <c r="H22" i="9"/>
  <c r="F22" i="9"/>
  <c r="G22" i="9"/>
  <c r="I22" i="9"/>
  <c r="H23" i="9"/>
  <c r="F23" i="9"/>
  <c r="G23" i="9"/>
  <c r="I23" i="9"/>
  <c r="H24" i="9"/>
  <c r="F24" i="9"/>
  <c r="G24" i="9"/>
  <c r="I24" i="9"/>
  <c r="H25" i="9"/>
  <c r="F25" i="9"/>
  <c r="G25" i="9"/>
  <c r="I25" i="9"/>
  <c r="H26" i="9"/>
  <c r="F26" i="9"/>
  <c r="G26" i="9"/>
  <c r="I26" i="9"/>
  <c r="H27" i="9"/>
  <c r="F27" i="9"/>
  <c r="G27" i="9"/>
  <c r="I27" i="9"/>
  <c r="H28" i="9"/>
  <c r="F28" i="9"/>
  <c r="G28" i="9"/>
  <c r="I28" i="9"/>
  <c r="H29" i="9"/>
  <c r="F29" i="9"/>
  <c r="G29" i="9"/>
  <c r="I29" i="9"/>
  <c r="H30" i="9"/>
  <c r="F30" i="9"/>
  <c r="G30" i="9"/>
  <c r="I30" i="9"/>
  <c r="H31" i="9"/>
  <c r="F31" i="9"/>
  <c r="G31" i="9"/>
  <c r="I31" i="9"/>
  <c r="H32" i="9"/>
  <c r="F32" i="9"/>
  <c r="G32" i="9"/>
  <c r="I32" i="9"/>
  <c r="H33" i="9"/>
  <c r="F33" i="9"/>
  <c r="G33" i="9"/>
  <c r="I33" i="9"/>
  <c r="H34" i="9"/>
  <c r="F34" i="9"/>
  <c r="G34" i="9"/>
  <c r="I34" i="9"/>
  <c r="H35" i="9"/>
  <c r="F35" i="9"/>
  <c r="G35" i="9"/>
  <c r="I35" i="9"/>
  <c r="H36" i="9"/>
  <c r="F36" i="9"/>
  <c r="G36" i="9"/>
  <c r="I36" i="9"/>
  <c r="H37" i="9"/>
  <c r="F37" i="9"/>
  <c r="G37" i="9"/>
  <c r="I37" i="9"/>
  <c r="H38" i="9"/>
  <c r="F38" i="9"/>
  <c r="G38" i="9"/>
  <c r="I38" i="9"/>
  <c r="H39" i="9"/>
  <c r="F39" i="9"/>
  <c r="G39" i="9"/>
  <c r="I39" i="9"/>
  <c r="H40" i="9"/>
  <c r="F40" i="9"/>
  <c r="G40" i="9"/>
  <c r="I40" i="9"/>
  <c r="H41" i="9"/>
  <c r="F41" i="9"/>
  <c r="G41" i="9"/>
  <c r="I41" i="9"/>
  <c r="H42" i="9"/>
  <c r="F42" i="9"/>
  <c r="G42" i="9"/>
  <c r="I42" i="9"/>
  <c r="H43" i="9"/>
  <c r="F43" i="9"/>
  <c r="G43" i="9"/>
  <c r="I43" i="9"/>
  <c r="H44" i="9"/>
  <c r="F44" i="9"/>
  <c r="G44" i="9"/>
  <c r="I44" i="9"/>
  <c r="H45" i="9"/>
  <c r="F45" i="9"/>
  <c r="G45" i="9"/>
  <c r="I45" i="9"/>
  <c r="H46" i="9"/>
  <c r="F46" i="9"/>
  <c r="G46" i="9"/>
  <c r="I46" i="9"/>
  <c r="H47" i="9"/>
  <c r="F47" i="9"/>
  <c r="G47" i="9"/>
  <c r="I47" i="9"/>
  <c r="H48" i="9"/>
  <c r="F48" i="9"/>
  <c r="G48" i="9"/>
  <c r="I48" i="9"/>
  <c r="H49" i="9"/>
  <c r="F49" i="9"/>
  <c r="G49" i="9"/>
  <c r="I49" i="9"/>
  <c r="H50" i="9"/>
  <c r="F50" i="9"/>
  <c r="G50" i="9"/>
  <c r="I50" i="9"/>
  <c r="H51" i="9"/>
  <c r="F51" i="9"/>
  <c r="G51" i="9"/>
  <c r="I51" i="9"/>
  <c r="H52" i="9"/>
  <c r="F52" i="9"/>
  <c r="G52" i="9"/>
  <c r="I52" i="9"/>
  <c r="H53" i="9"/>
  <c r="F53" i="9"/>
  <c r="G53" i="9"/>
  <c r="I53" i="9"/>
  <c r="H54" i="9"/>
  <c r="F54" i="9"/>
  <c r="G54" i="9"/>
  <c r="I54" i="9"/>
  <c r="H55" i="9"/>
  <c r="F55" i="9"/>
  <c r="G55" i="9"/>
  <c r="I55" i="9"/>
  <c r="H56" i="9"/>
  <c r="F56" i="9"/>
  <c r="G56" i="9"/>
  <c r="I56" i="9"/>
  <c r="H57" i="9"/>
  <c r="F57" i="9"/>
  <c r="G57" i="9"/>
  <c r="I57" i="9"/>
  <c r="H58" i="9"/>
  <c r="F58" i="9"/>
  <c r="G58" i="9"/>
  <c r="I58" i="9"/>
  <c r="H59" i="9"/>
  <c r="F59" i="9"/>
  <c r="G59" i="9"/>
  <c r="I59" i="9"/>
  <c r="H60" i="9"/>
  <c r="F60" i="9"/>
  <c r="G60" i="9"/>
  <c r="I60" i="9"/>
  <c r="H61" i="9"/>
  <c r="F61" i="9"/>
  <c r="G61" i="9"/>
  <c r="I61" i="9"/>
  <c r="H62" i="9"/>
  <c r="F62" i="9"/>
  <c r="G62" i="9"/>
  <c r="I62" i="9"/>
  <c r="H63" i="9"/>
  <c r="F63" i="9"/>
  <c r="G63" i="9"/>
  <c r="I63" i="9"/>
  <c r="H64" i="9"/>
  <c r="F64" i="9"/>
  <c r="G64" i="9"/>
  <c r="I64" i="9"/>
  <c r="H65" i="9"/>
  <c r="F65" i="9"/>
  <c r="G65" i="9"/>
  <c r="I65" i="9"/>
  <c r="H66" i="9"/>
  <c r="F66" i="9"/>
  <c r="G66" i="9"/>
  <c r="I66" i="9"/>
  <c r="H67" i="9"/>
  <c r="F67" i="9"/>
  <c r="G67" i="9"/>
  <c r="I67" i="9"/>
  <c r="H68" i="9"/>
  <c r="F68" i="9"/>
  <c r="G68" i="9"/>
  <c r="I68" i="9"/>
  <c r="H69" i="9"/>
  <c r="F69" i="9"/>
  <c r="G69" i="9"/>
  <c r="I69" i="9"/>
  <c r="H70" i="9"/>
  <c r="F70" i="9"/>
  <c r="G70" i="9"/>
  <c r="I70" i="9"/>
  <c r="H71" i="9"/>
  <c r="F71" i="9"/>
  <c r="G71" i="9"/>
  <c r="I71" i="9"/>
  <c r="H72" i="9"/>
  <c r="F72" i="9"/>
  <c r="G72" i="9"/>
  <c r="I72" i="9"/>
  <c r="H73" i="9"/>
  <c r="F73" i="9"/>
  <c r="G73" i="9"/>
  <c r="I73" i="9"/>
  <c r="H74" i="9"/>
  <c r="F74" i="9"/>
  <c r="G74" i="9"/>
  <c r="I74" i="9"/>
  <c r="H75" i="9"/>
  <c r="F75" i="9"/>
  <c r="G75" i="9"/>
  <c r="I75" i="9"/>
  <c r="H76" i="9"/>
  <c r="F76" i="9"/>
  <c r="G76" i="9"/>
  <c r="I76" i="9"/>
  <c r="H77" i="9"/>
  <c r="F77" i="9"/>
  <c r="G77" i="9"/>
  <c r="I77" i="9"/>
  <c r="H78" i="9"/>
  <c r="F78" i="9"/>
  <c r="G78" i="9"/>
  <c r="I78" i="9"/>
  <c r="H79" i="9"/>
  <c r="F79" i="9"/>
  <c r="G79" i="9"/>
  <c r="I79" i="9"/>
  <c r="H80" i="9"/>
  <c r="F80" i="9"/>
  <c r="G80" i="9"/>
  <c r="I80" i="9"/>
  <c r="H81" i="9"/>
  <c r="F81" i="9"/>
  <c r="G81" i="9"/>
  <c r="I81" i="9"/>
  <c r="H82" i="9"/>
  <c r="F82" i="9"/>
  <c r="G82" i="9"/>
  <c r="I82" i="9"/>
  <c r="H83" i="9"/>
  <c r="F83" i="9"/>
  <c r="G83" i="9"/>
  <c r="I83" i="9"/>
  <c r="H84" i="9"/>
  <c r="F84" i="9"/>
  <c r="G84" i="9"/>
  <c r="I84" i="9"/>
  <c r="H85" i="9"/>
  <c r="F85" i="9"/>
  <c r="G85" i="9"/>
  <c r="I85" i="9"/>
  <c r="H86" i="9"/>
  <c r="F86" i="9"/>
  <c r="G86" i="9"/>
  <c r="I86" i="9"/>
  <c r="H87" i="9"/>
  <c r="F87" i="9"/>
  <c r="G87" i="9"/>
  <c r="I87" i="9"/>
  <c r="H88" i="9"/>
  <c r="F88" i="9"/>
  <c r="G88" i="9"/>
  <c r="I88" i="9"/>
  <c r="H89" i="9"/>
  <c r="F89" i="9"/>
  <c r="G89" i="9"/>
  <c r="I89" i="9"/>
  <c r="H90" i="9"/>
  <c r="F90" i="9"/>
  <c r="G90" i="9"/>
  <c r="I90" i="9"/>
  <c r="H91" i="9"/>
  <c r="F91" i="9"/>
  <c r="G91" i="9"/>
  <c r="I91" i="9"/>
  <c r="H92" i="9"/>
  <c r="F92" i="9"/>
  <c r="G92" i="9"/>
  <c r="I92" i="9"/>
  <c r="H93" i="9"/>
  <c r="F93" i="9"/>
  <c r="G93" i="9"/>
  <c r="I93" i="9"/>
  <c r="H94" i="9"/>
  <c r="F94" i="9"/>
  <c r="G94" i="9"/>
  <c r="I94" i="9"/>
  <c r="H95" i="9"/>
  <c r="F95" i="9"/>
  <c r="G95" i="9"/>
  <c r="I95" i="9"/>
  <c r="H96" i="9"/>
  <c r="F96" i="9"/>
  <c r="G96" i="9"/>
  <c r="I96" i="9"/>
  <c r="H97" i="9"/>
  <c r="F97" i="9"/>
  <c r="G97" i="9"/>
  <c r="I97" i="9"/>
  <c r="H98" i="9"/>
  <c r="F98" i="9"/>
  <c r="G98" i="9"/>
  <c r="I98" i="9"/>
  <c r="H99" i="9"/>
  <c r="F99" i="9"/>
  <c r="G99" i="9"/>
  <c r="I99" i="9"/>
  <c r="H100" i="9"/>
  <c r="F100" i="9"/>
  <c r="G100" i="9"/>
  <c r="I100" i="9"/>
  <c r="H101" i="9"/>
  <c r="F101" i="9"/>
  <c r="G101" i="9"/>
  <c r="I101" i="9"/>
  <c r="H102" i="9"/>
  <c r="F102" i="9"/>
  <c r="G102" i="9"/>
  <c r="I102" i="9"/>
  <c r="H103" i="9"/>
  <c r="F103" i="9"/>
  <c r="G103" i="9"/>
  <c r="I103" i="9"/>
  <c r="H104" i="9"/>
  <c r="F104" i="9"/>
  <c r="G104" i="9"/>
  <c r="I104" i="9"/>
  <c r="H105" i="9"/>
  <c r="F105" i="9"/>
  <c r="G105" i="9"/>
  <c r="I105" i="9"/>
  <c r="H106" i="9"/>
  <c r="F106" i="9"/>
  <c r="G106" i="9"/>
  <c r="I106" i="9"/>
  <c r="H107" i="9"/>
  <c r="F107" i="9"/>
  <c r="G107" i="9"/>
  <c r="I107" i="9"/>
  <c r="H108" i="9"/>
  <c r="F108" i="9"/>
  <c r="G108" i="9"/>
  <c r="I108" i="9"/>
  <c r="H109" i="9"/>
  <c r="F109" i="9"/>
  <c r="J109" i="9"/>
  <c r="K109" i="9"/>
  <c r="J108" i="9"/>
  <c r="K108" i="9"/>
  <c r="J107" i="9"/>
  <c r="K107" i="9"/>
  <c r="J106" i="9"/>
  <c r="K106" i="9"/>
  <c r="J105" i="9"/>
  <c r="K105" i="9"/>
  <c r="J104" i="9"/>
  <c r="K104" i="9"/>
  <c r="J103" i="9"/>
  <c r="K103" i="9"/>
  <c r="J102" i="9"/>
  <c r="K102" i="9"/>
  <c r="J101" i="9"/>
  <c r="K101" i="9"/>
  <c r="J100" i="9"/>
  <c r="K100" i="9"/>
  <c r="J99" i="9"/>
  <c r="K99" i="9"/>
  <c r="J98" i="9"/>
  <c r="K98" i="9"/>
  <c r="J97" i="9"/>
  <c r="K97" i="9"/>
  <c r="J96" i="9"/>
  <c r="K96" i="9"/>
  <c r="J95" i="9"/>
  <c r="K95" i="9"/>
  <c r="J94" i="9"/>
  <c r="K94" i="9"/>
  <c r="J93" i="9"/>
  <c r="K93" i="9"/>
  <c r="J92" i="9"/>
  <c r="K92" i="9"/>
  <c r="J91" i="9"/>
  <c r="K91" i="9"/>
  <c r="J90" i="9"/>
  <c r="K90" i="9"/>
  <c r="J89" i="9"/>
  <c r="K89" i="9"/>
  <c r="J88" i="9"/>
  <c r="K88" i="9"/>
  <c r="J87" i="9"/>
  <c r="K87" i="9"/>
  <c r="J86" i="9"/>
  <c r="K86" i="9"/>
  <c r="J85" i="9"/>
  <c r="K85" i="9"/>
  <c r="J84" i="9"/>
  <c r="K84" i="9"/>
  <c r="J83" i="9"/>
  <c r="K83" i="9"/>
  <c r="J82" i="9"/>
  <c r="K82" i="9"/>
  <c r="J81" i="9"/>
  <c r="K81" i="9"/>
  <c r="J80" i="9"/>
  <c r="K80" i="9"/>
  <c r="J79" i="9"/>
  <c r="K79" i="9"/>
  <c r="J78" i="9"/>
  <c r="K78" i="9"/>
  <c r="J77" i="9"/>
  <c r="K77" i="9"/>
  <c r="J76" i="9"/>
  <c r="K76" i="9"/>
  <c r="J75" i="9"/>
  <c r="K75" i="9"/>
  <c r="J74" i="9"/>
  <c r="K74" i="9"/>
  <c r="J73" i="9"/>
  <c r="K73" i="9"/>
  <c r="J72" i="9"/>
  <c r="K72" i="9"/>
  <c r="J71" i="9"/>
  <c r="K71" i="9"/>
  <c r="J70" i="9"/>
  <c r="K70" i="9"/>
  <c r="J69" i="9"/>
  <c r="K69" i="9"/>
  <c r="J68" i="9"/>
  <c r="K68" i="9"/>
  <c r="J67" i="9"/>
  <c r="K67" i="9"/>
  <c r="J66" i="9"/>
  <c r="K66" i="9"/>
  <c r="J65" i="9"/>
  <c r="K65" i="9"/>
  <c r="J64" i="9"/>
  <c r="K64" i="9"/>
  <c r="J63" i="9"/>
  <c r="K63" i="9"/>
  <c r="J62" i="9"/>
  <c r="K62" i="9"/>
  <c r="J61" i="9"/>
  <c r="K61" i="9"/>
  <c r="J60" i="9"/>
  <c r="K60" i="9"/>
  <c r="J59" i="9"/>
  <c r="K59" i="9"/>
  <c r="J58" i="9"/>
  <c r="K58" i="9"/>
  <c r="J57" i="9"/>
  <c r="K57" i="9"/>
  <c r="J56" i="9"/>
  <c r="K56" i="9"/>
  <c r="J55" i="9"/>
  <c r="K55" i="9"/>
  <c r="J54" i="9"/>
  <c r="K54" i="9"/>
  <c r="J53" i="9"/>
  <c r="K53" i="9"/>
  <c r="J52" i="9"/>
  <c r="K52" i="9"/>
  <c r="J51" i="9"/>
  <c r="K51" i="9"/>
  <c r="J50" i="9"/>
  <c r="K50" i="9"/>
  <c r="J49" i="9"/>
  <c r="K49" i="9"/>
  <c r="J48" i="9"/>
  <c r="K48" i="9"/>
  <c r="J47" i="9"/>
  <c r="K47" i="9"/>
  <c r="J46" i="9"/>
  <c r="K46" i="9"/>
  <c r="J45" i="9"/>
  <c r="K45" i="9"/>
  <c r="J44" i="9"/>
  <c r="K44" i="9"/>
  <c r="J43" i="9"/>
  <c r="K43" i="9"/>
  <c r="J42" i="9"/>
  <c r="K42" i="9"/>
  <c r="J41" i="9"/>
  <c r="K41" i="9"/>
  <c r="J40" i="9"/>
  <c r="K40" i="9"/>
  <c r="J39" i="9"/>
  <c r="K39" i="9"/>
  <c r="J38" i="9"/>
  <c r="K38" i="9"/>
  <c r="J37" i="9"/>
  <c r="K37" i="9"/>
  <c r="J36" i="9"/>
  <c r="K36" i="9"/>
  <c r="J35" i="9"/>
  <c r="K35" i="9"/>
  <c r="J34" i="9"/>
  <c r="K34" i="9"/>
  <c r="J33" i="9"/>
  <c r="K33" i="9"/>
  <c r="J32" i="9"/>
  <c r="K32" i="9"/>
  <c r="J31" i="9"/>
  <c r="K31" i="9"/>
  <c r="J30" i="9"/>
  <c r="K30" i="9"/>
  <c r="J29" i="9"/>
  <c r="K29" i="9"/>
  <c r="J28" i="9"/>
  <c r="K28" i="9"/>
  <c r="J27" i="9"/>
  <c r="K27" i="9"/>
  <c r="J26" i="9"/>
  <c r="K26" i="9"/>
  <c r="J25" i="9"/>
  <c r="K25" i="9"/>
  <c r="J24" i="9"/>
  <c r="K24" i="9"/>
  <c r="J23" i="9"/>
  <c r="K23" i="9"/>
  <c r="J22" i="9"/>
  <c r="K22" i="9"/>
  <c r="J21" i="9"/>
  <c r="K21" i="9"/>
  <c r="J20" i="9"/>
  <c r="K20" i="9"/>
  <c r="J19" i="9"/>
  <c r="K19" i="9"/>
  <c r="J18" i="9"/>
  <c r="K18" i="9"/>
  <c r="J17" i="9"/>
  <c r="K17" i="9"/>
  <c r="J16" i="9"/>
  <c r="K16" i="9"/>
  <c r="J15" i="9"/>
  <c r="K15" i="9"/>
  <c r="J14" i="9"/>
  <c r="K14" i="9"/>
  <c r="J13" i="9"/>
  <c r="K13" i="9"/>
  <c r="J12" i="9"/>
  <c r="K12" i="9"/>
  <c r="J11" i="9"/>
  <c r="K11" i="9"/>
  <c r="J10" i="9"/>
  <c r="K10" i="9"/>
  <c r="L10" i="9"/>
  <c r="J9" i="3"/>
  <c r="F9" i="2"/>
  <c r="G9" i="2"/>
  <c r="I9" i="2"/>
  <c r="H10" i="2"/>
  <c r="F10" i="2"/>
  <c r="G10" i="2"/>
  <c r="I10" i="2"/>
  <c r="H11" i="2"/>
  <c r="F11" i="2"/>
  <c r="G11" i="2"/>
  <c r="I11" i="2"/>
  <c r="H12" i="2"/>
  <c r="F12" i="2"/>
  <c r="G12" i="2"/>
  <c r="I12" i="2"/>
  <c r="H13" i="2"/>
  <c r="F13" i="2"/>
  <c r="G13" i="2"/>
  <c r="I13" i="2"/>
  <c r="H14" i="2"/>
  <c r="F14" i="2"/>
  <c r="G14" i="2"/>
  <c r="I14" i="2"/>
  <c r="H15" i="2"/>
  <c r="F15" i="2"/>
  <c r="G15" i="2"/>
  <c r="I15" i="2"/>
  <c r="H16" i="2"/>
  <c r="F16" i="2"/>
  <c r="G16" i="2"/>
  <c r="I16" i="2"/>
  <c r="H17" i="2"/>
  <c r="F17" i="2"/>
  <c r="G17" i="2"/>
  <c r="I17" i="2"/>
  <c r="H18" i="2"/>
  <c r="F18" i="2"/>
  <c r="G18" i="2"/>
  <c r="I18" i="2"/>
  <c r="H19" i="2"/>
  <c r="F19" i="2"/>
  <c r="G19" i="2"/>
  <c r="I19" i="2"/>
  <c r="H20" i="2"/>
  <c r="F20" i="2"/>
  <c r="G20" i="2"/>
  <c r="I20" i="2"/>
  <c r="H21" i="2"/>
  <c r="F21" i="2"/>
  <c r="G21" i="2"/>
  <c r="I21" i="2"/>
  <c r="H22" i="2"/>
  <c r="F22" i="2"/>
  <c r="G22" i="2"/>
  <c r="I22" i="2"/>
  <c r="H23" i="2"/>
  <c r="F23" i="2"/>
  <c r="G23" i="2"/>
  <c r="I23" i="2"/>
  <c r="H24" i="2"/>
  <c r="F24" i="2"/>
  <c r="G24" i="2"/>
  <c r="I24" i="2"/>
  <c r="H25" i="2"/>
  <c r="F25" i="2"/>
  <c r="G25" i="2"/>
  <c r="I25" i="2"/>
  <c r="H26" i="2"/>
  <c r="F26" i="2"/>
  <c r="G26" i="2"/>
  <c r="I26" i="2"/>
  <c r="H27" i="2"/>
  <c r="F27" i="2"/>
  <c r="G27" i="2"/>
  <c r="I27" i="2"/>
  <c r="H28" i="2"/>
  <c r="F28" i="2"/>
  <c r="G28" i="2"/>
  <c r="I28" i="2"/>
  <c r="H29" i="2"/>
  <c r="F29" i="2"/>
  <c r="G29" i="2"/>
  <c r="I29" i="2"/>
  <c r="H30" i="2"/>
  <c r="F30" i="2"/>
  <c r="G30" i="2"/>
  <c r="I30" i="2"/>
  <c r="H31" i="2"/>
  <c r="F31" i="2"/>
  <c r="G31" i="2"/>
  <c r="I31" i="2"/>
  <c r="H32" i="2"/>
  <c r="F32" i="2"/>
  <c r="G32" i="2"/>
  <c r="I32" i="2"/>
  <c r="H33" i="2"/>
  <c r="F33" i="2"/>
  <c r="G33" i="2"/>
  <c r="I33" i="2"/>
  <c r="H34" i="2"/>
  <c r="F34" i="2"/>
  <c r="G34" i="2"/>
  <c r="I34" i="2"/>
  <c r="H35" i="2"/>
  <c r="F35" i="2"/>
  <c r="G35" i="2"/>
  <c r="I35" i="2"/>
  <c r="H36" i="2"/>
  <c r="F36" i="2"/>
  <c r="G36" i="2"/>
  <c r="I36" i="2"/>
  <c r="H37" i="2"/>
  <c r="F37" i="2"/>
  <c r="G37" i="2"/>
  <c r="I37" i="2"/>
  <c r="H38" i="2"/>
  <c r="F38" i="2"/>
  <c r="G38" i="2"/>
  <c r="I38" i="2"/>
  <c r="H39" i="2"/>
  <c r="F39" i="2"/>
  <c r="G39" i="2"/>
  <c r="I39" i="2"/>
  <c r="H40" i="2"/>
  <c r="F40" i="2"/>
  <c r="G40" i="2"/>
  <c r="I40" i="2"/>
  <c r="H41" i="2"/>
  <c r="F41" i="2"/>
  <c r="G41" i="2"/>
  <c r="I41" i="2"/>
  <c r="H42" i="2"/>
  <c r="F42" i="2"/>
  <c r="G42" i="2"/>
  <c r="I42" i="2"/>
  <c r="H43" i="2"/>
  <c r="F43" i="2"/>
  <c r="G43" i="2"/>
  <c r="I43" i="2"/>
  <c r="H44" i="2"/>
  <c r="F44" i="2"/>
  <c r="G44" i="2"/>
  <c r="I44" i="2"/>
  <c r="H45" i="2"/>
  <c r="F45" i="2"/>
  <c r="G45" i="2"/>
  <c r="I45" i="2"/>
  <c r="H46" i="2"/>
  <c r="F46" i="2"/>
  <c r="G46" i="2"/>
  <c r="I46" i="2"/>
  <c r="H47" i="2"/>
  <c r="F47" i="2"/>
  <c r="G47" i="2"/>
  <c r="I47" i="2"/>
  <c r="H48" i="2"/>
  <c r="F48" i="2"/>
  <c r="G48" i="2"/>
  <c r="I48" i="2"/>
  <c r="H49" i="2"/>
  <c r="F49" i="2"/>
  <c r="G49" i="2"/>
  <c r="I49" i="2"/>
  <c r="H50" i="2"/>
  <c r="F50" i="2"/>
  <c r="G50" i="2"/>
  <c r="I50" i="2"/>
  <c r="H51" i="2"/>
  <c r="F51" i="2"/>
  <c r="G51" i="2"/>
  <c r="I51" i="2"/>
  <c r="H52" i="2"/>
  <c r="F52" i="2"/>
  <c r="G52" i="2"/>
  <c r="I52" i="2"/>
  <c r="H53" i="2"/>
  <c r="F53" i="2"/>
  <c r="G53" i="2"/>
  <c r="I53" i="2"/>
  <c r="H54" i="2"/>
  <c r="F54" i="2"/>
  <c r="G54" i="2"/>
  <c r="I54" i="2"/>
  <c r="H55" i="2"/>
  <c r="F55" i="2"/>
  <c r="G55" i="2"/>
  <c r="I55" i="2"/>
  <c r="H56" i="2"/>
  <c r="F56" i="2"/>
  <c r="G56" i="2"/>
  <c r="I56" i="2"/>
  <c r="H57" i="2"/>
  <c r="F57" i="2"/>
  <c r="G57" i="2"/>
  <c r="I57" i="2"/>
  <c r="H58" i="2"/>
  <c r="F58" i="2"/>
  <c r="G58" i="2"/>
  <c r="I58" i="2"/>
  <c r="H59" i="2"/>
  <c r="F59" i="2"/>
  <c r="G59" i="2"/>
  <c r="I59" i="2"/>
  <c r="H60" i="2"/>
  <c r="F60" i="2"/>
  <c r="G60" i="2"/>
  <c r="I60" i="2"/>
  <c r="H61" i="2"/>
  <c r="F61" i="2"/>
  <c r="G61" i="2"/>
  <c r="I61" i="2"/>
  <c r="H62" i="2"/>
  <c r="F62" i="2"/>
  <c r="G62" i="2"/>
  <c r="I62" i="2"/>
  <c r="H63" i="2"/>
  <c r="F63" i="2"/>
  <c r="G63" i="2"/>
  <c r="I63" i="2"/>
  <c r="H64" i="2"/>
  <c r="F64" i="2"/>
  <c r="G64" i="2"/>
  <c r="I64" i="2"/>
  <c r="H65" i="2"/>
  <c r="F65" i="2"/>
  <c r="G65" i="2"/>
  <c r="I65" i="2"/>
  <c r="H66" i="2"/>
  <c r="F66" i="2"/>
  <c r="G66" i="2"/>
  <c r="I66" i="2"/>
  <c r="H67" i="2"/>
  <c r="F67" i="2"/>
  <c r="G67" i="2"/>
  <c r="I67" i="2"/>
  <c r="H68" i="2"/>
  <c r="F68" i="2"/>
  <c r="G68" i="2"/>
  <c r="I68" i="2"/>
  <c r="H69" i="2"/>
  <c r="F69" i="2"/>
  <c r="G69" i="2"/>
  <c r="I69" i="2"/>
  <c r="H70" i="2"/>
  <c r="F70" i="2"/>
  <c r="G70" i="2"/>
  <c r="I70" i="2"/>
  <c r="H71" i="2"/>
  <c r="F71" i="2"/>
  <c r="G71" i="2"/>
  <c r="I71" i="2"/>
  <c r="H72" i="2"/>
  <c r="F72" i="2"/>
  <c r="G72" i="2"/>
  <c r="I72" i="2"/>
  <c r="H73" i="2"/>
  <c r="F73" i="2"/>
  <c r="G73" i="2"/>
  <c r="I73" i="2"/>
  <c r="H74" i="2"/>
  <c r="F74" i="2"/>
  <c r="G74" i="2"/>
  <c r="I74" i="2"/>
  <c r="H75" i="2"/>
  <c r="F75" i="2"/>
  <c r="G75" i="2"/>
  <c r="I75" i="2"/>
  <c r="H76" i="2"/>
  <c r="F76" i="2"/>
  <c r="G76" i="2"/>
  <c r="I76" i="2"/>
  <c r="H77" i="2"/>
  <c r="F77" i="2"/>
  <c r="G77" i="2"/>
  <c r="I77" i="2"/>
  <c r="H78" i="2"/>
  <c r="F78" i="2"/>
  <c r="G78" i="2"/>
  <c r="I78" i="2"/>
  <c r="H79" i="2"/>
  <c r="F79" i="2"/>
  <c r="G79" i="2"/>
  <c r="I79" i="2"/>
  <c r="H80" i="2"/>
  <c r="F80" i="2"/>
  <c r="G80" i="2"/>
  <c r="I80" i="2"/>
  <c r="H81" i="2"/>
  <c r="F81" i="2"/>
  <c r="G81" i="2"/>
  <c r="I81" i="2"/>
  <c r="H82" i="2"/>
  <c r="F82" i="2"/>
  <c r="G82" i="2"/>
  <c r="I82" i="2"/>
  <c r="H83" i="2"/>
  <c r="F83" i="2"/>
  <c r="G83" i="2"/>
  <c r="I83" i="2"/>
  <c r="H84" i="2"/>
  <c r="F84" i="2"/>
  <c r="G84" i="2"/>
  <c r="I84" i="2"/>
  <c r="H85" i="2"/>
  <c r="F85" i="2"/>
  <c r="G85" i="2"/>
  <c r="I85" i="2"/>
  <c r="H86" i="2"/>
  <c r="F86" i="2"/>
  <c r="G86" i="2"/>
  <c r="I86" i="2"/>
  <c r="H87" i="2"/>
  <c r="F87" i="2"/>
  <c r="G87" i="2"/>
  <c r="I87" i="2"/>
  <c r="H88" i="2"/>
  <c r="F88" i="2"/>
  <c r="G88" i="2"/>
  <c r="I88" i="2"/>
  <c r="H89" i="2"/>
  <c r="F89" i="2"/>
  <c r="G89" i="2"/>
  <c r="I89" i="2"/>
  <c r="H90" i="2"/>
  <c r="F90" i="2"/>
  <c r="G90" i="2"/>
  <c r="I90" i="2"/>
  <c r="H91" i="2"/>
  <c r="F91" i="2"/>
  <c r="G91" i="2"/>
  <c r="I91" i="2"/>
  <c r="H92" i="2"/>
  <c r="F92" i="2"/>
  <c r="G92" i="2"/>
  <c r="I92" i="2"/>
  <c r="H93" i="2"/>
  <c r="F93" i="2"/>
  <c r="G93" i="2"/>
  <c r="I93" i="2"/>
  <c r="H94" i="2"/>
  <c r="F94" i="2"/>
  <c r="G94" i="2"/>
  <c r="I94" i="2"/>
  <c r="H95" i="2"/>
  <c r="F95" i="2"/>
  <c r="G95" i="2"/>
  <c r="I95" i="2"/>
  <c r="H96" i="2"/>
  <c r="F96" i="2"/>
  <c r="G96" i="2"/>
  <c r="I96" i="2"/>
  <c r="H97" i="2"/>
  <c r="F97" i="2"/>
  <c r="G97" i="2"/>
  <c r="I97" i="2"/>
  <c r="H98" i="2"/>
  <c r="F98" i="2"/>
  <c r="G98" i="2"/>
  <c r="I98" i="2"/>
  <c r="H99" i="2"/>
  <c r="F99" i="2"/>
  <c r="G99" i="2"/>
  <c r="I99" i="2"/>
  <c r="H100" i="2"/>
  <c r="F100" i="2"/>
  <c r="G100" i="2"/>
  <c r="I100" i="2"/>
  <c r="H101" i="2"/>
  <c r="F101" i="2"/>
  <c r="G101" i="2"/>
  <c r="I101" i="2"/>
  <c r="H102" i="2"/>
  <c r="F102" i="2"/>
  <c r="G102" i="2"/>
  <c r="I102" i="2"/>
  <c r="H103" i="2"/>
  <c r="F103" i="2"/>
  <c r="G103" i="2"/>
  <c r="I103" i="2"/>
  <c r="H104" i="2"/>
  <c r="F104" i="2"/>
  <c r="G104" i="2"/>
  <c r="I104" i="2"/>
  <c r="H105" i="2"/>
  <c r="F105" i="2"/>
  <c r="G105" i="2"/>
  <c r="I105" i="2"/>
  <c r="H106" i="2"/>
  <c r="F106" i="2"/>
  <c r="G106" i="2"/>
  <c r="I106" i="2"/>
  <c r="H107" i="2"/>
  <c r="F107" i="2"/>
  <c r="G107" i="2"/>
  <c r="I107" i="2"/>
  <c r="H108" i="2"/>
  <c r="F108" i="2"/>
  <c r="G108" i="2"/>
  <c r="I108" i="2"/>
  <c r="H109" i="2"/>
  <c r="F109" i="2"/>
  <c r="J109" i="2"/>
  <c r="K109" i="2"/>
  <c r="J108" i="2"/>
  <c r="K108" i="2"/>
  <c r="J107" i="2"/>
  <c r="K107" i="2"/>
  <c r="J106" i="2"/>
  <c r="K106" i="2"/>
  <c r="J105" i="2"/>
  <c r="K105" i="2"/>
  <c r="J104" i="2"/>
  <c r="K104" i="2"/>
  <c r="J103" i="2"/>
  <c r="K103" i="2"/>
  <c r="J102" i="2"/>
  <c r="K102" i="2"/>
  <c r="J101" i="2"/>
  <c r="K101" i="2"/>
  <c r="J100" i="2"/>
  <c r="K100" i="2"/>
  <c r="J99" i="2"/>
  <c r="K99" i="2"/>
  <c r="J98" i="2"/>
  <c r="K98" i="2"/>
  <c r="J97" i="2"/>
  <c r="K97" i="2"/>
  <c r="J96" i="2"/>
  <c r="K96" i="2"/>
  <c r="J95" i="2"/>
  <c r="K95" i="2"/>
  <c r="J94" i="2"/>
  <c r="K94" i="2"/>
  <c r="J93" i="2"/>
  <c r="K93" i="2"/>
  <c r="J92" i="2"/>
  <c r="K92" i="2"/>
  <c r="J91" i="2"/>
  <c r="K91" i="2"/>
  <c r="J90" i="2"/>
  <c r="K90" i="2"/>
  <c r="J89" i="2"/>
  <c r="K89" i="2"/>
  <c r="J88" i="2"/>
  <c r="K88" i="2"/>
  <c r="J87" i="2"/>
  <c r="K87" i="2"/>
  <c r="J86" i="2"/>
  <c r="K86" i="2"/>
  <c r="J85" i="2"/>
  <c r="K85" i="2"/>
  <c r="J84" i="2"/>
  <c r="K84" i="2"/>
  <c r="J83" i="2"/>
  <c r="K83" i="2"/>
  <c r="J82" i="2"/>
  <c r="K82" i="2"/>
  <c r="J81" i="2"/>
  <c r="K81" i="2"/>
  <c r="J80" i="2"/>
  <c r="K80" i="2"/>
  <c r="J79" i="2"/>
  <c r="K79" i="2"/>
  <c r="J78" i="2"/>
  <c r="K78" i="2"/>
  <c r="J77" i="2"/>
  <c r="K77" i="2"/>
  <c r="J76" i="2"/>
  <c r="K76" i="2"/>
  <c r="J75" i="2"/>
  <c r="K75" i="2"/>
  <c r="J74" i="2"/>
  <c r="K74" i="2"/>
  <c r="J73" i="2"/>
  <c r="K73" i="2"/>
  <c r="J72" i="2"/>
  <c r="K72" i="2"/>
  <c r="J71" i="2"/>
  <c r="K71" i="2"/>
  <c r="J70" i="2"/>
  <c r="K70" i="2"/>
  <c r="J69" i="2"/>
  <c r="K69" i="2"/>
  <c r="J68" i="2"/>
  <c r="K68" i="2"/>
  <c r="J67" i="2"/>
  <c r="K67" i="2"/>
  <c r="J66" i="2"/>
  <c r="K66" i="2"/>
  <c r="J65" i="2"/>
  <c r="K65" i="2"/>
  <c r="J64" i="2"/>
  <c r="K64" i="2"/>
  <c r="J63" i="2"/>
  <c r="K63" i="2"/>
  <c r="J62" i="2"/>
  <c r="K62" i="2"/>
  <c r="J61" i="2"/>
  <c r="K61" i="2"/>
  <c r="J60" i="2"/>
  <c r="K60" i="2"/>
  <c r="J59" i="2"/>
  <c r="K59" i="2"/>
  <c r="J58" i="2"/>
  <c r="K58" i="2"/>
  <c r="J57" i="2"/>
  <c r="K57" i="2"/>
  <c r="J56" i="2"/>
  <c r="K56" i="2"/>
  <c r="J55" i="2"/>
  <c r="K55" i="2"/>
  <c r="J54" i="2"/>
  <c r="K54" i="2"/>
  <c r="J53" i="2"/>
  <c r="K53" i="2"/>
  <c r="J52" i="2"/>
  <c r="K52" i="2"/>
  <c r="J51" i="2"/>
  <c r="K51" i="2"/>
  <c r="J50" i="2"/>
  <c r="K50" i="2"/>
  <c r="J49" i="2"/>
  <c r="K49" i="2"/>
  <c r="J48" i="2"/>
  <c r="K48" i="2"/>
  <c r="J47" i="2"/>
  <c r="K47" i="2"/>
  <c r="J46" i="2"/>
  <c r="K46" i="2"/>
  <c r="J45" i="2"/>
  <c r="K45" i="2"/>
  <c r="J44" i="2"/>
  <c r="K44" i="2"/>
  <c r="J43" i="2"/>
  <c r="K43" i="2"/>
  <c r="J42" i="2"/>
  <c r="K42" i="2"/>
  <c r="J41" i="2"/>
  <c r="K41" i="2"/>
  <c r="J40" i="2"/>
  <c r="K40" i="2"/>
  <c r="J39" i="2"/>
  <c r="K39" i="2"/>
  <c r="J38" i="2"/>
  <c r="K38" i="2"/>
  <c r="J37" i="2"/>
  <c r="K37" i="2"/>
  <c r="J36" i="2"/>
  <c r="K36" i="2"/>
  <c r="J35" i="2"/>
  <c r="K35" i="2"/>
  <c r="J34" i="2"/>
  <c r="K34" i="2"/>
  <c r="J33" i="2"/>
  <c r="K33" i="2"/>
  <c r="J32" i="2"/>
  <c r="K32" i="2"/>
  <c r="J31" i="2"/>
  <c r="K31" i="2"/>
  <c r="J30" i="2"/>
  <c r="K30" i="2"/>
  <c r="J29" i="2"/>
  <c r="K29" i="2"/>
  <c r="J28" i="2"/>
  <c r="K28" i="2"/>
  <c r="J27" i="2"/>
  <c r="K27" i="2"/>
  <c r="J26" i="2"/>
  <c r="K26" i="2"/>
  <c r="J25" i="2"/>
  <c r="K25" i="2"/>
  <c r="J24" i="2"/>
  <c r="K24" i="2"/>
  <c r="J23" i="2"/>
  <c r="K23" i="2"/>
  <c r="J22" i="2"/>
  <c r="K22" i="2"/>
  <c r="J21" i="2"/>
  <c r="K21" i="2"/>
  <c r="J20" i="2"/>
  <c r="K20" i="2"/>
  <c r="J19" i="2"/>
  <c r="K19" i="2"/>
  <c r="J18" i="2"/>
  <c r="K18" i="2"/>
  <c r="J17" i="2"/>
  <c r="K17" i="2"/>
  <c r="J16" i="2"/>
  <c r="K16" i="2"/>
  <c r="J15" i="2"/>
  <c r="K15" i="2"/>
  <c r="J14" i="2"/>
  <c r="K14" i="2"/>
  <c r="J13" i="2"/>
  <c r="K13" i="2"/>
  <c r="J12" i="2"/>
  <c r="K12" i="2"/>
  <c r="J11" i="2"/>
  <c r="K11" i="2"/>
  <c r="J10" i="2"/>
  <c r="K10" i="2"/>
  <c r="L10" i="2"/>
  <c r="K9" i="3"/>
  <c r="F9" i="4"/>
  <c r="G9" i="4"/>
  <c r="I9" i="4"/>
  <c r="H10" i="4"/>
  <c r="F10" i="4"/>
  <c r="G10" i="4"/>
  <c r="I10" i="4"/>
  <c r="H11" i="4"/>
  <c r="F11" i="4"/>
  <c r="G11" i="4"/>
  <c r="I11" i="4"/>
  <c r="H12" i="4"/>
  <c r="F12" i="4"/>
  <c r="G12" i="4"/>
  <c r="I12" i="4"/>
  <c r="H13" i="4"/>
  <c r="F13" i="4"/>
  <c r="G13" i="4"/>
  <c r="I13" i="4"/>
  <c r="H14" i="4"/>
  <c r="F14" i="4"/>
  <c r="G14" i="4"/>
  <c r="I14" i="4"/>
  <c r="H15" i="4"/>
  <c r="F15" i="4"/>
  <c r="G15" i="4"/>
  <c r="I15" i="4"/>
  <c r="H16" i="4"/>
  <c r="F16" i="4"/>
  <c r="G16" i="4"/>
  <c r="I16" i="4"/>
  <c r="H17" i="4"/>
  <c r="F17" i="4"/>
  <c r="G17" i="4"/>
  <c r="I17" i="4"/>
  <c r="H18" i="4"/>
  <c r="F18" i="4"/>
  <c r="G18" i="4"/>
  <c r="I18" i="4"/>
  <c r="H19" i="4"/>
  <c r="F19" i="4"/>
  <c r="G19" i="4"/>
  <c r="I19" i="4"/>
  <c r="H20" i="4"/>
  <c r="F20" i="4"/>
  <c r="G20" i="4"/>
  <c r="I20" i="4"/>
  <c r="H21" i="4"/>
  <c r="F21" i="4"/>
  <c r="G21" i="4"/>
  <c r="I21" i="4"/>
  <c r="H22" i="4"/>
  <c r="F22" i="4"/>
  <c r="G22" i="4"/>
  <c r="I22" i="4"/>
  <c r="H23" i="4"/>
  <c r="F23" i="4"/>
  <c r="G23" i="4"/>
  <c r="I23" i="4"/>
  <c r="H24" i="4"/>
  <c r="F24" i="4"/>
  <c r="G24" i="4"/>
  <c r="I24" i="4"/>
  <c r="H25" i="4"/>
  <c r="F25" i="4"/>
  <c r="G25" i="4"/>
  <c r="I25" i="4"/>
  <c r="H26" i="4"/>
  <c r="F26" i="4"/>
  <c r="G26" i="4"/>
  <c r="I26" i="4"/>
  <c r="H27" i="4"/>
  <c r="F27" i="4"/>
  <c r="G27" i="4"/>
  <c r="I27" i="4"/>
  <c r="H28" i="4"/>
  <c r="F28" i="4"/>
  <c r="G28" i="4"/>
  <c r="I28" i="4"/>
  <c r="H29" i="4"/>
  <c r="F29" i="4"/>
  <c r="G29" i="4"/>
  <c r="I29" i="4"/>
  <c r="H30" i="4"/>
  <c r="F30" i="4"/>
  <c r="G30" i="4"/>
  <c r="I30" i="4"/>
  <c r="H31" i="4"/>
  <c r="F31" i="4"/>
  <c r="G31" i="4"/>
  <c r="I31" i="4"/>
  <c r="H32" i="4"/>
  <c r="F32" i="4"/>
  <c r="G32" i="4"/>
  <c r="I32" i="4"/>
  <c r="H33" i="4"/>
  <c r="F33" i="4"/>
  <c r="G33" i="4"/>
  <c r="I33" i="4"/>
  <c r="H34" i="4"/>
  <c r="F34" i="4"/>
  <c r="G34" i="4"/>
  <c r="I34" i="4"/>
  <c r="H35" i="4"/>
  <c r="F35" i="4"/>
  <c r="G35" i="4"/>
  <c r="I35" i="4"/>
  <c r="H36" i="4"/>
  <c r="F36" i="4"/>
  <c r="G36" i="4"/>
  <c r="I36" i="4"/>
  <c r="H37" i="4"/>
  <c r="F37" i="4"/>
  <c r="G37" i="4"/>
  <c r="I37" i="4"/>
  <c r="H38" i="4"/>
  <c r="F38" i="4"/>
  <c r="G38" i="4"/>
  <c r="I38" i="4"/>
  <c r="H39" i="4"/>
  <c r="F39" i="4"/>
  <c r="G39" i="4"/>
  <c r="I39" i="4"/>
  <c r="H40" i="4"/>
  <c r="F40" i="4"/>
  <c r="G40" i="4"/>
  <c r="I40" i="4"/>
  <c r="H41" i="4"/>
  <c r="F41" i="4"/>
  <c r="G41" i="4"/>
  <c r="I41" i="4"/>
  <c r="H42" i="4"/>
  <c r="F42" i="4"/>
  <c r="G42" i="4"/>
  <c r="I42" i="4"/>
  <c r="H43" i="4"/>
  <c r="F43" i="4"/>
  <c r="G43" i="4"/>
  <c r="I43" i="4"/>
  <c r="H44" i="4"/>
  <c r="F44" i="4"/>
  <c r="G44" i="4"/>
  <c r="I44" i="4"/>
  <c r="H45" i="4"/>
  <c r="F45" i="4"/>
  <c r="G45" i="4"/>
  <c r="I45" i="4"/>
  <c r="H46" i="4"/>
  <c r="F46" i="4"/>
  <c r="G46" i="4"/>
  <c r="I46" i="4"/>
  <c r="H47" i="4"/>
  <c r="F47" i="4"/>
  <c r="G47" i="4"/>
  <c r="I47" i="4"/>
  <c r="H48" i="4"/>
  <c r="F48" i="4"/>
  <c r="G48" i="4"/>
  <c r="I48" i="4"/>
  <c r="H49" i="4"/>
  <c r="F49" i="4"/>
  <c r="G49" i="4"/>
  <c r="I49" i="4"/>
  <c r="H50" i="4"/>
  <c r="F50" i="4"/>
  <c r="G50" i="4"/>
  <c r="I50" i="4"/>
  <c r="H51" i="4"/>
  <c r="F51" i="4"/>
  <c r="G51" i="4"/>
  <c r="I51" i="4"/>
  <c r="H52" i="4"/>
  <c r="F52" i="4"/>
  <c r="G52" i="4"/>
  <c r="I52" i="4"/>
  <c r="H53" i="4"/>
  <c r="F53" i="4"/>
  <c r="G53" i="4"/>
  <c r="I53" i="4"/>
  <c r="H54" i="4"/>
  <c r="F54" i="4"/>
  <c r="G54" i="4"/>
  <c r="I54" i="4"/>
  <c r="H55" i="4"/>
  <c r="F55" i="4"/>
  <c r="G55" i="4"/>
  <c r="I55" i="4"/>
  <c r="H56" i="4"/>
  <c r="F56" i="4"/>
  <c r="G56" i="4"/>
  <c r="I56" i="4"/>
  <c r="H57" i="4"/>
  <c r="F57" i="4"/>
  <c r="G57" i="4"/>
  <c r="I57" i="4"/>
  <c r="H58" i="4"/>
  <c r="F58" i="4"/>
  <c r="G58" i="4"/>
  <c r="I58" i="4"/>
  <c r="H59" i="4"/>
  <c r="F59" i="4"/>
  <c r="G59" i="4"/>
  <c r="I59" i="4"/>
  <c r="H60" i="4"/>
  <c r="F60" i="4"/>
  <c r="G60" i="4"/>
  <c r="I60" i="4"/>
  <c r="H61" i="4"/>
  <c r="F61" i="4"/>
  <c r="G61" i="4"/>
  <c r="I61" i="4"/>
  <c r="H62" i="4"/>
  <c r="F62" i="4"/>
  <c r="G62" i="4"/>
  <c r="I62" i="4"/>
  <c r="H63" i="4"/>
  <c r="F63" i="4"/>
  <c r="G63" i="4"/>
  <c r="I63" i="4"/>
  <c r="H64" i="4"/>
  <c r="F64" i="4"/>
  <c r="G64" i="4"/>
  <c r="I64" i="4"/>
  <c r="H65" i="4"/>
  <c r="F65" i="4"/>
  <c r="G65" i="4"/>
  <c r="I65" i="4"/>
  <c r="H66" i="4"/>
  <c r="F66" i="4"/>
  <c r="G66" i="4"/>
  <c r="I66" i="4"/>
  <c r="H67" i="4"/>
  <c r="F67" i="4"/>
  <c r="G67" i="4"/>
  <c r="I67" i="4"/>
  <c r="H68" i="4"/>
  <c r="F68" i="4"/>
  <c r="G68" i="4"/>
  <c r="I68" i="4"/>
  <c r="H69" i="4"/>
  <c r="F69" i="4"/>
  <c r="G69" i="4"/>
  <c r="I69" i="4"/>
  <c r="H70" i="4"/>
  <c r="F70" i="4"/>
  <c r="G70" i="4"/>
  <c r="I70" i="4"/>
  <c r="H71" i="4"/>
  <c r="F71" i="4"/>
  <c r="G71" i="4"/>
  <c r="I71" i="4"/>
  <c r="H72" i="4"/>
  <c r="F72" i="4"/>
  <c r="G72" i="4"/>
  <c r="I72" i="4"/>
  <c r="H73" i="4"/>
  <c r="F73" i="4"/>
  <c r="G73" i="4"/>
  <c r="I73" i="4"/>
  <c r="H74" i="4"/>
  <c r="F74" i="4"/>
  <c r="G74" i="4"/>
  <c r="I74" i="4"/>
  <c r="H75" i="4"/>
  <c r="F75" i="4"/>
  <c r="G75" i="4"/>
  <c r="I75" i="4"/>
  <c r="H76" i="4"/>
  <c r="F76" i="4"/>
  <c r="G76" i="4"/>
  <c r="I76" i="4"/>
  <c r="H77" i="4"/>
  <c r="F77" i="4"/>
  <c r="G77" i="4"/>
  <c r="I77" i="4"/>
  <c r="H78" i="4"/>
  <c r="F78" i="4"/>
  <c r="G78" i="4"/>
  <c r="I78" i="4"/>
  <c r="H79" i="4"/>
  <c r="F79" i="4"/>
  <c r="G79" i="4"/>
  <c r="I79" i="4"/>
  <c r="H80" i="4"/>
  <c r="F80" i="4"/>
  <c r="G80" i="4"/>
  <c r="I80" i="4"/>
  <c r="H81" i="4"/>
  <c r="F81" i="4"/>
  <c r="G81" i="4"/>
  <c r="I81" i="4"/>
  <c r="H82" i="4"/>
  <c r="F82" i="4"/>
  <c r="G82" i="4"/>
  <c r="I82" i="4"/>
  <c r="H83" i="4"/>
  <c r="F83" i="4"/>
  <c r="G83" i="4"/>
  <c r="I83" i="4"/>
  <c r="H84" i="4"/>
  <c r="F84" i="4"/>
  <c r="G84" i="4"/>
  <c r="I84" i="4"/>
  <c r="H85" i="4"/>
  <c r="F85" i="4"/>
  <c r="G85" i="4"/>
  <c r="I85" i="4"/>
  <c r="H86" i="4"/>
  <c r="F86" i="4"/>
  <c r="G86" i="4"/>
  <c r="I86" i="4"/>
  <c r="H87" i="4"/>
  <c r="F87" i="4"/>
  <c r="G87" i="4"/>
  <c r="I87" i="4"/>
  <c r="H88" i="4"/>
  <c r="F88" i="4"/>
  <c r="G88" i="4"/>
  <c r="I88" i="4"/>
  <c r="H89" i="4"/>
  <c r="F89" i="4"/>
  <c r="G89" i="4"/>
  <c r="I89" i="4"/>
  <c r="H90" i="4"/>
  <c r="F90" i="4"/>
  <c r="G90" i="4"/>
  <c r="I90" i="4"/>
  <c r="H91" i="4"/>
  <c r="F91" i="4"/>
  <c r="G91" i="4"/>
  <c r="I91" i="4"/>
  <c r="H92" i="4"/>
  <c r="F92" i="4"/>
  <c r="G92" i="4"/>
  <c r="I92" i="4"/>
  <c r="H93" i="4"/>
  <c r="F93" i="4"/>
  <c r="G93" i="4"/>
  <c r="I93" i="4"/>
  <c r="H94" i="4"/>
  <c r="F94" i="4"/>
  <c r="G94" i="4"/>
  <c r="I94" i="4"/>
  <c r="H95" i="4"/>
  <c r="F95" i="4"/>
  <c r="G95" i="4"/>
  <c r="I95" i="4"/>
  <c r="H96" i="4"/>
  <c r="F96" i="4"/>
  <c r="G96" i="4"/>
  <c r="I96" i="4"/>
  <c r="H97" i="4"/>
  <c r="F97" i="4"/>
  <c r="G97" i="4"/>
  <c r="I97" i="4"/>
  <c r="H98" i="4"/>
  <c r="F98" i="4"/>
  <c r="G98" i="4"/>
  <c r="I98" i="4"/>
  <c r="H99" i="4"/>
  <c r="F99" i="4"/>
  <c r="G99" i="4"/>
  <c r="I99" i="4"/>
  <c r="H100" i="4"/>
  <c r="F100" i="4"/>
  <c r="G100" i="4"/>
  <c r="I100" i="4"/>
  <c r="H101" i="4"/>
  <c r="F101" i="4"/>
  <c r="G101" i="4"/>
  <c r="I101" i="4"/>
  <c r="H102" i="4"/>
  <c r="F102" i="4"/>
  <c r="G102" i="4"/>
  <c r="I102" i="4"/>
  <c r="H103" i="4"/>
  <c r="F103" i="4"/>
  <c r="G103" i="4"/>
  <c r="I103" i="4"/>
  <c r="H104" i="4"/>
  <c r="F104" i="4"/>
  <c r="G104" i="4"/>
  <c r="I104" i="4"/>
  <c r="H105" i="4"/>
  <c r="F105" i="4"/>
  <c r="G105" i="4"/>
  <c r="I105" i="4"/>
  <c r="H106" i="4"/>
  <c r="F106" i="4"/>
  <c r="G106" i="4"/>
  <c r="I106" i="4"/>
  <c r="H107" i="4"/>
  <c r="F107" i="4"/>
  <c r="G107" i="4"/>
  <c r="I107" i="4"/>
  <c r="H108" i="4"/>
  <c r="F108" i="4"/>
  <c r="G108" i="4"/>
  <c r="I108" i="4"/>
  <c r="H109" i="4"/>
  <c r="F109" i="4"/>
  <c r="J109" i="4"/>
  <c r="K109" i="4"/>
  <c r="J108" i="4"/>
  <c r="K108" i="4"/>
  <c r="J107" i="4"/>
  <c r="K107" i="4"/>
  <c r="J106" i="4"/>
  <c r="K106" i="4"/>
  <c r="J105" i="4"/>
  <c r="K105" i="4"/>
  <c r="J104" i="4"/>
  <c r="K104" i="4"/>
  <c r="J103" i="4"/>
  <c r="K103" i="4"/>
  <c r="J102" i="4"/>
  <c r="K102" i="4"/>
  <c r="J101" i="4"/>
  <c r="K101" i="4"/>
  <c r="J100" i="4"/>
  <c r="K100" i="4"/>
  <c r="J99" i="4"/>
  <c r="K99" i="4"/>
  <c r="J98" i="4"/>
  <c r="K98" i="4"/>
  <c r="J97" i="4"/>
  <c r="K97" i="4"/>
  <c r="J96" i="4"/>
  <c r="K96" i="4"/>
  <c r="J95" i="4"/>
  <c r="K95" i="4"/>
  <c r="J94" i="4"/>
  <c r="K94" i="4"/>
  <c r="J93" i="4"/>
  <c r="K93" i="4"/>
  <c r="J92" i="4"/>
  <c r="K92" i="4"/>
  <c r="J91" i="4"/>
  <c r="K91" i="4"/>
  <c r="J90" i="4"/>
  <c r="K90" i="4"/>
  <c r="J89" i="4"/>
  <c r="K89" i="4"/>
  <c r="J88" i="4"/>
  <c r="K88" i="4"/>
  <c r="J87" i="4"/>
  <c r="K87" i="4"/>
  <c r="J86" i="4"/>
  <c r="K86" i="4"/>
  <c r="J85" i="4"/>
  <c r="K85" i="4"/>
  <c r="J84" i="4"/>
  <c r="K84" i="4"/>
  <c r="J83" i="4"/>
  <c r="K83" i="4"/>
  <c r="J82" i="4"/>
  <c r="K82" i="4"/>
  <c r="J81" i="4"/>
  <c r="K81" i="4"/>
  <c r="J80" i="4"/>
  <c r="K80" i="4"/>
  <c r="J79" i="4"/>
  <c r="K79" i="4"/>
  <c r="J78" i="4"/>
  <c r="K78" i="4"/>
  <c r="J77" i="4"/>
  <c r="K77" i="4"/>
  <c r="J76" i="4"/>
  <c r="K76" i="4"/>
  <c r="J75" i="4"/>
  <c r="K75" i="4"/>
  <c r="J74" i="4"/>
  <c r="K74" i="4"/>
  <c r="J73" i="4"/>
  <c r="K73" i="4"/>
  <c r="J72" i="4"/>
  <c r="K72" i="4"/>
  <c r="J71" i="4"/>
  <c r="K71" i="4"/>
  <c r="J70" i="4"/>
  <c r="K70" i="4"/>
  <c r="J69" i="4"/>
  <c r="K69" i="4"/>
  <c r="J68" i="4"/>
  <c r="K68" i="4"/>
  <c r="J67" i="4"/>
  <c r="K67" i="4"/>
  <c r="J66" i="4"/>
  <c r="K66" i="4"/>
  <c r="J65" i="4"/>
  <c r="K65" i="4"/>
  <c r="J64" i="4"/>
  <c r="K64" i="4"/>
  <c r="J63" i="4"/>
  <c r="K63" i="4"/>
  <c r="J62" i="4"/>
  <c r="K62" i="4"/>
  <c r="J61" i="4"/>
  <c r="K61" i="4"/>
  <c r="J60" i="4"/>
  <c r="K60" i="4"/>
  <c r="J59" i="4"/>
  <c r="K59" i="4"/>
  <c r="J58" i="4"/>
  <c r="K58" i="4"/>
  <c r="J57" i="4"/>
  <c r="K57" i="4"/>
  <c r="J56" i="4"/>
  <c r="K56" i="4"/>
  <c r="J55" i="4"/>
  <c r="K55" i="4"/>
  <c r="J54" i="4"/>
  <c r="K54" i="4"/>
  <c r="J53" i="4"/>
  <c r="K53" i="4"/>
  <c r="J52" i="4"/>
  <c r="K52" i="4"/>
  <c r="J51" i="4"/>
  <c r="K51" i="4"/>
  <c r="J50" i="4"/>
  <c r="K50" i="4"/>
  <c r="J49" i="4"/>
  <c r="K49" i="4"/>
  <c r="J48" i="4"/>
  <c r="K48" i="4"/>
  <c r="J47" i="4"/>
  <c r="K47" i="4"/>
  <c r="J46" i="4"/>
  <c r="K46" i="4"/>
  <c r="J45" i="4"/>
  <c r="K45" i="4"/>
  <c r="J44" i="4"/>
  <c r="K44" i="4"/>
  <c r="J43" i="4"/>
  <c r="K43" i="4"/>
  <c r="J42" i="4"/>
  <c r="K42" i="4"/>
  <c r="J41" i="4"/>
  <c r="K41" i="4"/>
  <c r="J40" i="4"/>
  <c r="K40" i="4"/>
  <c r="J39" i="4"/>
  <c r="K39" i="4"/>
  <c r="J38" i="4"/>
  <c r="K38" i="4"/>
  <c r="J37" i="4"/>
  <c r="K37" i="4"/>
  <c r="J36" i="4"/>
  <c r="K36" i="4"/>
  <c r="J35" i="4"/>
  <c r="K35" i="4"/>
  <c r="J34" i="4"/>
  <c r="K34" i="4"/>
  <c r="J33" i="4"/>
  <c r="K33" i="4"/>
  <c r="J32" i="4"/>
  <c r="K32" i="4"/>
  <c r="J31" i="4"/>
  <c r="K31" i="4"/>
  <c r="J30" i="4"/>
  <c r="K30" i="4"/>
  <c r="J29" i="4"/>
  <c r="K29" i="4"/>
  <c r="J28" i="4"/>
  <c r="K28" i="4"/>
  <c r="J27" i="4"/>
  <c r="K27" i="4"/>
  <c r="J26" i="4"/>
  <c r="K26" i="4"/>
  <c r="J25" i="4"/>
  <c r="K25" i="4"/>
  <c r="J24" i="4"/>
  <c r="K24" i="4"/>
  <c r="J23" i="4"/>
  <c r="K23" i="4"/>
  <c r="J22" i="4"/>
  <c r="K22" i="4"/>
  <c r="J21" i="4"/>
  <c r="K21" i="4"/>
  <c r="J20" i="4"/>
  <c r="K20" i="4"/>
  <c r="J19" i="4"/>
  <c r="K19" i="4"/>
  <c r="J18" i="4"/>
  <c r="K18" i="4"/>
  <c r="J17" i="4"/>
  <c r="K17" i="4"/>
  <c r="J16" i="4"/>
  <c r="K16" i="4"/>
  <c r="J15" i="4"/>
  <c r="K15" i="4"/>
  <c r="J14" i="4"/>
  <c r="K14" i="4"/>
  <c r="J13" i="4"/>
  <c r="K13" i="4"/>
  <c r="J12" i="4"/>
  <c r="K12" i="4"/>
  <c r="J11" i="4"/>
  <c r="K11" i="4"/>
  <c r="J10" i="4"/>
  <c r="K10" i="4"/>
  <c r="L10" i="4"/>
  <c r="L9" i="3"/>
  <c r="F9" i="6"/>
  <c r="G9" i="6"/>
  <c r="I9" i="6"/>
  <c r="H10" i="6"/>
  <c r="F10" i="6"/>
  <c r="G10" i="6"/>
  <c r="I10" i="6"/>
  <c r="H11" i="6"/>
  <c r="F11" i="6"/>
  <c r="G11" i="6"/>
  <c r="I11" i="6"/>
  <c r="H12" i="6"/>
  <c r="F12" i="6"/>
  <c r="G12" i="6"/>
  <c r="I12" i="6"/>
  <c r="H13" i="6"/>
  <c r="F13" i="6"/>
  <c r="G13" i="6"/>
  <c r="I13" i="6"/>
  <c r="H14" i="6"/>
  <c r="F14" i="6"/>
  <c r="G14" i="6"/>
  <c r="I14" i="6"/>
  <c r="H15" i="6"/>
  <c r="F15" i="6"/>
  <c r="G15" i="6"/>
  <c r="I15" i="6"/>
  <c r="H16" i="6"/>
  <c r="F16" i="6"/>
  <c r="G16" i="6"/>
  <c r="I16" i="6"/>
  <c r="H17" i="6"/>
  <c r="F17" i="6"/>
  <c r="G17" i="6"/>
  <c r="I17" i="6"/>
  <c r="H18" i="6"/>
  <c r="F18" i="6"/>
  <c r="G18" i="6"/>
  <c r="I18" i="6"/>
  <c r="H19" i="6"/>
  <c r="F19" i="6"/>
  <c r="G19" i="6"/>
  <c r="I19" i="6"/>
  <c r="H20" i="6"/>
  <c r="F20" i="6"/>
  <c r="G20" i="6"/>
  <c r="I20" i="6"/>
  <c r="H21" i="6"/>
  <c r="F21" i="6"/>
  <c r="G21" i="6"/>
  <c r="I21" i="6"/>
  <c r="H22" i="6"/>
  <c r="F22" i="6"/>
  <c r="G22" i="6"/>
  <c r="I22" i="6"/>
  <c r="H23" i="6"/>
  <c r="F23" i="6"/>
  <c r="G23" i="6"/>
  <c r="I23" i="6"/>
  <c r="H24" i="6"/>
  <c r="F24" i="6"/>
  <c r="G24" i="6"/>
  <c r="I24" i="6"/>
  <c r="H25" i="6"/>
  <c r="F25" i="6"/>
  <c r="G25" i="6"/>
  <c r="I25" i="6"/>
  <c r="H26" i="6"/>
  <c r="F26" i="6"/>
  <c r="G26" i="6"/>
  <c r="I26" i="6"/>
  <c r="H27" i="6"/>
  <c r="F27" i="6"/>
  <c r="G27" i="6"/>
  <c r="I27" i="6"/>
  <c r="H28" i="6"/>
  <c r="F28" i="6"/>
  <c r="G28" i="6"/>
  <c r="I28" i="6"/>
  <c r="H29" i="6"/>
  <c r="F29" i="6"/>
  <c r="G29" i="6"/>
  <c r="I29" i="6"/>
  <c r="H30" i="6"/>
  <c r="F30" i="6"/>
  <c r="G30" i="6"/>
  <c r="I30" i="6"/>
  <c r="H31" i="6"/>
  <c r="F31" i="6"/>
  <c r="G31" i="6"/>
  <c r="I31" i="6"/>
  <c r="H32" i="6"/>
  <c r="F32" i="6"/>
  <c r="G32" i="6"/>
  <c r="I32" i="6"/>
  <c r="H33" i="6"/>
  <c r="F33" i="6"/>
  <c r="G33" i="6"/>
  <c r="I33" i="6"/>
  <c r="H34" i="6"/>
  <c r="F34" i="6"/>
  <c r="G34" i="6"/>
  <c r="I34" i="6"/>
  <c r="H35" i="6"/>
  <c r="F35" i="6"/>
  <c r="G35" i="6"/>
  <c r="I35" i="6"/>
  <c r="H36" i="6"/>
  <c r="F36" i="6"/>
  <c r="G36" i="6"/>
  <c r="I36" i="6"/>
  <c r="H37" i="6"/>
  <c r="F37" i="6"/>
  <c r="G37" i="6"/>
  <c r="I37" i="6"/>
  <c r="H38" i="6"/>
  <c r="F38" i="6"/>
  <c r="G38" i="6"/>
  <c r="I38" i="6"/>
  <c r="H39" i="6"/>
  <c r="F39" i="6"/>
  <c r="G39" i="6"/>
  <c r="I39" i="6"/>
  <c r="H40" i="6"/>
  <c r="F40" i="6"/>
  <c r="G40" i="6"/>
  <c r="I40" i="6"/>
  <c r="H41" i="6"/>
  <c r="F41" i="6"/>
  <c r="G41" i="6"/>
  <c r="I41" i="6"/>
  <c r="H42" i="6"/>
  <c r="F42" i="6"/>
  <c r="G42" i="6"/>
  <c r="I42" i="6"/>
  <c r="H43" i="6"/>
  <c r="F43" i="6"/>
  <c r="G43" i="6"/>
  <c r="I43" i="6"/>
  <c r="H44" i="6"/>
  <c r="F44" i="6"/>
  <c r="G44" i="6"/>
  <c r="I44" i="6"/>
  <c r="H45" i="6"/>
  <c r="F45" i="6"/>
  <c r="G45" i="6"/>
  <c r="I45" i="6"/>
  <c r="H46" i="6"/>
  <c r="F46" i="6"/>
  <c r="G46" i="6"/>
  <c r="I46" i="6"/>
  <c r="H47" i="6"/>
  <c r="F47" i="6"/>
  <c r="G47" i="6"/>
  <c r="I47" i="6"/>
  <c r="H48" i="6"/>
  <c r="F48" i="6"/>
  <c r="G48" i="6"/>
  <c r="I48" i="6"/>
  <c r="H49" i="6"/>
  <c r="F49" i="6"/>
  <c r="G49" i="6"/>
  <c r="I49" i="6"/>
  <c r="H50" i="6"/>
  <c r="F50" i="6"/>
  <c r="G50" i="6"/>
  <c r="I50" i="6"/>
  <c r="H51" i="6"/>
  <c r="F51" i="6"/>
  <c r="G51" i="6"/>
  <c r="I51" i="6"/>
  <c r="H52" i="6"/>
  <c r="F52" i="6"/>
  <c r="G52" i="6"/>
  <c r="I52" i="6"/>
  <c r="H53" i="6"/>
  <c r="F53" i="6"/>
  <c r="G53" i="6"/>
  <c r="I53" i="6"/>
  <c r="H54" i="6"/>
  <c r="F54" i="6"/>
  <c r="G54" i="6"/>
  <c r="I54" i="6"/>
  <c r="H55" i="6"/>
  <c r="F55" i="6"/>
  <c r="G55" i="6"/>
  <c r="I55" i="6"/>
  <c r="H56" i="6"/>
  <c r="F56" i="6"/>
  <c r="G56" i="6"/>
  <c r="I56" i="6"/>
  <c r="H57" i="6"/>
  <c r="F57" i="6"/>
  <c r="G57" i="6"/>
  <c r="I57" i="6"/>
  <c r="H58" i="6"/>
  <c r="F58" i="6"/>
  <c r="G58" i="6"/>
  <c r="I58" i="6"/>
  <c r="H59" i="6"/>
  <c r="F59" i="6"/>
  <c r="G59" i="6"/>
  <c r="I59" i="6"/>
  <c r="H60" i="6"/>
  <c r="F60" i="6"/>
  <c r="G60" i="6"/>
  <c r="I60" i="6"/>
  <c r="H61" i="6"/>
  <c r="F61" i="6"/>
  <c r="G61" i="6"/>
  <c r="I61" i="6"/>
  <c r="H62" i="6"/>
  <c r="F62" i="6"/>
  <c r="G62" i="6"/>
  <c r="I62" i="6"/>
  <c r="H63" i="6"/>
  <c r="F63" i="6"/>
  <c r="G63" i="6"/>
  <c r="I63" i="6"/>
  <c r="H64" i="6"/>
  <c r="F64" i="6"/>
  <c r="G64" i="6"/>
  <c r="I64" i="6"/>
  <c r="H65" i="6"/>
  <c r="F65" i="6"/>
  <c r="G65" i="6"/>
  <c r="I65" i="6"/>
  <c r="H66" i="6"/>
  <c r="F66" i="6"/>
  <c r="G66" i="6"/>
  <c r="I66" i="6"/>
  <c r="H67" i="6"/>
  <c r="F67" i="6"/>
  <c r="G67" i="6"/>
  <c r="I67" i="6"/>
  <c r="H68" i="6"/>
  <c r="F68" i="6"/>
  <c r="G68" i="6"/>
  <c r="I68" i="6"/>
  <c r="H69" i="6"/>
  <c r="F69" i="6"/>
  <c r="G69" i="6"/>
  <c r="I69" i="6"/>
  <c r="H70" i="6"/>
  <c r="F70" i="6"/>
  <c r="G70" i="6"/>
  <c r="I70" i="6"/>
  <c r="H71" i="6"/>
  <c r="F71" i="6"/>
  <c r="G71" i="6"/>
  <c r="I71" i="6"/>
  <c r="H72" i="6"/>
  <c r="F72" i="6"/>
  <c r="G72" i="6"/>
  <c r="I72" i="6"/>
  <c r="H73" i="6"/>
  <c r="F73" i="6"/>
  <c r="G73" i="6"/>
  <c r="I73" i="6"/>
  <c r="H74" i="6"/>
  <c r="F74" i="6"/>
  <c r="G74" i="6"/>
  <c r="I74" i="6"/>
  <c r="H75" i="6"/>
  <c r="F75" i="6"/>
  <c r="G75" i="6"/>
  <c r="I75" i="6"/>
  <c r="H76" i="6"/>
  <c r="F76" i="6"/>
  <c r="G76" i="6"/>
  <c r="I76" i="6"/>
  <c r="H77" i="6"/>
  <c r="F77" i="6"/>
  <c r="G77" i="6"/>
  <c r="I77" i="6"/>
  <c r="H78" i="6"/>
  <c r="F78" i="6"/>
  <c r="G78" i="6"/>
  <c r="I78" i="6"/>
  <c r="H79" i="6"/>
  <c r="F79" i="6"/>
  <c r="G79" i="6"/>
  <c r="I79" i="6"/>
  <c r="H80" i="6"/>
  <c r="F80" i="6"/>
  <c r="G80" i="6"/>
  <c r="I80" i="6"/>
  <c r="H81" i="6"/>
  <c r="F81" i="6"/>
  <c r="G81" i="6"/>
  <c r="I81" i="6"/>
  <c r="H82" i="6"/>
  <c r="F82" i="6"/>
  <c r="G82" i="6"/>
  <c r="I82" i="6"/>
  <c r="H83" i="6"/>
  <c r="F83" i="6"/>
  <c r="G83" i="6"/>
  <c r="I83" i="6"/>
  <c r="H84" i="6"/>
  <c r="F84" i="6"/>
  <c r="G84" i="6"/>
  <c r="I84" i="6"/>
  <c r="H85" i="6"/>
  <c r="F85" i="6"/>
  <c r="G85" i="6"/>
  <c r="I85" i="6"/>
  <c r="H86" i="6"/>
  <c r="F86" i="6"/>
  <c r="G86" i="6"/>
  <c r="I86" i="6"/>
  <c r="H87" i="6"/>
  <c r="F87" i="6"/>
  <c r="G87" i="6"/>
  <c r="I87" i="6"/>
  <c r="H88" i="6"/>
  <c r="F88" i="6"/>
  <c r="G88" i="6"/>
  <c r="I88" i="6"/>
  <c r="H89" i="6"/>
  <c r="F89" i="6"/>
  <c r="G89" i="6"/>
  <c r="I89" i="6"/>
  <c r="H90" i="6"/>
  <c r="F90" i="6"/>
  <c r="G90" i="6"/>
  <c r="I90" i="6"/>
  <c r="H91" i="6"/>
  <c r="F91" i="6"/>
  <c r="G91" i="6"/>
  <c r="I91" i="6"/>
  <c r="H92" i="6"/>
  <c r="F92" i="6"/>
  <c r="G92" i="6"/>
  <c r="I92" i="6"/>
  <c r="H93" i="6"/>
  <c r="F93" i="6"/>
  <c r="G93" i="6"/>
  <c r="I93" i="6"/>
  <c r="H94" i="6"/>
  <c r="F94" i="6"/>
  <c r="G94" i="6"/>
  <c r="I94" i="6"/>
  <c r="H95" i="6"/>
  <c r="F95" i="6"/>
  <c r="G95" i="6"/>
  <c r="I95" i="6"/>
  <c r="H96" i="6"/>
  <c r="F96" i="6"/>
  <c r="G96" i="6"/>
  <c r="I96" i="6"/>
  <c r="H97" i="6"/>
  <c r="F97" i="6"/>
  <c r="G97" i="6"/>
  <c r="I97" i="6"/>
  <c r="H98" i="6"/>
  <c r="F98" i="6"/>
  <c r="G98" i="6"/>
  <c r="I98" i="6"/>
  <c r="H99" i="6"/>
  <c r="F99" i="6"/>
  <c r="G99" i="6"/>
  <c r="I99" i="6"/>
  <c r="H100" i="6"/>
  <c r="F100" i="6"/>
  <c r="G100" i="6"/>
  <c r="I100" i="6"/>
  <c r="H101" i="6"/>
  <c r="F101" i="6"/>
  <c r="G101" i="6"/>
  <c r="I101" i="6"/>
  <c r="H102" i="6"/>
  <c r="F102" i="6"/>
  <c r="G102" i="6"/>
  <c r="I102" i="6"/>
  <c r="H103" i="6"/>
  <c r="F103" i="6"/>
  <c r="G103" i="6"/>
  <c r="I103" i="6"/>
  <c r="H104" i="6"/>
  <c r="F104" i="6"/>
  <c r="G104" i="6"/>
  <c r="I104" i="6"/>
  <c r="H105" i="6"/>
  <c r="F105" i="6"/>
  <c r="G105" i="6"/>
  <c r="I105" i="6"/>
  <c r="H106" i="6"/>
  <c r="F106" i="6"/>
  <c r="G106" i="6"/>
  <c r="I106" i="6"/>
  <c r="H107" i="6"/>
  <c r="F107" i="6"/>
  <c r="G107" i="6"/>
  <c r="I107" i="6"/>
  <c r="H108" i="6"/>
  <c r="F108" i="6"/>
  <c r="G108" i="6"/>
  <c r="I108" i="6"/>
  <c r="H109" i="6"/>
  <c r="F109" i="6"/>
  <c r="J109" i="6"/>
  <c r="K109" i="6"/>
  <c r="J108" i="6"/>
  <c r="K108" i="6"/>
  <c r="J107" i="6"/>
  <c r="K107" i="6"/>
  <c r="J106" i="6"/>
  <c r="K106" i="6"/>
  <c r="J105" i="6"/>
  <c r="K105" i="6"/>
  <c r="J104" i="6"/>
  <c r="K104" i="6"/>
  <c r="J103" i="6"/>
  <c r="K103" i="6"/>
  <c r="J102" i="6"/>
  <c r="K102" i="6"/>
  <c r="J101" i="6"/>
  <c r="K101" i="6"/>
  <c r="J100" i="6"/>
  <c r="K100" i="6"/>
  <c r="J99" i="6"/>
  <c r="K99" i="6"/>
  <c r="J98" i="6"/>
  <c r="K98" i="6"/>
  <c r="J97" i="6"/>
  <c r="K97" i="6"/>
  <c r="J96" i="6"/>
  <c r="K96" i="6"/>
  <c r="J95" i="6"/>
  <c r="K95" i="6"/>
  <c r="J94" i="6"/>
  <c r="K94" i="6"/>
  <c r="J93" i="6"/>
  <c r="K93" i="6"/>
  <c r="J92" i="6"/>
  <c r="K92" i="6"/>
  <c r="J91" i="6"/>
  <c r="K91" i="6"/>
  <c r="J90" i="6"/>
  <c r="K90" i="6"/>
  <c r="J89" i="6"/>
  <c r="K89" i="6"/>
  <c r="J88" i="6"/>
  <c r="K88" i="6"/>
  <c r="J87" i="6"/>
  <c r="K87" i="6"/>
  <c r="J86" i="6"/>
  <c r="K86" i="6"/>
  <c r="J85" i="6"/>
  <c r="K85" i="6"/>
  <c r="J84" i="6"/>
  <c r="K84" i="6"/>
  <c r="J83" i="6"/>
  <c r="K83" i="6"/>
  <c r="J82" i="6"/>
  <c r="K82" i="6"/>
  <c r="J81" i="6"/>
  <c r="K81" i="6"/>
  <c r="J80" i="6"/>
  <c r="K80" i="6"/>
  <c r="J79" i="6"/>
  <c r="K79" i="6"/>
  <c r="J78" i="6"/>
  <c r="K78" i="6"/>
  <c r="J77" i="6"/>
  <c r="K77" i="6"/>
  <c r="J76" i="6"/>
  <c r="K76" i="6"/>
  <c r="J75" i="6"/>
  <c r="K75" i="6"/>
  <c r="J74" i="6"/>
  <c r="K74" i="6"/>
  <c r="J73" i="6"/>
  <c r="K73" i="6"/>
  <c r="J72" i="6"/>
  <c r="K72" i="6"/>
  <c r="J71" i="6"/>
  <c r="K71" i="6"/>
  <c r="J70" i="6"/>
  <c r="K70" i="6"/>
  <c r="J69" i="6"/>
  <c r="K69" i="6"/>
  <c r="J68" i="6"/>
  <c r="K68" i="6"/>
  <c r="J67" i="6"/>
  <c r="K67" i="6"/>
  <c r="J66" i="6"/>
  <c r="K66" i="6"/>
  <c r="J65" i="6"/>
  <c r="K65" i="6"/>
  <c r="J64" i="6"/>
  <c r="K64" i="6"/>
  <c r="J63" i="6"/>
  <c r="K63" i="6"/>
  <c r="J62" i="6"/>
  <c r="K62" i="6"/>
  <c r="J61" i="6"/>
  <c r="K61" i="6"/>
  <c r="J60" i="6"/>
  <c r="K60" i="6"/>
  <c r="J59" i="6"/>
  <c r="K59" i="6"/>
  <c r="J58" i="6"/>
  <c r="K58" i="6"/>
  <c r="J57" i="6"/>
  <c r="K57" i="6"/>
  <c r="J56" i="6"/>
  <c r="K56" i="6"/>
  <c r="J55" i="6"/>
  <c r="K55" i="6"/>
  <c r="J54" i="6"/>
  <c r="K54" i="6"/>
  <c r="J53" i="6"/>
  <c r="K53" i="6"/>
  <c r="J52" i="6"/>
  <c r="K52" i="6"/>
  <c r="J51" i="6"/>
  <c r="K51" i="6"/>
  <c r="J50" i="6"/>
  <c r="K50" i="6"/>
  <c r="J49" i="6"/>
  <c r="K49" i="6"/>
  <c r="J48" i="6"/>
  <c r="K48" i="6"/>
  <c r="J47" i="6"/>
  <c r="K47" i="6"/>
  <c r="J46" i="6"/>
  <c r="K46" i="6"/>
  <c r="J45" i="6"/>
  <c r="K45" i="6"/>
  <c r="J44" i="6"/>
  <c r="K44" i="6"/>
  <c r="J43" i="6"/>
  <c r="K43" i="6"/>
  <c r="J42" i="6"/>
  <c r="K42" i="6"/>
  <c r="J41" i="6"/>
  <c r="K41" i="6"/>
  <c r="J40" i="6"/>
  <c r="K40" i="6"/>
  <c r="J39" i="6"/>
  <c r="K39" i="6"/>
  <c r="J38" i="6"/>
  <c r="K38" i="6"/>
  <c r="J37" i="6"/>
  <c r="K37" i="6"/>
  <c r="J36" i="6"/>
  <c r="K36" i="6"/>
  <c r="J35" i="6"/>
  <c r="K35" i="6"/>
  <c r="J34" i="6"/>
  <c r="K34" i="6"/>
  <c r="J33" i="6"/>
  <c r="K33" i="6"/>
  <c r="J32" i="6"/>
  <c r="K32" i="6"/>
  <c r="J31" i="6"/>
  <c r="K31" i="6"/>
  <c r="J30" i="6"/>
  <c r="K30" i="6"/>
  <c r="J29" i="6"/>
  <c r="K29" i="6"/>
  <c r="J28" i="6"/>
  <c r="K28" i="6"/>
  <c r="J27" i="6"/>
  <c r="K27" i="6"/>
  <c r="J26" i="6"/>
  <c r="K26" i="6"/>
  <c r="J25" i="6"/>
  <c r="K25" i="6"/>
  <c r="J24" i="6"/>
  <c r="K24" i="6"/>
  <c r="J23" i="6"/>
  <c r="K23" i="6"/>
  <c r="J22" i="6"/>
  <c r="K22" i="6"/>
  <c r="J21" i="6"/>
  <c r="K21" i="6"/>
  <c r="J20" i="6"/>
  <c r="K20" i="6"/>
  <c r="J19" i="6"/>
  <c r="K19" i="6"/>
  <c r="J18" i="6"/>
  <c r="K18" i="6"/>
  <c r="J17" i="6"/>
  <c r="K17" i="6"/>
  <c r="J16" i="6"/>
  <c r="K16" i="6"/>
  <c r="J15" i="6"/>
  <c r="K15" i="6"/>
  <c r="J14" i="6"/>
  <c r="K14" i="6"/>
  <c r="J13" i="6"/>
  <c r="K13" i="6"/>
  <c r="J12" i="6"/>
  <c r="K12" i="6"/>
  <c r="J11" i="6"/>
  <c r="K11" i="6"/>
  <c r="J10" i="6"/>
  <c r="K10" i="6"/>
  <c r="L10" i="6"/>
  <c r="M9" i="3"/>
  <c r="F9" i="7"/>
  <c r="G9" i="7"/>
  <c r="I9" i="7"/>
  <c r="H10" i="7"/>
  <c r="F10" i="7"/>
  <c r="G10" i="7"/>
  <c r="I10" i="7"/>
  <c r="H11" i="7"/>
  <c r="F11" i="7"/>
  <c r="G11" i="7"/>
  <c r="I11" i="7"/>
  <c r="H12" i="7"/>
  <c r="F12" i="7"/>
  <c r="G12" i="7"/>
  <c r="I12" i="7"/>
  <c r="H13" i="7"/>
  <c r="F13" i="7"/>
  <c r="G13" i="7"/>
  <c r="I13" i="7"/>
  <c r="H14" i="7"/>
  <c r="F14" i="7"/>
  <c r="G14" i="7"/>
  <c r="I14" i="7"/>
  <c r="H15" i="7"/>
  <c r="F15" i="7"/>
  <c r="G15" i="7"/>
  <c r="I15" i="7"/>
  <c r="H16" i="7"/>
  <c r="F16" i="7"/>
  <c r="G16" i="7"/>
  <c r="I16" i="7"/>
  <c r="H17" i="7"/>
  <c r="F17" i="7"/>
  <c r="G17" i="7"/>
  <c r="I17" i="7"/>
  <c r="H18" i="7"/>
  <c r="F18" i="7"/>
  <c r="G18" i="7"/>
  <c r="I18" i="7"/>
  <c r="H19" i="7"/>
  <c r="F19" i="7"/>
  <c r="G19" i="7"/>
  <c r="I19" i="7"/>
  <c r="H20" i="7"/>
  <c r="F20" i="7"/>
  <c r="G20" i="7"/>
  <c r="I20" i="7"/>
  <c r="H21" i="7"/>
  <c r="F21" i="7"/>
  <c r="G21" i="7"/>
  <c r="I21" i="7"/>
  <c r="H22" i="7"/>
  <c r="F22" i="7"/>
  <c r="G22" i="7"/>
  <c r="I22" i="7"/>
  <c r="H23" i="7"/>
  <c r="F23" i="7"/>
  <c r="G23" i="7"/>
  <c r="I23" i="7"/>
  <c r="H24" i="7"/>
  <c r="F24" i="7"/>
  <c r="G24" i="7"/>
  <c r="I24" i="7"/>
  <c r="H25" i="7"/>
  <c r="F25" i="7"/>
  <c r="G25" i="7"/>
  <c r="I25" i="7"/>
  <c r="H26" i="7"/>
  <c r="F26" i="7"/>
  <c r="G26" i="7"/>
  <c r="I26" i="7"/>
  <c r="H27" i="7"/>
  <c r="F27" i="7"/>
  <c r="G27" i="7"/>
  <c r="I27" i="7"/>
  <c r="H28" i="7"/>
  <c r="F28" i="7"/>
  <c r="G28" i="7"/>
  <c r="I28" i="7"/>
  <c r="H29" i="7"/>
  <c r="F29" i="7"/>
  <c r="G29" i="7"/>
  <c r="I29" i="7"/>
  <c r="H30" i="7"/>
  <c r="F30" i="7"/>
  <c r="G30" i="7"/>
  <c r="I30" i="7"/>
  <c r="H31" i="7"/>
  <c r="F31" i="7"/>
  <c r="G31" i="7"/>
  <c r="I31" i="7"/>
  <c r="H32" i="7"/>
  <c r="F32" i="7"/>
  <c r="G32" i="7"/>
  <c r="I32" i="7"/>
  <c r="H33" i="7"/>
  <c r="F33" i="7"/>
  <c r="G33" i="7"/>
  <c r="I33" i="7"/>
  <c r="H34" i="7"/>
  <c r="F34" i="7"/>
  <c r="G34" i="7"/>
  <c r="I34" i="7"/>
  <c r="H35" i="7"/>
  <c r="F35" i="7"/>
  <c r="G35" i="7"/>
  <c r="I35" i="7"/>
  <c r="H36" i="7"/>
  <c r="F36" i="7"/>
  <c r="G36" i="7"/>
  <c r="I36" i="7"/>
  <c r="H37" i="7"/>
  <c r="F37" i="7"/>
  <c r="G37" i="7"/>
  <c r="I37" i="7"/>
  <c r="H38" i="7"/>
  <c r="F38" i="7"/>
  <c r="G38" i="7"/>
  <c r="I38" i="7"/>
  <c r="H39" i="7"/>
  <c r="F39" i="7"/>
  <c r="G39" i="7"/>
  <c r="I39" i="7"/>
  <c r="H40" i="7"/>
  <c r="F40" i="7"/>
  <c r="G40" i="7"/>
  <c r="I40" i="7"/>
  <c r="H41" i="7"/>
  <c r="F41" i="7"/>
  <c r="G41" i="7"/>
  <c r="I41" i="7"/>
  <c r="H42" i="7"/>
  <c r="F42" i="7"/>
  <c r="G42" i="7"/>
  <c r="I42" i="7"/>
  <c r="H43" i="7"/>
  <c r="F43" i="7"/>
  <c r="G43" i="7"/>
  <c r="I43" i="7"/>
  <c r="H44" i="7"/>
  <c r="F44" i="7"/>
  <c r="G44" i="7"/>
  <c r="I44" i="7"/>
  <c r="H45" i="7"/>
  <c r="F45" i="7"/>
  <c r="G45" i="7"/>
  <c r="I45" i="7"/>
  <c r="H46" i="7"/>
  <c r="F46" i="7"/>
  <c r="G46" i="7"/>
  <c r="I46" i="7"/>
  <c r="H47" i="7"/>
  <c r="F47" i="7"/>
  <c r="G47" i="7"/>
  <c r="I47" i="7"/>
  <c r="H48" i="7"/>
  <c r="F48" i="7"/>
  <c r="G48" i="7"/>
  <c r="I48" i="7"/>
  <c r="H49" i="7"/>
  <c r="F49" i="7"/>
  <c r="G49" i="7"/>
  <c r="I49" i="7"/>
  <c r="H50" i="7"/>
  <c r="F50" i="7"/>
  <c r="G50" i="7"/>
  <c r="I50" i="7"/>
  <c r="H51" i="7"/>
  <c r="F51" i="7"/>
  <c r="G51" i="7"/>
  <c r="I51" i="7"/>
  <c r="H52" i="7"/>
  <c r="F52" i="7"/>
  <c r="G52" i="7"/>
  <c r="I52" i="7"/>
  <c r="H53" i="7"/>
  <c r="F53" i="7"/>
  <c r="G53" i="7"/>
  <c r="I53" i="7"/>
  <c r="H54" i="7"/>
  <c r="F54" i="7"/>
  <c r="G54" i="7"/>
  <c r="I54" i="7"/>
  <c r="H55" i="7"/>
  <c r="F55" i="7"/>
  <c r="G55" i="7"/>
  <c r="I55" i="7"/>
  <c r="H56" i="7"/>
  <c r="F56" i="7"/>
  <c r="G56" i="7"/>
  <c r="I56" i="7"/>
  <c r="H57" i="7"/>
  <c r="F57" i="7"/>
  <c r="G57" i="7"/>
  <c r="I57" i="7"/>
  <c r="H58" i="7"/>
  <c r="F58" i="7"/>
  <c r="G58" i="7"/>
  <c r="I58" i="7"/>
  <c r="H59" i="7"/>
  <c r="F59" i="7"/>
  <c r="G59" i="7"/>
  <c r="I59" i="7"/>
  <c r="H60" i="7"/>
  <c r="F60" i="7"/>
  <c r="G60" i="7"/>
  <c r="I60" i="7"/>
  <c r="H61" i="7"/>
  <c r="F61" i="7"/>
  <c r="G61" i="7"/>
  <c r="I61" i="7"/>
  <c r="H62" i="7"/>
  <c r="F62" i="7"/>
  <c r="G62" i="7"/>
  <c r="I62" i="7"/>
  <c r="H63" i="7"/>
  <c r="F63" i="7"/>
  <c r="G63" i="7"/>
  <c r="I63" i="7"/>
  <c r="H64" i="7"/>
  <c r="F64" i="7"/>
  <c r="G64" i="7"/>
  <c r="I64" i="7"/>
  <c r="H65" i="7"/>
  <c r="F65" i="7"/>
  <c r="G65" i="7"/>
  <c r="I65" i="7"/>
  <c r="H66" i="7"/>
  <c r="F66" i="7"/>
  <c r="G66" i="7"/>
  <c r="I66" i="7"/>
  <c r="H67" i="7"/>
  <c r="F67" i="7"/>
  <c r="G67" i="7"/>
  <c r="I67" i="7"/>
  <c r="H68" i="7"/>
  <c r="F68" i="7"/>
  <c r="G68" i="7"/>
  <c r="I68" i="7"/>
  <c r="H69" i="7"/>
  <c r="F69" i="7"/>
  <c r="G69" i="7"/>
  <c r="I69" i="7"/>
  <c r="H70" i="7"/>
  <c r="F70" i="7"/>
  <c r="G70" i="7"/>
  <c r="I70" i="7"/>
  <c r="H71" i="7"/>
  <c r="F71" i="7"/>
  <c r="G71" i="7"/>
  <c r="I71" i="7"/>
  <c r="H72" i="7"/>
  <c r="F72" i="7"/>
  <c r="G72" i="7"/>
  <c r="I72" i="7"/>
  <c r="H73" i="7"/>
  <c r="F73" i="7"/>
  <c r="G73" i="7"/>
  <c r="I73" i="7"/>
  <c r="H74" i="7"/>
  <c r="F74" i="7"/>
  <c r="G74" i="7"/>
  <c r="I74" i="7"/>
  <c r="H75" i="7"/>
  <c r="F75" i="7"/>
  <c r="G75" i="7"/>
  <c r="I75" i="7"/>
  <c r="H76" i="7"/>
  <c r="F76" i="7"/>
  <c r="G76" i="7"/>
  <c r="I76" i="7"/>
  <c r="H77" i="7"/>
  <c r="F77" i="7"/>
  <c r="G77" i="7"/>
  <c r="I77" i="7"/>
  <c r="H78" i="7"/>
  <c r="F78" i="7"/>
  <c r="G78" i="7"/>
  <c r="I78" i="7"/>
  <c r="H79" i="7"/>
  <c r="F79" i="7"/>
  <c r="G79" i="7"/>
  <c r="I79" i="7"/>
  <c r="H80" i="7"/>
  <c r="F80" i="7"/>
  <c r="G80" i="7"/>
  <c r="I80" i="7"/>
  <c r="H81" i="7"/>
  <c r="F81" i="7"/>
  <c r="G81" i="7"/>
  <c r="I81" i="7"/>
  <c r="H82" i="7"/>
  <c r="F82" i="7"/>
  <c r="G82" i="7"/>
  <c r="I82" i="7"/>
  <c r="H83" i="7"/>
  <c r="F83" i="7"/>
  <c r="G83" i="7"/>
  <c r="I83" i="7"/>
  <c r="H84" i="7"/>
  <c r="F84" i="7"/>
  <c r="G84" i="7"/>
  <c r="I84" i="7"/>
  <c r="H85" i="7"/>
  <c r="F85" i="7"/>
  <c r="G85" i="7"/>
  <c r="I85" i="7"/>
  <c r="H86" i="7"/>
  <c r="F86" i="7"/>
  <c r="G86" i="7"/>
  <c r="I86" i="7"/>
  <c r="H87" i="7"/>
  <c r="F87" i="7"/>
  <c r="G87" i="7"/>
  <c r="I87" i="7"/>
  <c r="H88" i="7"/>
  <c r="F88" i="7"/>
  <c r="G88" i="7"/>
  <c r="I88" i="7"/>
  <c r="H89" i="7"/>
  <c r="F89" i="7"/>
  <c r="G89" i="7"/>
  <c r="I89" i="7"/>
  <c r="H90" i="7"/>
  <c r="F90" i="7"/>
  <c r="G90" i="7"/>
  <c r="I90" i="7"/>
  <c r="H91" i="7"/>
  <c r="F91" i="7"/>
  <c r="G91" i="7"/>
  <c r="I91" i="7"/>
  <c r="H92" i="7"/>
  <c r="F92" i="7"/>
  <c r="G92" i="7"/>
  <c r="I92" i="7"/>
  <c r="H93" i="7"/>
  <c r="F93" i="7"/>
  <c r="G93" i="7"/>
  <c r="I93" i="7"/>
  <c r="H94" i="7"/>
  <c r="F94" i="7"/>
  <c r="G94" i="7"/>
  <c r="I94" i="7"/>
  <c r="H95" i="7"/>
  <c r="F95" i="7"/>
  <c r="G95" i="7"/>
  <c r="I95" i="7"/>
  <c r="H96" i="7"/>
  <c r="F96" i="7"/>
  <c r="G96" i="7"/>
  <c r="I96" i="7"/>
  <c r="H97" i="7"/>
  <c r="F97" i="7"/>
  <c r="G97" i="7"/>
  <c r="I97" i="7"/>
  <c r="H98" i="7"/>
  <c r="F98" i="7"/>
  <c r="G98" i="7"/>
  <c r="I98" i="7"/>
  <c r="H99" i="7"/>
  <c r="F99" i="7"/>
  <c r="G99" i="7"/>
  <c r="I99" i="7"/>
  <c r="H100" i="7"/>
  <c r="F100" i="7"/>
  <c r="G100" i="7"/>
  <c r="I100" i="7"/>
  <c r="H101" i="7"/>
  <c r="F101" i="7"/>
  <c r="G101" i="7"/>
  <c r="I101" i="7"/>
  <c r="H102" i="7"/>
  <c r="F102" i="7"/>
  <c r="G102" i="7"/>
  <c r="I102" i="7"/>
  <c r="H103" i="7"/>
  <c r="F103" i="7"/>
  <c r="G103" i="7"/>
  <c r="I103" i="7"/>
  <c r="H104" i="7"/>
  <c r="F104" i="7"/>
  <c r="G104" i="7"/>
  <c r="I104" i="7"/>
  <c r="H105" i="7"/>
  <c r="F105" i="7"/>
  <c r="G105" i="7"/>
  <c r="I105" i="7"/>
  <c r="H106" i="7"/>
  <c r="F106" i="7"/>
  <c r="G106" i="7"/>
  <c r="I106" i="7"/>
  <c r="H107" i="7"/>
  <c r="F107" i="7"/>
  <c r="G107" i="7"/>
  <c r="I107" i="7"/>
  <c r="H108" i="7"/>
  <c r="F108" i="7"/>
  <c r="G108" i="7"/>
  <c r="I108" i="7"/>
  <c r="H109" i="7"/>
  <c r="F109" i="7"/>
  <c r="J109" i="7"/>
  <c r="K109" i="7"/>
  <c r="J108" i="7"/>
  <c r="K108" i="7"/>
  <c r="J107" i="7"/>
  <c r="K107" i="7"/>
  <c r="J106" i="7"/>
  <c r="K106" i="7"/>
  <c r="J105" i="7"/>
  <c r="K105" i="7"/>
  <c r="J104" i="7"/>
  <c r="K104" i="7"/>
  <c r="J103" i="7"/>
  <c r="K103" i="7"/>
  <c r="J102" i="7"/>
  <c r="K102" i="7"/>
  <c r="J101" i="7"/>
  <c r="K101" i="7"/>
  <c r="J100" i="7"/>
  <c r="K100" i="7"/>
  <c r="J99" i="7"/>
  <c r="K99" i="7"/>
  <c r="J98" i="7"/>
  <c r="K98" i="7"/>
  <c r="J97" i="7"/>
  <c r="K97" i="7"/>
  <c r="J96" i="7"/>
  <c r="K96" i="7"/>
  <c r="J95" i="7"/>
  <c r="K95" i="7"/>
  <c r="J94" i="7"/>
  <c r="K94" i="7"/>
  <c r="J93" i="7"/>
  <c r="K93" i="7"/>
  <c r="J92" i="7"/>
  <c r="K92" i="7"/>
  <c r="J91" i="7"/>
  <c r="K91" i="7"/>
  <c r="J90" i="7"/>
  <c r="K90" i="7"/>
  <c r="J89" i="7"/>
  <c r="K89" i="7"/>
  <c r="J88" i="7"/>
  <c r="K88" i="7"/>
  <c r="J87" i="7"/>
  <c r="K87" i="7"/>
  <c r="J86" i="7"/>
  <c r="K86" i="7"/>
  <c r="J85" i="7"/>
  <c r="K85" i="7"/>
  <c r="J84" i="7"/>
  <c r="K84" i="7"/>
  <c r="J83" i="7"/>
  <c r="K83" i="7"/>
  <c r="J82" i="7"/>
  <c r="K82" i="7"/>
  <c r="J81" i="7"/>
  <c r="K81" i="7"/>
  <c r="J80" i="7"/>
  <c r="K80" i="7"/>
  <c r="J79" i="7"/>
  <c r="K79" i="7"/>
  <c r="J78" i="7"/>
  <c r="K78" i="7"/>
  <c r="J77" i="7"/>
  <c r="K77" i="7"/>
  <c r="J76" i="7"/>
  <c r="K76" i="7"/>
  <c r="J75" i="7"/>
  <c r="K75" i="7"/>
  <c r="J74" i="7"/>
  <c r="K74" i="7"/>
  <c r="J73" i="7"/>
  <c r="K73" i="7"/>
  <c r="J72" i="7"/>
  <c r="K72" i="7"/>
  <c r="J71" i="7"/>
  <c r="K71" i="7"/>
  <c r="J70" i="7"/>
  <c r="K70" i="7"/>
  <c r="J69" i="7"/>
  <c r="K69" i="7"/>
  <c r="J68" i="7"/>
  <c r="K68" i="7"/>
  <c r="J67" i="7"/>
  <c r="K67" i="7"/>
  <c r="J66" i="7"/>
  <c r="K66" i="7"/>
  <c r="J65" i="7"/>
  <c r="K65" i="7"/>
  <c r="J64" i="7"/>
  <c r="K64" i="7"/>
  <c r="J63" i="7"/>
  <c r="K63" i="7"/>
  <c r="J62" i="7"/>
  <c r="K62" i="7"/>
  <c r="J61" i="7"/>
  <c r="K61" i="7"/>
  <c r="J60" i="7"/>
  <c r="K60" i="7"/>
  <c r="J59" i="7"/>
  <c r="K59" i="7"/>
  <c r="J58" i="7"/>
  <c r="K58" i="7"/>
  <c r="J57" i="7"/>
  <c r="K57" i="7"/>
  <c r="J56" i="7"/>
  <c r="K56" i="7"/>
  <c r="J55" i="7"/>
  <c r="K55" i="7"/>
  <c r="J54" i="7"/>
  <c r="K54" i="7"/>
  <c r="J53" i="7"/>
  <c r="K53" i="7"/>
  <c r="J52" i="7"/>
  <c r="K52" i="7"/>
  <c r="J51" i="7"/>
  <c r="K51" i="7"/>
  <c r="J50" i="7"/>
  <c r="K50" i="7"/>
  <c r="J49" i="7"/>
  <c r="K49" i="7"/>
  <c r="J48" i="7"/>
  <c r="K48" i="7"/>
  <c r="J47" i="7"/>
  <c r="K47" i="7"/>
  <c r="J46" i="7"/>
  <c r="K46" i="7"/>
  <c r="J45" i="7"/>
  <c r="K45" i="7"/>
  <c r="J44" i="7"/>
  <c r="K44" i="7"/>
  <c r="J43" i="7"/>
  <c r="K43" i="7"/>
  <c r="J42" i="7"/>
  <c r="K42" i="7"/>
  <c r="J41" i="7"/>
  <c r="K41" i="7"/>
  <c r="J40" i="7"/>
  <c r="K40" i="7"/>
  <c r="J39" i="7"/>
  <c r="K39" i="7"/>
  <c r="J38" i="7"/>
  <c r="K38" i="7"/>
  <c r="J37" i="7"/>
  <c r="K37" i="7"/>
  <c r="J36" i="7"/>
  <c r="K36" i="7"/>
  <c r="J35" i="7"/>
  <c r="K35" i="7"/>
  <c r="J34" i="7"/>
  <c r="K34" i="7"/>
  <c r="J33" i="7"/>
  <c r="K33" i="7"/>
  <c r="J32" i="7"/>
  <c r="K32" i="7"/>
  <c r="J31" i="7"/>
  <c r="K31" i="7"/>
  <c r="J30" i="7"/>
  <c r="K30" i="7"/>
  <c r="J29" i="7"/>
  <c r="K29" i="7"/>
  <c r="J28" i="7"/>
  <c r="K28" i="7"/>
  <c r="J27" i="7"/>
  <c r="K27" i="7"/>
  <c r="J26" i="7"/>
  <c r="K26" i="7"/>
  <c r="J25" i="7"/>
  <c r="K25" i="7"/>
  <c r="J24" i="7"/>
  <c r="K24" i="7"/>
  <c r="J23" i="7"/>
  <c r="K23" i="7"/>
  <c r="J22" i="7"/>
  <c r="K22" i="7"/>
  <c r="J21" i="7"/>
  <c r="K21" i="7"/>
  <c r="J20" i="7"/>
  <c r="K20" i="7"/>
  <c r="J19" i="7"/>
  <c r="K19" i="7"/>
  <c r="J18" i="7"/>
  <c r="K18" i="7"/>
  <c r="J17" i="7"/>
  <c r="K17" i="7"/>
  <c r="J16" i="7"/>
  <c r="K16" i="7"/>
  <c r="J15" i="7"/>
  <c r="K15" i="7"/>
  <c r="J14" i="7"/>
  <c r="K14" i="7"/>
  <c r="J13" i="7"/>
  <c r="K13" i="7"/>
  <c r="J12" i="7"/>
  <c r="K12" i="7"/>
  <c r="J11" i="7"/>
  <c r="K11" i="7"/>
  <c r="J10" i="7"/>
  <c r="K10" i="7"/>
  <c r="L10" i="7"/>
  <c r="N9" i="3"/>
  <c r="F9" i="8"/>
  <c r="G9" i="8"/>
  <c r="I9" i="8"/>
  <c r="H10" i="8"/>
  <c r="F10" i="8"/>
  <c r="G10" i="8"/>
  <c r="I10" i="8"/>
  <c r="H11" i="8"/>
  <c r="F11" i="8"/>
  <c r="G11" i="8"/>
  <c r="I11" i="8"/>
  <c r="H12" i="8"/>
  <c r="F12" i="8"/>
  <c r="G12" i="8"/>
  <c r="I12" i="8"/>
  <c r="H13" i="8"/>
  <c r="F13" i="8"/>
  <c r="G13" i="8"/>
  <c r="I13" i="8"/>
  <c r="H14" i="8"/>
  <c r="F14" i="8"/>
  <c r="G14" i="8"/>
  <c r="I14" i="8"/>
  <c r="H15" i="8"/>
  <c r="F15" i="8"/>
  <c r="G15" i="8"/>
  <c r="I15" i="8"/>
  <c r="H16" i="8"/>
  <c r="F16" i="8"/>
  <c r="G16" i="8"/>
  <c r="I16" i="8"/>
  <c r="H17" i="8"/>
  <c r="F17" i="8"/>
  <c r="G17" i="8"/>
  <c r="I17" i="8"/>
  <c r="H18" i="8"/>
  <c r="F18" i="8"/>
  <c r="G18" i="8"/>
  <c r="I18" i="8"/>
  <c r="H19" i="8"/>
  <c r="F19" i="8"/>
  <c r="G19" i="8"/>
  <c r="I19" i="8"/>
  <c r="H20" i="8"/>
  <c r="F20" i="8"/>
  <c r="G20" i="8"/>
  <c r="I20" i="8"/>
  <c r="H21" i="8"/>
  <c r="F21" i="8"/>
  <c r="G21" i="8"/>
  <c r="I21" i="8"/>
  <c r="H22" i="8"/>
  <c r="F22" i="8"/>
  <c r="G22" i="8"/>
  <c r="I22" i="8"/>
  <c r="H23" i="8"/>
  <c r="F23" i="8"/>
  <c r="G23" i="8"/>
  <c r="I23" i="8"/>
  <c r="H24" i="8"/>
  <c r="F24" i="8"/>
  <c r="G24" i="8"/>
  <c r="I24" i="8"/>
  <c r="H25" i="8"/>
  <c r="F25" i="8"/>
  <c r="G25" i="8"/>
  <c r="I25" i="8"/>
  <c r="H26" i="8"/>
  <c r="F26" i="8"/>
  <c r="G26" i="8"/>
  <c r="I26" i="8"/>
  <c r="H27" i="8"/>
  <c r="F27" i="8"/>
  <c r="G27" i="8"/>
  <c r="I27" i="8"/>
  <c r="H28" i="8"/>
  <c r="F28" i="8"/>
  <c r="G28" i="8"/>
  <c r="I28" i="8"/>
  <c r="H29" i="8"/>
  <c r="F29" i="8"/>
  <c r="G29" i="8"/>
  <c r="I29" i="8"/>
  <c r="H30" i="8"/>
  <c r="F30" i="8"/>
  <c r="G30" i="8"/>
  <c r="I30" i="8"/>
  <c r="H31" i="8"/>
  <c r="F31" i="8"/>
  <c r="G31" i="8"/>
  <c r="I31" i="8"/>
  <c r="H32" i="8"/>
  <c r="F32" i="8"/>
  <c r="G32" i="8"/>
  <c r="I32" i="8"/>
  <c r="H33" i="8"/>
  <c r="F33" i="8"/>
  <c r="G33" i="8"/>
  <c r="I33" i="8"/>
  <c r="H34" i="8"/>
  <c r="F34" i="8"/>
  <c r="G34" i="8"/>
  <c r="I34" i="8"/>
  <c r="H35" i="8"/>
  <c r="F35" i="8"/>
  <c r="G35" i="8"/>
  <c r="I35" i="8"/>
  <c r="H36" i="8"/>
  <c r="F36" i="8"/>
  <c r="G36" i="8"/>
  <c r="I36" i="8"/>
  <c r="H37" i="8"/>
  <c r="F37" i="8"/>
  <c r="G37" i="8"/>
  <c r="I37" i="8"/>
  <c r="H38" i="8"/>
  <c r="F38" i="8"/>
  <c r="G38" i="8"/>
  <c r="I38" i="8"/>
  <c r="H39" i="8"/>
  <c r="F39" i="8"/>
  <c r="G39" i="8"/>
  <c r="I39" i="8"/>
  <c r="H40" i="8"/>
  <c r="F40" i="8"/>
  <c r="G40" i="8"/>
  <c r="I40" i="8"/>
  <c r="H41" i="8"/>
  <c r="F41" i="8"/>
  <c r="G41" i="8"/>
  <c r="I41" i="8"/>
  <c r="H42" i="8"/>
  <c r="F42" i="8"/>
  <c r="G42" i="8"/>
  <c r="I42" i="8"/>
  <c r="H43" i="8"/>
  <c r="F43" i="8"/>
  <c r="G43" i="8"/>
  <c r="I43" i="8"/>
  <c r="H44" i="8"/>
  <c r="F44" i="8"/>
  <c r="G44" i="8"/>
  <c r="I44" i="8"/>
  <c r="H45" i="8"/>
  <c r="F45" i="8"/>
  <c r="G45" i="8"/>
  <c r="I45" i="8"/>
  <c r="H46" i="8"/>
  <c r="F46" i="8"/>
  <c r="G46" i="8"/>
  <c r="I46" i="8"/>
  <c r="H47" i="8"/>
  <c r="F47" i="8"/>
  <c r="G47" i="8"/>
  <c r="I47" i="8"/>
  <c r="H48" i="8"/>
  <c r="F48" i="8"/>
  <c r="G48" i="8"/>
  <c r="I48" i="8"/>
  <c r="H49" i="8"/>
  <c r="F49" i="8"/>
  <c r="G49" i="8"/>
  <c r="I49" i="8"/>
  <c r="H50" i="8"/>
  <c r="F50" i="8"/>
  <c r="G50" i="8"/>
  <c r="I50" i="8"/>
  <c r="H51" i="8"/>
  <c r="F51" i="8"/>
  <c r="G51" i="8"/>
  <c r="I51" i="8"/>
  <c r="H52" i="8"/>
  <c r="F52" i="8"/>
  <c r="G52" i="8"/>
  <c r="I52" i="8"/>
  <c r="H53" i="8"/>
  <c r="F53" i="8"/>
  <c r="G53" i="8"/>
  <c r="I53" i="8"/>
  <c r="H54" i="8"/>
  <c r="F54" i="8"/>
  <c r="G54" i="8"/>
  <c r="I54" i="8"/>
  <c r="H55" i="8"/>
  <c r="F55" i="8"/>
  <c r="G55" i="8"/>
  <c r="I55" i="8"/>
  <c r="H56" i="8"/>
  <c r="F56" i="8"/>
  <c r="G56" i="8"/>
  <c r="I56" i="8"/>
  <c r="H57" i="8"/>
  <c r="F57" i="8"/>
  <c r="G57" i="8"/>
  <c r="I57" i="8"/>
  <c r="H58" i="8"/>
  <c r="F58" i="8"/>
  <c r="G58" i="8"/>
  <c r="I58" i="8"/>
  <c r="H59" i="8"/>
  <c r="F59" i="8"/>
  <c r="G59" i="8"/>
  <c r="I59" i="8"/>
  <c r="H60" i="8"/>
  <c r="F60" i="8"/>
  <c r="G60" i="8"/>
  <c r="I60" i="8"/>
  <c r="H61" i="8"/>
  <c r="F61" i="8"/>
  <c r="G61" i="8"/>
  <c r="I61" i="8"/>
  <c r="H62" i="8"/>
  <c r="F62" i="8"/>
  <c r="G62" i="8"/>
  <c r="I62" i="8"/>
  <c r="H63" i="8"/>
  <c r="F63" i="8"/>
  <c r="G63" i="8"/>
  <c r="I63" i="8"/>
  <c r="H64" i="8"/>
  <c r="F64" i="8"/>
  <c r="G64" i="8"/>
  <c r="I64" i="8"/>
  <c r="H65" i="8"/>
  <c r="F65" i="8"/>
  <c r="G65" i="8"/>
  <c r="I65" i="8"/>
  <c r="H66" i="8"/>
  <c r="F66" i="8"/>
  <c r="G66" i="8"/>
  <c r="I66" i="8"/>
  <c r="H67" i="8"/>
  <c r="F67" i="8"/>
  <c r="G67" i="8"/>
  <c r="I67" i="8"/>
  <c r="H68" i="8"/>
  <c r="F68" i="8"/>
  <c r="G68" i="8"/>
  <c r="I68" i="8"/>
  <c r="H69" i="8"/>
  <c r="F69" i="8"/>
  <c r="G69" i="8"/>
  <c r="I69" i="8"/>
  <c r="H70" i="8"/>
  <c r="F70" i="8"/>
  <c r="G70" i="8"/>
  <c r="I70" i="8"/>
  <c r="H71" i="8"/>
  <c r="F71" i="8"/>
  <c r="G71" i="8"/>
  <c r="I71" i="8"/>
  <c r="H72" i="8"/>
  <c r="F72" i="8"/>
  <c r="G72" i="8"/>
  <c r="I72" i="8"/>
  <c r="H73" i="8"/>
  <c r="F73" i="8"/>
  <c r="G73" i="8"/>
  <c r="I73" i="8"/>
  <c r="H74" i="8"/>
  <c r="F74" i="8"/>
  <c r="G74" i="8"/>
  <c r="I74" i="8"/>
  <c r="H75" i="8"/>
  <c r="F75" i="8"/>
  <c r="G75" i="8"/>
  <c r="I75" i="8"/>
  <c r="H76" i="8"/>
  <c r="F76" i="8"/>
  <c r="G76" i="8"/>
  <c r="I76" i="8"/>
  <c r="H77" i="8"/>
  <c r="F77" i="8"/>
  <c r="G77" i="8"/>
  <c r="I77" i="8"/>
  <c r="H78" i="8"/>
  <c r="F78" i="8"/>
  <c r="G78" i="8"/>
  <c r="I78" i="8"/>
  <c r="H79" i="8"/>
  <c r="F79" i="8"/>
  <c r="G79" i="8"/>
  <c r="I79" i="8"/>
  <c r="H80" i="8"/>
  <c r="F80" i="8"/>
  <c r="G80" i="8"/>
  <c r="I80" i="8"/>
  <c r="H81" i="8"/>
  <c r="F81" i="8"/>
  <c r="G81" i="8"/>
  <c r="I81" i="8"/>
  <c r="H82" i="8"/>
  <c r="F82" i="8"/>
  <c r="G82" i="8"/>
  <c r="I82" i="8"/>
  <c r="H83" i="8"/>
  <c r="F83" i="8"/>
  <c r="G83" i="8"/>
  <c r="I83" i="8"/>
  <c r="H84" i="8"/>
  <c r="F84" i="8"/>
  <c r="G84" i="8"/>
  <c r="I84" i="8"/>
  <c r="H85" i="8"/>
  <c r="F85" i="8"/>
  <c r="G85" i="8"/>
  <c r="I85" i="8"/>
  <c r="H86" i="8"/>
  <c r="F86" i="8"/>
  <c r="G86" i="8"/>
  <c r="I86" i="8"/>
  <c r="H87" i="8"/>
  <c r="F87" i="8"/>
  <c r="G87" i="8"/>
  <c r="I87" i="8"/>
  <c r="H88" i="8"/>
  <c r="F88" i="8"/>
  <c r="G88" i="8"/>
  <c r="I88" i="8"/>
  <c r="H89" i="8"/>
  <c r="F89" i="8"/>
  <c r="G89" i="8"/>
  <c r="I89" i="8"/>
  <c r="H90" i="8"/>
  <c r="F90" i="8"/>
  <c r="G90" i="8"/>
  <c r="I90" i="8"/>
  <c r="H91" i="8"/>
  <c r="F91" i="8"/>
  <c r="G91" i="8"/>
  <c r="I91" i="8"/>
  <c r="H92" i="8"/>
  <c r="F92" i="8"/>
  <c r="G92" i="8"/>
  <c r="I92" i="8"/>
  <c r="H93" i="8"/>
  <c r="F93" i="8"/>
  <c r="G93" i="8"/>
  <c r="I93" i="8"/>
  <c r="H94" i="8"/>
  <c r="F94" i="8"/>
  <c r="G94" i="8"/>
  <c r="I94" i="8"/>
  <c r="H95" i="8"/>
  <c r="F95" i="8"/>
  <c r="G95" i="8"/>
  <c r="I95" i="8"/>
  <c r="H96" i="8"/>
  <c r="F96" i="8"/>
  <c r="G96" i="8"/>
  <c r="I96" i="8"/>
  <c r="H97" i="8"/>
  <c r="F97" i="8"/>
  <c r="G97" i="8"/>
  <c r="I97" i="8"/>
  <c r="H98" i="8"/>
  <c r="F98" i="8"/>
  <c r="G98" i="8"/>
  <c r="I98" i="8"/>
  <c r="H99" i="8"/>
  <c r="F99" i="8"/>
  <c r="G99" i="8"/>
  <c r="I99" i="8"/>
  <c r="H100" i="8"/>
  <c r="F100" i="8"/>
  <c r="G100" i="8"/>
  <c r="I100" i="8"/>
  <c r="H101" i="8"/>
  <c r="F101" i="8"/>
  <c r="G101" i="8"/>
  <c r="I101" i="8"/>
  <c r="H102" i="8"/>
  <c r="F102" i="8"/>
  <c r="G102" i="8"/>
  <c r="I102" i="8"/>
  <c r="H103" i="8"/>
  <c r="F103" i="8"/>
  <c r="G103" i="8"/>
  <c r="I103" i="8"/>
  <c r="H104" i="8"/>
  <c r="F104" i="8"/>
  <c r="G104" i="8"/>
  <c r="I104" i="8"/>
  <c r="H105" i="8"/>
  <c r="F105" i="8"/>
  <c r="G105" i="8"/>
  <c r="I105" i="8"/>
  <c r="H106" i="8"/>
  <c r="F106" i="8"/>
  <c r="G106" i="8"/>
  <c r="I106" i="8"/>
  <c r="H107" i="8"/>
  <c r="F107" i="8"/>
  <c r="G107" i="8"/>
  <c r="I107" i="8"/>
  <c r="H108" i="8"/>
  <c r="F108" i="8"/>
  <c r="G108" i="8"/>
  <c r="I108" i="8"/>
  <c r="H109" i="8"/>
  <c r="F109" i="8"/>
  <c r="J109" i="8"/>
  <c r="K109" i="8"/>
  <c r="J108" i="8"/>
  <c r="K108" i="8"/>
  <c r="J107" i="8"/>
  <c r="K107" i="8"/>
  <c r="J106" i="8"/>
  <c r="K106" i="8"/>
  <c r="J105" i="8"/>
  <c r="K105" i="8"/>
  <c r="J104" i="8"/>
  <c r="K104" i="8"/>
  <c r="J103" i="8"/>
  <c r="K103" i="8"/>
  <c r="J102" i="8"/>
  <c r="K102" i="8"/>
  <c r="J101" i="8"/>
  <c r="K101" i="8"/>
  <c r="J100" i="8"/>
  <c r="K100" i="8"/>
  <c r="J99" i="8"/>
  <c r="K99" i="8"/>
  <c r="J98" i="8"/>
  <c r="K98" i="8"/>
  <c r="J97" i="8"/>
  <c r="K97" i="8"/>
  <c r="J96" i="8"/>
  <c r="K96" i="8"/>
  <c r="J95" i="8"/>
  <c r="K95" i="8"/>
  <c r="J94" i="8"/>
  <c r="K94" i="8"/>
  <c r="J93" i="8"/>
  <c r="K93" i="8"/>
  <c r="J92" i="8"/>
  <c r="K92" i="8"/>
  <c r="J91" i="8"/>
  <c r="K91" i="8"/>
  <c r="J90" i="8"/>
  <c r="K90" i="8"/>
  <c r="J89" i="8"/>
  <c r="K89" i="8"/>
  <c r="J88" i="8"/>
  <c r="K88" i="8"/>
  <c r="J87" i="8"/>
  <c r="K87" i="8"/>
  <c r="J86" i="8"/>
  <c r="K86" i="8"/>
  <c r="J85" i="8"/>
  <c r="K85" i="8"/>
  <c r="J84" i="8"/>
  <c r="K84" i="8"/>
  <c r="J83" i="8"/>
  <c r="K83" i="8"/>
  <c r="J82" i="8"/>
  <c r="K82" i="8"/>
  <c r="J81" i="8"/>
  <c r="K81" i="8"/>
  <c r="J80" i="8"/>
  <c r="K80" i="8"/>
  <c r="J79" i="8"/>
  <c r="K79" i="8"/>
  <c r="J78" i="8"/>
  <c r="K78" i="8"/>
  <c r="J77" i="8"/>
  <c r="K77" i="8"/>
  <c r="J76" i="8"/>
  <c r="K76" i="8"/>
  <c r="J75" i="8"/>
  <c r="K75" i="8"/>
  <c r="J74" i="8"/>
  <c r="K74" i="8"/>
  <c r="J73" i="8"/>
  <c r="K73" i="8"/>
  <c r="J72" i="8"/>
  <c r="K72" i="8"/>
  <c r="J71" i="8"/>
  <c r="K71" i="8"/>
  <c r="J70" i="8"/>
  <c r="K70" i="8"/>
  <c r="J69" i="8"/>
  <c r="K69" i="8"/>
  <c r="J68" i="8"/>
  <c r="K68" i="8"/>
  <c r="J67" i="8"/>
  <c r="K67" i="8"/>
  <c r="J66" i="8"/>
  <c r="K66" i="8"/>
  <c r="J65" i="8"/>
  <c r="K65" i="8"/>
  <c r="J64" i="8"/>
  <c r="K64" i="8"/>
  <c r="J63" i="8"/>
  <c r="K63" i="8"/>
  <c r="J62" i="8"/>
  <c r="K62" i="8"/>
  <c r="J61" i="8"/>
  <c r="K61" i="8"/>
  <c r="J60" i="8"/>
  <c r="K60" i="8"/>
  <c r="J59" i="8"/>
  <c r="K59" i="8"/>
  <c r="J58" i="8"/>
  <c r="K58" i="8"/>
  <c r="J57" i="8"/>
  <c r="K57" i="8"/>
  <c r="J56" i="8"/>
  <c r="K56" i="8"/>
  <c r="J55" i="8"/>
  <c r="K55" i="8"/>
  <c r="J54" i="8"/>
  <c r="K54" i="8"/>
  <c r="J53" i="8"/>
  <c r="K53" i="8"/>
  <c r="J52" i="8"/>
  <c r="K52" i="8"/>
  <c r="J51" i="8"/>
  <c r="K51" i="8"/>
  <c r="J50" i="8"/>
  <c r="K50" i="8"/>
  <c r="J49" i="8"/>
  <c r="K49" i="8"/>
  <c r="J48" i="8"/>
  <c r="K48" i="8"/>
  <c r="J47" i="8"/>
  <c r="K47" i="8"/>
  <c r="J46" i="8"/>
  <c r="K46" i="8"/>
  <c r="J45" i="8"/>
  <c r="K45" i="8"/>
  <c r="J44" i="8"/>
  <c r="K44" i="8"/>
  <c r="J43" i="8"/>
  <c r="K43" i="8"/>
  <c r="J42" i="8"/>
  <c r="K42" i="8"/>
  <c r="J41" i="8"/>
  <c r="K41" i="8"/>
  <c r="J40" i="8"/>
  <c r="K40" i="8"/>
  <c r="J39" i="8"/>
  <c r="K39" i="8"/>
  <c r="J38" i="8"/>
  <c r="K38" i="8"/>
  <c r="J37" i="8"/>
  <c r="K37" i="8"/>
  <c r="J36" i="8"/>
  <c r="K36" i="8"/>
  <c r="J35" i="8"/>
  <c r="K35" i="8"/>
  <c r="J34" i="8"/>
  <c r="K34" i="8"/>
  <c r="J33" i="8"/>
  <c r="K33" i="8"/>
  <c r="J32" i="8"/>
  <c r="K32" i="8"/>
  <c r="J31" i="8"/>
  <c r="K31" i="8"/>
  <c r="J30" i="8"/>
  <c r="K30" i="8"/>
  <c r="J29" i="8"/>
  <c r="K29" i="8"/>
  <c r="J28" i="8"/>
  <c r="K28" i="8"/>
  <c r="J27" i="8"/>
  <c r="K27" i="8"/>
  <c r="J26" i="8"/>
  <c r="K26" i="8"/>
  <c r="J25" i="8"/>
  <c r="K25" i="8"/>
  <c r="J24" i="8"/>
  <c r="K24" i="8"/>
  <c r="J23" i="8"/>
  <c r="K23" i="8"/>
  <c r="J22" i="8"/>
  <c r="K22" i="8"/>
  <c r="J21" i="8"/>
  <c r="K21" i="8"/>
  <c r="J20" i="8"/>
  <c r="K20" i="8"/>
  <c r="J19" i="8"/>
  <c r="K19" i="8"/>
  <c r="J18" i="8"/>
  <c r="K18" i="8"/>
  <c r="J17" i="8"/>
  <c r="K17" i="8"/>
  <c r="J16" i="8"/>
  <c r="K16" i="8"/>
  <c r="J15" i="8"/>
  <c r="K15" i="8"/>
  <c r="J14" i="8"/>
  <c r="K14" i="8"/>
  <c r="J13" i="8"/>
  <c r="K13" i="8"/>
  <c r="J12" i="8"/>
  <c r="K12" i="8"/>
  <c r="J11" i="8"/>
  <c r="K11" i="8"/>
  <c r="J10" i="8"/>
  <c r="K10" i="8"/>
  <c r="L10" i="8"/>
  <c r="O9" i="3"/>
  <c r="E10" i="3"/>
  <c r="F10" i="3"/>
  <c r="L11" i="13"/>
  <c r="G10" i="3"/>
  <c r="L11" i="11"/>
  <c r="H10" i="3"/>
  <c r="L11" i="10"/>
  <c r="I10" i="3"/>
  <c r="L11" i="9"/>
  <c r="J10" i="3"/>
  <c r="L11" i="2"/>
  <c r="K10" i="3"/>
  <c r="L11" i="4"/>
  <c r="L10" i="3"/>
  <c r="L11" i="6"/>
  <c r="M10" i="3"/>
  <c r="L11" i="7"/>
  <c r="N10" i="3"/>
  <c r="L11" i="8"/>
  <c r="O10" i="3"/>
  <c r="E11" i="3"/>
  <c r="F11" i="3"/>
  <c r="L12" i="13"/>
  <c r="G11" i="3"/>
  <c r="L12" i="11"/>
  <c r="H11" i="3"/>
  <c r="L12" i="10"/>
  <c r="I11" i="3"/>
  <c r="L12" i="9"/>
  <c r="J11" i="3"/>
  <c r="L12" i="2"/>
  <c r="K11" i="3"/>
  <c r="L12" i="4"/>
  <c r="L11" i="3"/>
  <c r="L12" i="6"/>
  <c r="M11" i="3"/>
  <c r="L12" i="7"/>
  <c r="N11" i="3"/>
  <c r="L12" i="8"/>
  <c r="O11" i="3"/>
  <c r="E12" i="3"/>
  <c r="F12" i="3"/>
  <c r="L13" i="13"/>
  <c r="G12" i="3"/>
  <c r="L13" i="11"/>
  <c r="H12" i="3"/>
  <c r="L13" i="10"/>
  <c r="I12" i="3"/>
  <c r="L13" i="9"/>
  <c r="J12" i="3"/>
  <c r="L13" i="2"/>
  <c r="K12" i="3"/>
  <c r="L13" i="4"/>
  <c r="L12" i="3"/>
  <c r="L13" i="6"/>
  <c r="M12" i="3"/>
  <c r="L13" i="7"/>
  <c r="N12" i="3"/>
  <c r="L13" i="8"/>
  <c r="O12" i="3"/>
  <c r="E13" i="3"/>
  <c r="F13" i="3"/>
  <c r="L14" i="13"/>
  <c r="G13" i="3"/>
  <c r="L14" i="11"/>
  <c r="H13" i="3"/>
  <c r="L14" i="10"/>
  <c r="I13" i="3"/>
  <c r="L14" i="9"/>
  <c r="J13" i="3"/>
  <c r="L14" i="2"/>
  <c r="K13" i="3"/>
  <c r="L14" i="4"/>
  <c r="L13" i="3"/>
  <c r="L14" i="6"/>
  <c r="M13" i="3"/>
  <c r="L14" i="7"/>
  <c r="N13" i="3"/>
  <c r="L14" i="8"/>
  <c r="O13" i="3"/>
  <c r="E14" i="3"/>
  <c r="F14" i="3"/>
  <c r="L15" i="13"/>
  <c r="G14" i="3"/>
  <c r="L15" i="11"/>
  <c r="H14" i="3"/>
  <c r="L15" i="10"/>
  <c r="I14" i="3"/>
  <c r="L15" i="9"/>
  <c r="J14" i="3"/>
  <c r="L15" i="2"/>
  <c r="K14" i="3"/>
  <c r="L15" i="4"/>
  <c r="L14" i="3"/>
  <c r="L15" i="6"/>
  <c r="M14" i="3"/>
  <c r="L15" i="7"/>
  <c r="N14" i="3"/>
  <c r="L15" i="8"/>
  <c r="O14" i="3"/>
  <c r="E15" i="3"/>
  <c r="F15" i="3"/>
  <c r="L16" i="13"/>
  <c r="G15" i="3"/>
  <c r="L16" i="11"/>
  <c r="H15" i="3"/>
  <c r="L16" i="10"/>
  <c r="I15" i="3"/>
  <c r="L16" i="9"/>
  <c r="J15" i="3"/>
  <c r="L16" i="2"/>
  <c r="K15" i="3"/>
  <c r="L16" i="4"/>
  <c r="L15" i="3"/>
  <c r="L16" i="6"/>
  <c r="M15" i="3"/>
  <c r="L16" i="7"/>
  <c r="N15" i="3"/>
  <c r="L16" i="8"/>
  <c r="O15" i="3"/>
  <c r="E16" i="3"/>
  <c r="F16" i="3"/>
  <c r="L17" i="13"/>
  <c r="G16" i="3"/>
  <c r="L17" i="11"/>
  <c r="H16" i="3"/>
  <c r="L17" i="10"/>
  <c r="I16" i="3"/>
  <c r="L17" i="9"/>
  <c r="J16" i="3"/>
  <c r="L17" i="2"/>
  <c r="K16" i="3"/>
  <c r="L17" i="4"/>
  <c r="L16" i="3"/>
  <c r="L17" i="6"/>
  <c r="M16" i="3"/>
  <c r="L17" i="7"/>
  <c r="N16" i="3"/>
  <c r="L17" i="8"/>
  <c r="O16" i="3"/>
  <c r="E17" i="3"/>
  <c r="F17" i="3"/>
  <c r="L18" i="13"/>
  <c r="G17" i="3"/>
  <c r="L18" i="11"/>
  <c r="H17" i="3"/>
  <c r="L18" i="10"/>
  <c r="I17" i="3"/>
  <c r="L18" i="9"/>
  <c r="J17" i="3"/>
  <c r="L18" i="2"/>
  <c r="K17" i="3"/>
  <c r="L18" i="4"/>
  <c r="L17" i="3"/>
  <c r="L18" i="6"/>
  <c r="M17" i="3"/>
  <c r="L18" i="7"/>
  <c r="N17" i="3"/>
  <c r="L18" i="8"/>
  <c r="O17" i="3"/>
  <c r="E18" i="3"/>
  <c r="F18" i="3"/>
  <c r="L19" i="13"/>
  <c r="G18" i="3"/>
  <c r="L19" i="11"/>
  <c r="H18" i="3"/>
  <c r="L19" i="10"/>
  <c r="I18" i="3"/>
  <c r="L19" i="9"/>
  <c r="J18" i="3"/>
  <c r="L19" i="2"/>
  <c r="K18" i="3"/>
  <c r="L19" i="4"/>
  <c r="L18" i="3"/>
  <c r="L19" i="6"/>
  <c r="M18" i="3"/>
  <c r="L19" i="7"/>
  <c r="N18" i="3"/>
  <c r="L19" i="8"/>
  <c r="O18" i="3"/>
  <c r="E19" i="3"/>
  <c r="F19" i="3"/>
  <c r="L20" i="13"/>
  <c r="G19" i="3"/>
  <c r="L20" i="11"/>
  <c r="H19" i="3"/>
  <c r="L20" i="10"/>
  <c r="I19" i="3"/>
  <c r="L20" i="9"/>
  <c r="J19" i="3"/>
  <c r="L20" i="2"/>
  <c r="K19" i="3"/>
  <c r="L20" i="4"/>
  <c r="L19" i="3"/>
  <c r="L20" i="6"/>
  <c r="M19" i="3"/>
  <c r="L20" i="7"/>
  <c r="N19" i="3"/>
  <c r="L20" i="8"/>
  <c r="O19" i="3"/>
  <c r="E20" i="3"/>
  <c r="F20" i="3"/>
  <c r="L21" i="13"/>
  <c r="G20" i="3"/>
  <c r="L21" i="11"/>
  <c r="H20" i="3"/>
  <c r="L21" i="10"/>
  <c r="I20" i="3"/>
  <c r="L21" i="9"/>
  <c r="J20" i="3"/>
  <c r="L21" i="2"/>
  <c r="K20" i="3"/>
  <c r="L21" i="4"/>
  <c r="L20" i="3"/>
  <c r="L21" i="6"/>
  <c r="M20" i="3"/>
  <c r="L21" i="7"/>
  <c r="N20" i="3"/>
  <c r="L21" i="8"/>
  <c r="O20" i="3"/>
  <c r="E21" i="3"/>
  <c r="F21" i="3"/>
  <c r="L22" i="13"/>
  <c r="G21" i="3"/>
  <c r="L22" i="11"/>
  <c r="H21" i="3"/>
  <c r="L22" i="10"/>
  <c r="I21" i="3"/>
  <c r="L22" i="9"/>
  <c r="J21" i="3"/>
  <c r="L22" i="2"/>
  <c r="K21" i="3"/>
  <c r="L22" i="4"/>
  <c r="L21" i="3"/>
  <c r="L22" i="6"/>
  <c r="M21" i="3"/>
  <c r="L22" i="7"/>
  <c r="N21" i="3"/>
  <c r="L22" i="8"/>
  <c r="O21" i="3"/>
  <c r="E22" i="3"/>
  <c r="F22" i="3"/>
  <c r="L23" i="13"/>
  <c r="G22" i="3"/>
  <c r="L23" i="11"/>
  <c r="H22" i="3"/>
  <c r="L23" i="10"/>
  <c r="I22" i="3"/>
  <c r="L23" i="9"/>
  <c r="J22" i="3"/>
  <c r="L23" i="2"/>
  <c r="K22" i="3"/>
  <c r="L23" i="4"/>
  <c r="L22" i="3"/>
  <c r="L23" i="6"/>
  <c r="M22" i="3"/>
  <c r="L23" i="7"/>
  <c r="N22" i="3"/>
  <c r="L23" i="8"/>
  <c r="O22" i="3"/>
  <c r="E23" i="3"/>
  <c r="F23" i="3"/>
  <c r="L24" i="13"/>
  <c r="G23" i="3"/>
  <c r="L24" i="11"/>
  <c r="H23" i="3"/>
  <c r="L24" i="10"/>
  <c r="I23" i="3"/>
  <c r="L24" i="9"/>
  <c r="J23" i="3"/>
  <c r="L24" i="2"/>
  <c r="K23" i="3"/>
  <c r="L24" i="4"/>
  <c r="L23" i="3"/>
  <c r="L24" i="6"/>
  <c r="M23" i="3"/>
  <c r="L24" i="7"/>
  <c r="N23" i="3"/>
  <c r="L24" i="8"/>
  <c r="O23" i="3"/>
  <c r="E24" i="3"/>
  <c r="F24" i="3"/>
  <c r="L25" i="13"/>
  <c r="G24" i="3"/>
  <c r="L25" i="11"/>
  <c r="H24" i="3"/>
  <c r="L25" i="10"/>
  <c r="I24" i="3"/>
  <c r="L25" i="9"/>
  <c r="J24" i="3"/>
  <c r="L25" i="2"/>
  <c r="K24" i="3"/>
  <c r="L25" i="4"/>
  <c r="L24" i="3"/>
  <c r="L25" i="6"/>
  <c r="M24" i="3"/>
  <c r="L25" i="7"/>
  <c r="N24" i="3"/>
  <c r="L25" i="8"/>
  <c r="O24" i="3"/>
  <c r="E25" i="3"/>
  <c r="F25" i="3"/>
  <c r="L26" i="13"/>
  <c r="G25" i="3"/>
  <c r="L26" i="11"/>
  <c r="H25" i="3"/>
  <c r="L26" i="10"/>
  <c r="I25" i="3"/>
  <c r="L26" i="9"/>
  <c r="J25" i="3"/>
  <c r="L26" i="2"/>
  <c r="K25" i="3"/>
  <c r="L26" i="4"/>
  <c r="L25" i="3"/>
  <c r="L26" i="6"/>
  <c r="M25" i="3"/>
  <c r="L26" i="7"/>
  <c r="N25" i="3"/>
  <c r="L26" i="8"/>
  <c r="O25" i="3"/>
  <c r="E26" i="3"/>
  <c r="F26" i="3"/>
  <c r="L27" i="13"/>
  <c r="G26" i="3"/>
  <c r="L27" i="11"/>
  <c r="H26" i="3"/>
  <c r="L27" i="10"/>
  <c r="I26" i="3"/>
  <c r="L27" i="9"/>
  <c r="J26" i="3"/>
  <c r="L27" i="2"/>
  <c r="K26" i="3"/>
  <c r="L27" i="4"/>
  <c r="L26" i="3"/>
  <c r="L27" i="6"/>
  <c r="M26" i="3"/>
  <c r="L27" i="7"/>
  <c r="N26" i="3"/>
  <c r="L27" i="8"/>
  <c r="O26" i="3"/>
  <c r="E27" i="3"/>
  <c r="F27" i="3"/>
  <c r="L28" i="13"/>
  <c r="G27" i="3"/>
  <c r="L28" i="11"/>
  <c r="H27" i="3"/>
  <c r="L28" i="10"/>
  <c r="I27" i="3"/>
  <c r="L28" i="9"/>
  <c r="J27" i="3"/>
  <c r="L28" i="2"/>
  <c r="K27" i="3"/>
  <c r="L28" i="4"/>
  <c r="L27" i="3"/>
  <c r="L28" i="6"/>
  <c r="M27" i="3"/>
  <c r="L28" i="7"/>
  <c r="N27" i="3"/>
  <c r="L28" i="8"/>
  <c r="O27" i="3"/>
  <c r="E28" i="3"/>
  <c r="F28" i="3"/>
  <c r="L29" i="13"/>
  <c r="G28" i="3"/>
  <c r="L29" i="11"/>
  <c r="H28" i="3"/>
  <c r="L29" i="10"/>
  <c r="I28" i="3"/>
  <c r="L29" i="9"/>
  <c r="J28" i="3"/>
  <c r="L29" i="2"/>
  <c r="K28" i="3"/>
  <c r="L29" i="4"/>
  <c r="L28" i="3"/>
  <c r="L29" i="6"/>
  <c r="M28" i="3"/>
  <c r="L29" i="7"/>
  <c r="N28" i="3"/>
  <c r="L29" i="8"/>
  <c r="O28" i="3"/>
  <c r="E29" i="3"/>
  <c r="F29" i="3"/>
  <c r="L30" i="13"/>
  <c r="G29" i="3"/>
  <c r="L30" i="11"/>
  <c r="H29" i="3"/>
  <c r="L30" i="10"/>
  <c r="I29" i="3"/>
  <c r="L30" i="9"/>
  <c r="J29" i="3"/>
  <c r="L30" i="2"/>
  <c r="K29" i="3"/>
  <c r="L30" i="4"/>
  <c r="L29" i="3"/>
  <c r="L30" i="6"/>
  <c r="M29" i="3"/>
  <c r="L30" i="7"/>
  <c r="N29" i="3"/>
  <c r="L30" i="8"/>
  <c r="O29" i="3"/>
  <c r="E30" i="3"/>
  <c r="F30" i="3"/>
  <c r="L31" i="13"/>
  <c r="G30" i="3"/>
  <c r="L31" i="11"/>
  <c r="H30" i="3"/>
  <c r="L31" i="10"/>
  <c r="I30" i="3"/>
  <c r="L31" i="9"/>
  <c r="J30" i="3"/>
  <c r="L31" i="2"/>
  <c r="K30" i="3"/>
  <c r="L31" i="4"/>
  <c r="L30" i="3"/>
  <c r="L31" i="6"/>
  <c r="M30" i="3"/>
  <c r="L31" i="7"/>
  <c r="N30" i="3"/>
  <c r="L31" i="8"/>
  <c r="O30" i="3"/>
  <c r="E31" i="3"/>
  <c r="F31" i="3"/>
  <c r="L32" i="13"/>
  <c r="G31" i="3"/>
  <c r="L32" i="11"/>
  <c r="H31" i="3"/>
  <c r="L32" i="10"/>
  <c r="I31" i="3"/>
  <c r="L32" i="9"/>
  <c r="J31" i="3"/>
  <c r="L32" i="2"/>
  <c r="K31" i="3"/>
  <c r="L32" i="4"/>
  <c r="L31" i="3"/>
  <c r="L32" i="6"/>
  <c r="M31" i="3"/>
  <c r="L32" i="7"/>
  <c r="N31" i="3"/>
  <c r="L32" i="8"/>
  <c r="O31" i="3"/>
  <c r="E32" i="3"/>
  <c r="F32" i="3"/>
  <c r="L33" i="13"/>
  <c r="G32" i="3"/>
  <c r="L33" i="11"/>
  <c r="H32" i="3"/>
  <c r="L33" i="10"/>
  <c r="I32" i="3"/>
  <c r="L33" i="9"/>
  <c r="J32" i="3"/>
  <c r="L33" i="2"/>
  <c r="K32" i="3"/>
  <c r="L33" i="4"/>
  <c r="L32" i="3"/>
  <c r="L33" i="6"/>
  <c r="M32" i="3"/>
  <c r="L33" i="7"/>
  <c r="N32" i="3"/>
  <c r="L33" i="8"/>
  <c r="O32" i="3"/>
  <c r="E33" i="3"/>
  <c r="F33" i="3"/>
  <c r="L34" i="13"/>
  <c r="G33" i="3"/>
  <c r="L34" i="11"/>
  <c r="H33" i="3"/>
  <c r="L34" i="10"/>
  <c r="I33" i="3"/>
  <c r="L34" i="9"/>
  <c r="J33" i="3"/>
  <c r="L34" i="2"/>
  <c r="K33" i="3"/>
  <c r="L34" i="4"/>
  <c r="L33" i="3"/>
  <c r="L34" i="6"/>
  <c r="M33" i="3"/>
  <c r="L34" i="7"/>
  <c r="N33" i="3"/>
  <c r="L34" i="8"/>
  <c r="O33" i="3"/>
  <c r="E34" i="3"/>
  <c r="F34" i="3"/>
  <c r="L35" i="13"/>
  <c r="G34" i="3"/>
  <c r="L35" i="11"/>
  <c r="H34" i="3"/>
  <c r="L35" i="10"/>
  <c r="I34" i="3"/>
  <c r="L35" i="9"/>
  <c r="J34" i="3"/>
  <c r="L35" i="2"/>
  <c r="K34" i="3"/>
  <c r="L35" i="4"/>
  <c r="L34" i="3"/>
  <c r="L35" i="6"/>
  <c r="M34" i="3"/>
  <c r="L35" i="7"/>
  <c r="N34" i="3"/>
  <c r="L35" i="8"/>
  <c r="O34" i="3"/>
  <c r="E35" i="3"/>
  <c r="F35" i="3"/>
  <c r="L36" i="13"/>
  <c r="G35" i="3"/>
  <c r="L36" i="11"/>
  <c r="H35" i="3"/>
  <c r="L36" i="10"/>
  <c r="I35" i="3"/>
  <c r="L36" i="9"/>
  <c r="J35" i="3"/>
  <c r="L36" i="2"/>
  <c r="K35" i="3"/>
  <c r="L36" i="4"/>
  <c r="L35" i="3"/>
  <c r="L36" i="6"/>
  <c r="M35" i="3"/>
  <c r="L36" i="7"/>
  <c r="N35" i="3"/>
  <c r="L36" i="8"/>
  <c r="O35" i="3"/>
  <c r="E36" i="3"/>
  <c r="F36" i="3"/>
  <c r="L37" i="13"/>
  <c r="G36" i="3"/>
  <c r="L37" i="11"/>
  <c r="H36" i="3"/>
  <c r="L37" i="10"/>
  <c r="I36" i="3"/>
  <c r="L37" i="9"/>
  <c r="J36" i="3"/>
  <c r="L37" i="2"/>
  <c r="K36" i="3"/>
  <c r="L37" i="4"/>
  <c r="L36" i="3"/>
  <c r="L37" i="6"/>
  <c r="M36" i="3"/>
  <c r="L37" i="7"/>
  <c r="N36" i="3"/>
  <c r="L37" i="8"/>
  <c r="O36" i="3"/>
  <c r="E37" i="3"/>
  <c r="F37" i="3"/>
  <c r="L38" i="13"/>
  <c r="G37" i="3"/>
  <c r="L38" i="11"/>
  <c r="H37" i="3"/>
  <c r="L38" i="10"/>
  <c r="I37" i="3"/>
  <c r="L38" i="9"/>
  <c r="J37" i="3"/>
  <c r="L38" i="2"/>
  <c r="K37" i="3"/>
  <c r="L38" i="4"/>
  <c r="L37" i="3"/>
  <c r="L38" i="6"/>
  <c r="M37" i="3"/>
  <c r="L38" i="7"/>
  <c r="N37" i="3"/>
  <c r="L38" i="8"/>
  <c r="O37" i="3"/>
  <c r="E38" i="3"/>
  <c r="F38" i="3"/>
  <c r="L39" i="13"/>
  <c r="G38" i="3"/>
  <c r="L39" i="11"/>
  <c r="H38" i="3"/>
  <c r="L39" i="10"/>
  <c r="I38" i="3"/>
  <c r="L39" i="9"/>
  <c r="J38" i="3"/>
  <c r="L39" i="2"/>
  <c r="K38" i="3"/>
  <c r="L39" i="4"/>
  <c r="L38" i="3"/>
  <c r="L39" i="6"/>
  <c r="M38" i="3"/>
  <c r="L39" i="7"/>
  <c r="N38" i="3"/>
  <c r="L39" i="8"/>
  <c r="O38" i="3"/>
  <c r="E39" i="3"/>
  <c r="F39" i="3"/>
  <c r="L40" i="13"/>
  <c r="G39" i="3"/>
  <c r="L40" i="11"/>
  <c r="H39" i="3"/>
  <c r="L40" i="10"/>
  <c r="I39" i="3"/>
  <c r="L40" i="9"/>
  <c r="J39" i="3"/>
  <c r="L40" i="2"/>
  <c r="K39" i="3"/>
  <c r="L40" i="4"/>
  <c r="L39" i="3"/>
  <c r="L40" i="6"/>
  <c r="M39" i="3"/>
  <c r="L40" i="7"/>
  <c r="N39" i="3"/>
  <c r="L40" i="8"/>
  <c r="O39" i="3"/>
  <c r="E40" i="3"/>
  <c r="F40" i="3"/>
  <c r="L41" i="13"/>
  <c r="G40" i="3"/>
  <c r="L41" i="11"/>
  <c r="H40" i="3"/>
  <c r="L41" i="10"/>
  <c r="I40" i="3"/>
  <c r="L41" i="9"/>
  <c r="J40" i="3"/>
  <c r="L41" i="2"/>
  <c r="K40" i="3"/>
  <c r="L41" i="4"/>
  <c r="L40" i="3"/>
  <c r="L41" i="6"/>
  <c r="M40" i="3"/>
  <c r="L41" i="7"/>
  <c r="N40" i="3"/>
  <c r="L41" i="8"/>
  <c r="O40" i="3"/>
  <c r="E41" i="3"/>
  <c r="F41" i="3"/>
  <c r="L42" i="13"/>
  <c r="G41" i="3"/>
  <c r="L42" i="11"/>
  <c r="H41" i="3"/>
  <c r="L42" i="10"/>
  <c r="I41" i="3"/>
  <c r="L42" i="9"/>
  <c r="J41" i="3"/>
  <c r="L42" i="2"/>
  <c r="K41" i="3"/>
  <c r="L42" i="4"/>
  <c r="L41" i="3"/>
  <c r="L42" i="6"/>
  <c r="M41" i="3"/>
  <c r="L42" i="7"/>
  <c r="N41" i="3"/>
  <c r="L42" i="8"/>
  <c r="O41" i="3"/>
  <c r="E42" i="3"/>
  <c r="F42" i="3"/>
  <c r="L43" i="13"/>
  <c r="G42" i="3"/>
  <c r="L43" i="11"/>
  <c r="H42" i="3"/>
  <c r="L43" i="10"/>
  <c r="I42" i="3"/>
  <c r="L43" i="9"/>
  <c r="J42" i="3"/>
  <c r="L43" i="2"/>
  <c r="K42" i="3"/>
  <c r="L43" i="4"/>
  <c r="L42" i="3"/>
  <c r="L43" i="6"/>
  <c r="M42" i="3"/>
  <c r="L43" i="7"/>
  <c r="N42" i="3"/>
  <c r="L43" i="8"/>
  <c r="O42" i="3"/>
  <c r="E43" i="3"/>
  <c r="F43" i="3"/>
  <c r="L44" i="13"/>
  <c r="G43" i="3"/>
  <c r="L44" i="11"/>
  <c r="H43" i="3"/>
  <c r="L44" i="10"/>
  <c r="I43" i="3"/>
  <c r="L44" i="9"/>
  <c r="J43" i="3"/>
  <c r="L44" i="2"/>
  <c r="K43" i="3"/>
  <c r="L44" i="4"/>
  <c r="L43" i="3"/>
  <c r="L44" i="6"/>
  <c r="M43" i="3"/>
  <c r="L44" i="7"/>
  <c r="N43" i="3"/>
  <c r="L44" i="8"/>
  <c r="O43" i="3"/>
  <c r="E44" i="3"/>
  <c r="F44" i="3"/>
  <c r="L45" i="13"/>
  <c r="G44" i="3"/>
  <c r="L45" i="11"/>
  <c r="H44" i="3"/>
  <c r="L45" i="10"/>
  <c r="I44" i="3"/>
  <c r="L45" i="9"/>
  <c r="J44" i="3"/>
  <c r="L45" i="2"/>
  <c r="K44" i="3"/>
  <c r="L45" i="4"/>
  <c r="L44" i="3"/>
  <c r="L45" i="6"/>
  <c r="M44" i="3"/>
  <c r="L45" i="7"/>
  <c r="N44" i="3"/>
  <c r="L45" i="8"/>
  <c r="O44" i="3"/>
  <c r="E45" i="3"/>
  <c r="F45" i="3"/>
  <c r="L46" i="13"/>
  <c r="G45" i="3"/>
  <c r="L46" i="11"/>
  <c r="H45" i="3"/>
  <c r="L46" i="10"/>
  <c r="I45" i="3"/>
  <c r="L46" i="9"/>
  <c r="J45" i="3"/>
  <c r="L46" i="2"/>
  <c r="K45" i="3"/>
  <c r="L46" i="4"/>
  <c r="L45" i="3"/>
  <c r="L46" i="6"/>
  <c r="M45" i="3"/>
  <c r="L46" i="7"/>
  <c r="N45" i="3"/>
  <c r="L46" i="8"/>
  <c r="O45" i="3"/>
  <c r="E46" i="3"/>
  <c r="F46" i="3"/>
  <c r="L47" i="13"/>
  <c r="G46" i="3"/>
  <c r="L47" i="11"/>
  <c r="H46" i="3"/>
  <c r="L47" i="10"/>
  <c r="I46" i="3"/>
  <c r="L47" i="9"/>
  <c r="J46" i="3"/>
  <c r="L47" i="2"/>
  <c r="K46" i="3"/>
  <c r="L47" i="4"/>
  <c r="L46" i="3"/>
  <c r="L47" i="6"/>
  <c r="M46" i="3"/>
  <c r="L47" i="7"/>
  <c r="N46" i="3"/>
  <c r="L47" i="8"/>
  <c r="O46" i="3"/>
  <c r="E47" i="3"/>
  <c r="F47" i="3"/>
  <c r="L48" i="13"/>
  <c r="G47" i="3"/>
  <c r="L48" i="11"/>
  <c r="H47" i="3"/>
  <c r="L48" i="10"/>
  <c r="I47" i="3"/>
  <c r="L48" i="9"/>
  <c r="J47" i="3"/>
  <c r="L48" i="2"/>
  <c r="K47" i="3"/>
  <c r="L48" i="4"/>
  <c r="L47" i="3"/>
  <c r="L48" i="6"/>
  <c r="M47" i="3"/>
  <c r="L48" i="7"/>
  <c r="N47" i="3"/>
  <c r="L48" i="8"/>
  <c r="O47" i="3"/>
  <c r="E48" i="3"/>
  <c r="F48" i="3"/>
  <c r="L49" i="13"/>
  <c r="G48" i="3"/>
  <c r="L49" i="11"/>
  <c r="H48" i="3"/>
  <c r="L49" i="10"/>
  <c r="I48" i="3"/>
  <c r="L49" i="9"/>
  <c r="J48" i="3"/>
  <c r="L49" i="2"/>
  <c r="K48" i="3"/>
  <c r="L49" i="4"/>
  <c r="L48" i="3"/>
  <c r="L49" i="6"/>
  <c r="M48" i="3"/>
  <c r="L49" i="7"/>
  <c r="N48" i="3"/>
  <c r="L49" i="8"/>
  <c r="O48" i="3"/>
  <c r="E49" i="3"/>
  <c r="F49" i="3"/>
  <c r="L50" i="13"/>
  <c r="G49" i="3"/>
  <c r="L50" i="11"/>
  <c r="H49" i="3"/>
  <c r="L50" i="10"/>
  <c r="I49" i="3"/>
  <c r="L50" i="9"/>
  <c r="J49" i="3"/>
  <c r="L50" i="2"/>
  <c r="K49" i="3"/>
  <c r="L50" i="4"/>
  <c r="L49" i="3"/>
  <c r="L50" i="6"/>
  <c r="M49" i="3"/>
  <c r="L50" i="7"/>
  <c r="N49" i="3"/>
  <c r="L50" i="8"/>
  <c r="O49" i="3"/>
  <c r="E50" i="3"/>
  <c r="F50" i="3"/>
  <c r="L51" i="13"/>
  <c r="G50" i="3"/>
  <c r="L51" i="11"/>
  <c r="H50" i="3"/>
  <c r="L51" i="10"/>
  <c r="I50" i="3"/>
  <c r="L51" i="9"/>
  <c r="J50" i="3"/>
  <c r="L51" i="2"/>
  <c r="K50" i="3"/>
  <c r="L51" i="4"/>
  <c r="L50" i="3"/>
  <c r="L51" i="6"/>
  <c r="M50" i="3"/>
  <c r="L51" i="7"/>
  <c r="N50" i="3"/>
  <c r="L51" i="8"/>
  <c r="O50" i="3"/>
  <c r="E51" i="3"/>
  <c r="F51" i="3"/>
  <c r="L52" i="13"/>
  <c r="G51" i="3"/>
  <c r="L52" i="11"/>
  <c r="H51" i="3"/>
  <c r="L52" i="10"/>
  <c r="I51" i="3"/>
  <c r="L52" i="9"/>
  <c r="J51" i="3"/>
  <c r="L52" i="2"/>
  <c r="K51" i="3"/>
  <c r="L52" i="4"/>
  <c r="L51" i="3"/>
  <c r="L52" i="6"/>
  <c r="M51" i="3"/>
  <c r="L52" i="7"/>
  <c r="N51" i="3"/>
  <c r="L52" i="8"/>
  <c r="O51" i="3"/>
  <c r="E52" i="3"/>
  <c r="F52" i="3"/>
  <c r="L53" i="13"/>
  <c r="G52" i="3"/>
  <c r="L53" i="11"/>
  <c r="H52" i="3"/>
  <c r="L53" i="10"/>
  <c r="I52" i="3"/>
  <c r="L53" i="9"/>
  <c r="J52" i="3"/>
  <c r="L53" i="2"/>
  <c r="K52" i="3"/>
  <c r="L53" i="4"/>
  <c r="L52" i="3"/>
  <c r="L53" i="6"/>
  <c r="M52" i="3"/>
  <c r="L53" i="7"/>
  <c r="N52" i="3"/>
  <c r="L53" i="8"/>
  <c r="O52" i="3"/>
  <c r="E53" i="3"/>
  <c r="F53" i="3"/>
  <c r="L54" i="13"/>
  <c r="G53" i="3"/>
  <c r="L54" i="11"/>
  <c r="H53" i="3"/>
  <c r="L54" i="10"/>
  <c r="I53" i="3"/>
  <c r="L54" i="9"/>
  <c r="J53" i="3"/>
  <c r="L54" i="2"/>
  <c r="K53" i="3"/>
  <c r="L54" i="4"/>
  <c r="L53" i="3"/>
  <c r="L54" i="6"/>
  <c r="M53" i="3"/>
  <c r="L54" i="7"/>
  <c r="N53" i="3"/>
  <c r="L54" i="8"/>
  <c r="O53" i="3"/>
  <c r="E54" i="3"/>
  <c r="F54" i="3"/>
  <c r="L55" i="13"/>
  <c r="G54" i="3"/>
  <c r="L55" i="11"/>
  <c r="H54" i="3"/>
  <c r="L55" i="10"/>
  <c r="I54" i="3"/>
  <c r="L55" i="9"/>
  <c r="J54" i="3"/>
  <c r="L55" i="2"/>
  <c r="K54" i="3"/>
  <c r="L55" i="4"/>
  <c r="L54" i="3"/>
  <c r="L55" i="6"/>
  <c r="M54" i="3"/>
  <c r="L55" i="7"/>
  <c r="N54" i="3"/>
  <c r="L55" i="8"/>
  <c r="O54" i="3"/>
  <c r="E55" i="3"/>
  <c r="F55" i="3"/>
  <c r="L56" i="13"/>
  <c r="G55" i="3"/>
  <c r="L56" i="11"/>
  <c r="H55" i="3"/>
  <c r="L56" i="10"/>
  <c r="I55" i="3"/>
  <c r="L56" i="9"/>
  <c r="J55" i="3"/>
  <c r="L56" i="2"/>
  <c r="K55" i="3"/>
  <c r="L56" i="4"/>
  <c r="L55" i="3"/>
  <c r="L56" i="6"/>
  <c r="M55" i="3"/>
  <c r="L56" i="7"/>
  <c r="N55" i="3"/>
  <c r="L56" i="8"/>
  <c r="O55" i="3"/>
  <c r="E56" i="3"/>
  <c r="F56" i="3"/>
  <c r="L57" i="13"/>
  <c r="G56" i="3"/>
  <c r="L57" i="11"/>
  <c r="H56" i="3"/>
  <c r="L57" i="10"/>
  <c r="I56" i="3"/>
  <c r="L57" i="9"/>
  <c r="J56" i="3"/>
  <c r="L57" i="2"/>
  <c r="K56" i="3"/>
  <c r="L57" i="4"/>
  <c r="L56" i="3"/>
  <c r="L57" i="6"/>
  <c r="M56" i="3"/>
  <c r="L57" i="7"/>
  <c r="N56" i="3"/>
  <c r="L57" i="8"/>
  <c r="O56" i="3"/>
  <c r="E57" i="3"/>
  <c r="F57" i="3"/>
  <c r="L58" i="13"/>
  <c r="G57" i="3"/>
  <c r="L58" i="11"/>
  <c r="H57" i="3"/>
  <c r="L58" i="10"/>
  <c r="I57" i="3"/>
  <c r="L58" i="9"/>
  <c r="J57" i="3"/>
  <c r="L58" i="2"/>
  <c r="K57" i="3"/>
  <c r="L58" i="4"/>
  <c r="L57" i="3"/>
  <c r="L58" i="6"/>
  <c r="M57" i="3"/>
  <c r="L58" i="7"/>
  <c r="N57" i="3"/>
  <c r="L58" i="8"/>
  <c r="O57" i="3"/>
  <c r="E58" i="3"/>
  <c r="F58" i="3"/>
  <c r="L59" i="13"/>
  <c r="G58" i="3"/>
  <c r="L59" i="11"/>
  <c r="H58" i="3"/>
  <c r="L59" i="10"/>
  <c r="I58" i="3"/>
  <c r="L59" i="9"/>
  <c r="J58" i="3"/>
  <c r="L59" i="2"/>
  <c r="K58" i="3"/>
  <c r="L59" i="4"/>
  <c r="L58" i="3"/>
  <c r="L59" i="6"/>
  <c r="M58" i="3"/>
  <c r="L59" i="7"/>
  <c r="N58" i="3"/>
  <c r="L59" i="8"/>
  <c r="O58" i="3"/>
  <c r="E59" i="3"/>
  <c r="F59" i="3"/>
  <c r="L60" i="13"/>
  <c r="G59" i="3"/>
  <c r="L60" i="11"/>
  <c r="H59" i="3"/>
  <c r="L60" i="10"/>
  <c r="I59" i="3"/>
  <c r="L60" i="9"/>
  <c r="J59" i="3"/>
  <c r="L60" i="2"/>
  <c r="K59" i="3"/>
  <c r="L60" i="4"/>
  <c r="L59" i="3"/>
  <c r="L60" i="6"/>
  <c r="M59" i="3"/>
  <c r="L60" i="7"/>
  <c r="N59" i="3"/>
  <c r="L60" i="8"/>
  <c r="O59" i="3"/>
  <c r="E60" i="3"/>
  <c r="F60" i="3"/>
  <c r="L61" i="13"/>
  <c r="G60" i="3"/>
  <c r="L61" i="11"/>
  <c r="H60" i="3"/>
  <c r="L61" i="10"/>
  <c r="I60" i="3"/>
  <c r="L61" i="9"/>
  <c r="J60" i="3"/>
  <c r="L61" i="2"/>
  <c r="K60" i="3"/>
  <c r="L61" i="4"/>
  <c r="L60" i="3"/>
  <c r="L61" i="6"/>
  <c r="M60" i="3"/>
  <c r="L61" i="7"/>
  <c r="N60" i="3"/>
  <c r="L61" i="8"/>
  <c r="O60" i="3"/>
  <c r="E61" i="3"/>
  <c r="F61" i="3"/>
  <c r="L62" i="13"/>
  <c r="G61" i="3"/>
  <c r="L62" i="11"/>
  <c r="H61" i="3"/>
  <c r="L62" i="10"/>
  <c r="I61" i="3"/>
  <c r="L62" i="9"/>
  <c r="J61" i="3"/>
  <c r="L62" i="2"/>
  <c r="K61" i="3"/>
  <c r="L62" i="4"/>
  <c r="L61" i="3"/>
  <c r="L62" i="6"/>
  <c r="M61" i="3"/>
  <c r="L62" i="7"/>
  <c r="N61" i="3"/>
  <c r="L62" i="8"/>
  <c r="O61" i="3"/>
  <c r="E62" i="3"/>
  <c r="F62" i="3"/>
  <c r="L63" i="13"/>
  <c r="G62" i="3"/>
  <c r="L63" i="11"/>
  <c r="H62" i="3"/>
  <c r="L63" i="10"/>
  <c r="I62" i="3"/>
  <c r="L63" i="9"/>
  <c r="J62" i="3"/>
  <c r="L63" i="2"/>
  <c r="K62" i="3"/>
  <c r="L63" i="4"/>
  <c r="L62" i="3"/>
  <c r="L63" i="6"/>
  <c r="M62" i="3"/>
  <c r="L63" i="7"/>
  <c r="N62" i="3"/>
  <c r="L63" i="8"/>
  <c r="O62" i="3"/>
  <c r="E63" i="3"/>
  <c r="F63" i="3"/>
  <c r="L64" i="13"/>
  <c r="G63" i="3"/>
  <c r="L64" i="11"/>
  <c r="H63" i="3"/>
  <c r="L64" i="10"/>
  <c r="I63" i="3"/>
  <c r="L64" i="9"/>
  <c r="J63" i="3"/>
  <c r="L64" i="2"/>
  <c r="K63" i="3"/>
  <c r="L64" i="4"/>
  <c r="L63" i="3"/>
  <c r="L64" i="6"/>
  <c r="M63" i="3"/>
  <c r="L64" i="7"/>
  <c r="N63" i="3"/>
  <c r="L64" i="8"/>
  <c r="O63" i="3"/>
  <c r="E64" i="3"/>
  <c r="F64" i="3"/>
  <c r="L65" i="13"/>
  <c r="G64" i="3"/>
  <c r="L65" i="11"/>
  <c r="H64" i="3"/>
  <c r="L65" i="10"/>
  <c r="I64" i="3"/>
  <c r="L65" i="9"/>
  <c r="J64" i="3"/>
  <c r="L65" i="2"/>
  <c r="K64" i="3"/>
  <c r="L65" i="4"/>
  <c r="L64" i="3"/>
  <c r="L65" i="6"/>
  <c r="M64" i="3"/>
  <c r="L65" i="7"/>
  <c r="N64" i="3"/>
  <c r="L65" i="8"/>
  <c r="O64" i="3"/>
  <c r="E65" i="3"/>
  <c r="F65" i="3"/>
  <c r="L66" i="13"/>
  <c r="G65" i="3"/>
  <c r="L66" i="11"/>
  <c r="H65" i="3"/>
  <c r="L66" i="10"/>
  <c r="I65" i="3"/>
  <c r="L66" i="9"/>
  <c r="J65" i="3"/>
  <c r="L66" i="2"/>
  <c r="K65" i="3"/>
  <c r="L66" i="4"/>
  <c r="L65" i="3"/>
  <c r="L66" i="6"/>
  <c r="M65" i="3"/>
  <c r="L66" i="7"/>
  <c r="N65" i="3"/>
  <c r="L66" i="8"/>
  <c r="O65" i="3"/>
  <c r="E66" i="3"/>
  <c r="F66" i="3"/>
  <c r="L67" i="13"/>
  <c r="G66" i="3"/>
  <c r="L67" i="11"/>
  <c r="H66" i="3"/>
  <c r="L67" i="10"/>
  <c r="I66" i="3"/>
  <c r="L67" i="9"/>
  <c r="J66" i="3"/>
  <c r="L67" i="2"/>
  <c r="K66" i="3"/>
  <c r="L67" i="4"/>
  <c r="L66" i="3"/>
  <c r="L67" i="6"/>
  <c r="M66" i="3"/>
  <c r="L67" i="7"/>
  <c r="N66" i="3"/>
  <c r="L67" i="8"/>
  <c r="O66" i="3"/>
  <c r="E67" i="3"/>
  <c r="F67" i="3"/>
  <c r="L68" i="13"/>
  <c r="G67" i="3"/>
  <c r="L68" i="11"/>
  <c r="H67" i="3"/>
  <c r="L68" i="10"/>
  <c r="I67" i="3"/>
  <c r="L68" i="9"/>
  <c r="J67" i="3"/>
  <c r="L68" i="2"/>
  <c r="K67" i="3"/>
  <c r="L68" i="4"/>
  <c r="L67" i="3"/>
  <c r="L68" i="6"/>
  <c r="M67" i="3"/>
  <c r="L68" i="7"/>
  <c r="N67" i="3"/>
  <c r="L68" i="8"/>
  <c r="O67" i="3"/>
  <c r="E68" i="3"/>
  <c r="F68" i="3"/>
  <c r="L69" i="13"/>
  <c r="G68" i="3"/>
  <c r="L69" i="11"/>
  <c r="H68" i="3"/>
  <c r="L69" i="10"/>
  <c r="I68" i="3"/>
  <c r="L69" i="9"/>
  <c r="J68" i="3"/>
  <c r="L69" i="2"/>
  <c r="K68" i="3"/>
  <c r="L69" i="4"/>
  <c r="L68" i="3"/>
  <c r="L69" i="6"/>
  <c r="M68" i="3"/>
  <c r="L69" i="7"/>
  <c r="N68" i="3"/>
  <c r="L69" i="8"/>
  <c r="O68" i="3"/>
  <c r="E69" i="3"/>
  <c r="F69" i="3"/>
  <c r="L70" i="13"/>
  <c r="G69" i="3"/>
  <c r="L70" i="11"/>
  <c r="H69" i="3"/>
  <c r="L70" i="10"/>
  <c r="I69" i="3"/>
  <c r="L70" i="9"/>
  <c r="J69" i="3"/>
  <c r="L70" i="2"/>
  <c r="K69" i="3"/>
  <c r="L70" i="4"/>
  <c r="L69" i="3"/>
  <c r="L70" i="6"/>
  <c r="M69" i="3"/>
  <c r="L70" i="7"/>
  <c r="N69" i="3"/>
  <c r="L70" i="8"/>
  <c r="O69" i="3"/>
  <c r="E70" i="3"/>
  <c r="F70" i="3"/>
  <c r="L71" i="13"/>
  <c r="G70" i="3"/>
  <c r="L71" i="11"/>
  <c r="H70" i="3"/>
  <c r="L71" i="10"/>
  <c r="I70" i="3"/>
  <c r="L71" i="9"/>
  <c r="J70" i="3"/>
  <c r="L71" i="2"/>
  <c r="K70" i="3"/>
  <c r="L71" i="4"/>
  <c r="L70" i="3"/>
  <c r="L71" i="6"/>
  <c r="M70" i="3"/>
  <c r="L71" i="7"/>
  <c r="N70" i="3"/>
  <c r="L71" i="8"/>
  <c r="O70" i="3"/>
  <c r="E71" i="3"/>
  <c r="F71" i="3"/>
  <c r="L72" i="13"/>
  <c r="G71" i="3"/>
  <c r="L72" i="11"/>
  <c r="H71" i="3"/>
  <c r="L72" i="10"/>
  <c r="I71" i="3"/>
  <c r="L72" i="9"/>
  <c r="J71" i="3"/>
  <c r="L72" i="2"/>
  <c r="K71" i="3"/>
  <c r="L72" i="4"/>
  <c r="L71" i="3"/>
  <c r="L72" i="6"/>
  <c r="M71" i="3"/>
  <c r="L72" i="7"/>
  <c r="N71" i="3"/>
  <c r="L72" i="8"/>
  <c r="O71" i="3"/>
  <c r="E72" i="3"/>
  <c r="F72" i="3"/>
  <c r="L73" i="13"/>
  <c r="G72" i="3"/>
  <c r="L73" i="11"/>
  <c r="H72" i="3"/>
  <c r="L73" i="10"/>
  <c r="I72" i="3"/>
  <c r="L73" i="9"/>
  <c r="J72" i="3"/>
  <c r="L73" i="2"/>
  <c r="K72" i="3"/>
  <c r="L73" i="4"/>
  <c r="L72" i="3"/>
  <c r="L73" i="6"/>
  <c r="M72" i="3"/>
  <c r="L73" i="7"/>
  <c r="N72" i="3"/>
  <c r="L73" i="8"/>
  <c r="O72" i="3"/>
  <c r="E73" i="3"/>
  <c r="F73" i="3"/>
  <c r="L74" i="13"/>
  <c r="G73" i="3"/>
  <c r="L74" i="11"/>
  <c r="H73" i="3"/>
  <c r="L74" i="10"/>
  <c r="I73" i="3"/>
  <c r="L74" i="9"/>
  <c r="J73" i="3"/>
  <c r="L74" i="2"/>
  <c r="K73" i="3"/>
  <c r="L74" i="4"/>
  <c r="L73" i="3"/>
  <c r="L74" i="6"/>
  <c r="M73" i="3"/>
  <c r="L74" i="7"/>
  <c r="N73" i="3"/>
  <c r="L74" i="8"/>
  <c r="O73" i="3"/>
  <c r="E74" i="3"/>
  <c r="F74" i="3"/>
  <c r="L75" i="13"/>
  <c r="G74" i="3"/>
  <c r="L75" i="11"/>
  <c r="H74" i="3"/>
  <c r="L75" i="10"/>
  <c r="I74" i="3"/>
  <c r="L75" i="9"/>
  <c r="J74" i="3"/>
  <c r="L75" i="2"/>
  <c r="K74" i="3"/>
  <c r="L75" i="4"/>
  <c r="L74" i="3"/>
  <c r="L75" i="6"/>
  <c r="M74" i="3"/>
  <c r="L75" i="7"/>
  <c r="N74" i="3"/>
  <c r="L75" i="8"/>
  <c r="O74" i="3"/>
  <c r="E75" i="3"/>
  <c r="F75" i="3"/>
  <c r="L76" i="13"/>
  <c r="G75" i="3"/>
  <c r="L76" i="11"/>
  <c r="H75" i="3"/>
  <c r="L76" i="10"/>
  <c r="I75" i="3"/>
  <c r="L76" i="9"/>
  <c r="J75" i="3"/>
  <c r="L76" i="2"/>
  <c r="K75" i="3"/>
  <c r="L76" i="4"/>
  <c r="L75" i="3"/>
  <c r="L76" i="6"/>
  <c r="M75" i="3"/>
  <c r="L76" i="7"/>
  <c r="N75" i="3"/>
  <c r="L76" i="8"/>
  <c r="O75" i="3"/>
  <c r="E76" i="3"/>
  <c r="F76" i="3"/>
  <c r="L77" i="13"/>
  <c r="G76" i="3"/>
  <c r="L77" i="11"/>
  <c r="H76" i="3"/>
  <c r="L77" i="10"/>
  <c r="I76" i="3"/>
  <c r="L77" i="9"/>
  <c r="J76" i="3"/>
  <c r="L77" i="2"/>
  <c r="K76" i="3"/>
  <c r="L77" i="4"/>
  <c r="L76" i="3"/>
  <c r="L77" i="6"/>
  <c r="M76" i="3"/>
  <c r="L77" i="7"/>
  <c r="N76" i="3"/>
  <c r="L77" i="8"/>
  <c r="O76" i="3"/>
  <c r="E77" i="3"/>
  <c r="F77" i="3"/>
  <c r="L78" i="13"/>
  <c r="G77" i="3"/>
  <c r="L78" i="11"/>
  <c r="H77" i="3"/>
  <c r="L78" i="10"/>
  <c r="I77" i="3"/>
  <c r="L78" i="9"/>
  <c r="J77" i="3"/>
  <c r="L78" i="2"/>
  <c r="K77" i="3"/>
  <c r="L78" i="4"/>
  <c r="L77" i="3"/>
  <c r="L78" i="6"/>
  <c r="M77" i="3"/>
  <c r="L78" i="7"/>
  <c r="N77" i="3"/>
  <c r="L78" i="8"/>
  <c r="O77" i="3"/>
  <c r="E78" i="3"/>
  <c r="F78" i="3"/>
  <c r="L79" i="13"/>
  <c r="G78" i="3"/>
  <c r="L79" i="11"/>
  <c r="H78" i="3"/>
  <c r="L79" i="10"/>
  <c r="I78" i="3"/>
  <c r="L79" i="9"/>
  <c r="J78" i="3"/>
  <c r="L79" i="2"/>
  <c r="K78" i="3"/>
  <c r="L79" i="4"/>
  <c r="L78" i="3"/>
  <c r="L79" i="6"/>
  <c r="M78" i="3"/>
  <c r="L79" i="7"/>
  <c r="N78" i="3"/>
  <c r="L79" i="8"/>
  <c r="O78" i="3"/>
  <c r="E79" i="3"/>
  <c r="F79" i="3"/>
  <c r="L80" i="13"/>
  <c r="G79" i="3"/>
  <c r="L80" i="11"/>
  <c r="H79" i="3"/>
  <c r="L80" i="10"/>
  <c r="I79" i="3"/>
  <c r="L80" i="9"/>
  <c r="J79" i="3"/>
  <c r="L80" i="2"/>
  <c r="K79" i="3"/>
  <c r="L80" i="4"/>
  <c r="L79" i="3"/>
  <c r="L80" i="6"/>
  <c r="M79" i="3"/>
  <c r="L80" i="7"/>
  <c r="N79" i="3"/>
  <c r="L80" i="8"/>
  <c r="O79" i="3"/>
  <c r="E80" i="3"/>
  <c r="F80" i="3"/>
  <c r="L81" i="13"/>
  <c r="G80" i="3"/>
  <c r="L81" i="11"/>
  <c r="H80" i="3"/>
  <c r="L81" i="10"/>
  <c r="I80" i="3"/>
  <c r="L81" i="9"/>
  <c r="J80" i="3"/>
  <c r="L81" i="2"/>
  <c r="K80" i="3"/>
  <c r="L81" i="4"/>
  <c r="L80" i="3"/>
  <c r="L81" i="6"/>
  <c r="M80" i="3"/>
  <c r="L81" i="7"/>
  <c r="N80" i="3"/>
  <c r="L81" i="8"/>
  <c r="O80" i="3"/>
  <c r="E81" i="3"/>
  <c r="F81" i="3"/>
  <c r="L82" i="13"/>
  <c r="G81" i="3"/>
  <c r="L82" i="11"/>
  <c r="H81" i="3"/>
  <c r="L82" i="10"/>
  <c r="I81" i="3"/>
  <c r="L82" i="9"/>
  <c r="J81" i="3"/>
  <c r="L82" i="2"/>
  <c r="K81" i="3"/>
  <c r="L82" i="4"/>
  <c r="L81" i="3"/>
  <c r="L82" i="6"/>
  <c r="M81" i="3"/>
  <c r="L82" i="7"/>
  <c r="N81" i="3"/>
  <c r="L82" i="8"/>
  <c r="O81" i="3"/>
  <c r="E82" i="3"/>
  <c r="F82" i="3"/>
  <c r="L83" i="13"/>
  <c r="G82" i="3"/>
  <c r="L83" i="11"/>
  <c r="H82" i="3"/>
  <c r="L83" i="10"/>
  <c r="I82" i="3"/>
  <c r="L83" i="9"/>
  <c r="J82" i="3"/>
  <c r="L83" i="2"/>
  <c r="K82" i="3"/>
  <c r="L83" i="4"/>
  <c r="L82" i="3"/>
  <c r="L83" i="6"/>
  <c r="M82" i="3"/>
  <c r="L83" i="7"/>
  <c r="N82" i="3"/>
  <c r="L83" i="8"/>
  <c r="O82" i="3"/>
  <c r="E83" i="3"/>
  <c r="F83" i="3"/>
  <c r="L84" i="13"/>
  <c r="G83" i="3"/>
  <c r="L84" i="11"/>
  <c r="H83" i="3"/>
  <c r="L84" i="10"/>
  <c r="I83" i="3"/>
  <c r="L84" i="9"/>
  <c r="J83" i="3"/>
  <c r="L84" i="2"/>
  <c r="K83" i="3"/>
  <c r="L84" i="4"/>
  <c r="L83" i="3"/>
  <c r="L84" i="6"/>
  <c r="M83" i="3"/>
  <c r="L84" i="7"/>
  <c r="N83" i="3"/>
  <c r="L84" i="8"/>
  <c r="O83" i="3"/>
  <c r="E84" i="3"/>
  <c r="F84" i="3"/>
  <c r="L85" i="13"/>
  <c r="G84" i="3"/>
  <c r="L85" i="11"/>
  <c r="H84" i="3"/>
  <c r="L85" i="10"/>
  <c r="I84" i="3"/>
  <c r="L85" i="9"/>
  <c r="J84" i="3"/>
  <c r="L85" i="2"/>
  <c r="K84" i="3"/>
  <c r="L85" i="4"/>
  <c r="L84" i="3"/>
  <c r="L85" i="6"/>
  <c r="M84" i="3"/>
  <c r="L85" i="7"/>
  <c r="N84" i="3"/>
  <c r="L85" i="8"/>
  <c r="O84" i="3"/>
  <c r="E85" i="3"/>
  <c r="F85" i="3"/>
  <c r="L86" i="13"/>
  <c r="G85" i="3"/>
  <c r="L86" i="11"/>
  <c r="H85" i="3"/>
  <c r="L86" i="10"/>
  <c r="I85" i="3"/>
  <c r="L86" i="9"/>
  <c r="J85" i="3"/>
  <c r="L86" i="2"/>
  <c r="K85" i="3"/>
  <c r="L86" i="4"/>
  <c r="L85" i="3"/>
  <c r="L86" i="6"/>
  <c r="M85" i="3"/>
  <c r="L86" i="7"/>
  <c r="N85" i="3"/>
  <c r="L86" i="8"/>
  <c r="O85" i="3"/>
  <c r="E86" i="3"/>
  <c r="F86" i="3"/>
  <c r="L87" i="13"/>
  <c r="G86" i="3"/>
  <c r="L87" i="11"/>
  <c r="H86" i="3"/>
  <c r="L87" i="10"/>
  <c r="I86" i="3"/>
  <c r="L87" i="9"/>
  <c r="J86" i="3"/>
  <c r="L87" i="2"/>
  <c r="K86" i="3"/>
  <c r="L87" i="4"/>
  <c r="L86" i="3"/>
  <c r="L87" i="6"/>
  <c r="M86" i="3"/>
  <c r="L87" i="7"/>
  <c r="N86" i="3"/>
  <c r="L87" i="8"/>
  <c r="O86" i="3"/>
  <c r="E87" i="3"/>
  <c r="F87" i="3"/>
  <c r="L88" i="13"/>
  <c r="G87" i="3"/>
  <c r="L88" i="11"/>
  <c r="H87" i="3"/>
  <c r="L88" i="10"/>
  <c r="I87" i="3"/>
  <c r="L88" i="9"/>
  <c r="J87" i="3"/>
  <c r="L88" i="2"/>
  <c r="K87" i="3"/>
  <c r="L88" i="4"/>
  <c r="L87" i="3"/>
  <c r="L88" i="6"/>
  <c r="M87" i="3"/>
  <c r="L88" i="7"/>
  <c r="N87" i="3"/>
  <c r="L88" i="8"/>
  <c r="O87" i="3"/>
  <c r="E88" i="3"/>
  <c r="F88" i="3"/>
  <c r="L89" i="13"/>
  <c r="G88" i="3"/>
  <c r="L89" i="11"/>
  <c r="H88" i="3"/>
  <c r="L89" i="10"/>
  <c r="I88" i="3"/>
  <c r="L89" i="9"/>
  <c r="J88" i="3"/>
  <c r="L89" i="2"/>
  <c r="K88" i="3"/>
  <c r="L89" i="4"/>
  <c r="L88" i="3"/>
  <c r="L89" i="6"/>
  <c r="M88" i="3"/>
  <c r="L89" i="7"/>
  <c r="N88" i="3"/>
  <c r="L89" i="8"/>
  <c r="O88" i="3"/>
  <c r="E89" i="3"/>
  <c r="F89" i="3"/>
  <c r="L90" i="13"/>
  <c r="G89" i="3"/>
  <c r="L90" i="11"/>
  <c r="H89" i="3"/>
  <c r="L90" i="10"/>
  <c r="I89" i="3"/>
  <c r="L90" i="9"/>
  <c r="J89" i="3"/>
  <c r="L90" i="2"/>
  <c r="K89" i="3"/>
  <c r="L90" i="4"/>
  <c r="L89" i="3"/>
  <c r="L90" i="6"/>
  <c r="M89" i="3"/>
  <c r="L90" i="7"/>
  <c r="N89" i="3"/>
  <c r="L90" i="8"/>
  <c r="O89" i="3"/>
  <c r="E90" i="3"/>
  <c r="F90" i="3"/>
  <c r="L91" i="13"/>
  <c r="G90" i="3"/>
  <c r="L91" i="11"/>
  <c r="H90" i="3"/>
  <c r="L91" i="10"/>
  <c r="I90" i="3"/>
  <c r="L91" i="9"/>
  <c r="J90" i="3"/>
  <c r="L91" i="2"/>
  <c r="K90" i="3"/>
  <c r="L91" i="4"/>
  <c r="L90" i="3"/>
  <c r="L91" i="6"/>
  <c r="M90" i="3"/>
  <c r="L91" i="7"/>
  <c r="N90" i="3"/>
  <c r="L91" i="8"/>
  <c r="O90" i="3"/>
  <c r="E91" i="3"/>
  <c r="F91" i="3"/>
  <c r="L92" i="13"/>
  <c r="G91" i="3"/>
  <c r="L92" i="11"/>
  <c r="H91" i="3"/>
  <c r="L92" i="10"/>
  <c r="I91" i="3"/>
  <c r="L92" i="9"/>
  <c r="J91" i="3"/>
  <c r="L92" i="2"/>
  <c r="K91" i="3"/>
  <c r="L92" i="4"/>
  <c r="L91" i="3"/>
  <c r="L92" i="6"/>
  <c r="M91" i="3"/>
  <c r="L92" i="7"/>
  <c r="N91" i="3"/>
  <c r="L92" i="8"/>
  <c r="O91" i="3"/>
  <c r="E92" i="3"/>
  <c r="F92" i="3"/>
  <c r="L93" i="13"/>
  <c r="G92" i="3"/>
  <c r="L93" i="11"/>
  <c r="H92" i="3"/>
  <c r="L93" i="10"/>
  <c r="I92" i="3"/>
  <c r="L93" i="9"/>
  <c r="J92" i="3"/>
  <c r="L93" i="2"/>
  <c r="K92" i="3"/>
  <c r="L93" i="4"/>
  <c r="L92" i="3"/>
  <c r="L93" i="6"/>
  <c r="M92" i="3"/>
  <c r="L93" i="7"/>
  <c r="N92" i="3"/>
  <c r="L93" i="8"/>
  <c r="O92" i="3"/>
  <c r="E93" i="3"/>
  <c r="F93" i="3"/>
  <c r="L94" i="13"/>
  <c r="G93" i="3"/>
  <c r="L94" i="11"/>
  <c r="H93" i="3"/>
  <c r="L94" i="10"/>
  <c r="I93" i="3"/>
  <c r="L94" i="9"/>
  <c r="J93" i="3"/>
  <c r="L94" i="2"/>
  <c r="K93" i="3"/>
  <c r="L94" i="4"/>
  <c r="L93" i="3"/>
  <c r="L94" i="6"/>
  <c r="M93" i="3"/>
  <c r="L94" i="7"/>
  <c r="N93" i="3"/>
  <c r="L94" i="8"/>
  <c r="O93" i="3"/>
  <c r="E94" i="3"/>
  <c r="F94" i="3"/>
  <c r="L95" i="13"/>
  <c r="G94" i="3"/>
  <c r="L95" i="11"/>
  <c r="H94" i="3"/>
  <c r="L95" i="10"/>
  <c r="I94" i="3"/>
  <c r="L95" i="9"/>
  <c r="J94" i="3"/>
  <c r="L95" i="2"/>
  <c r="K94" i="3"/>
  <c r="L95" i="4"/>
  <c r="L94" i="3"/>
  <c r="L95" i="6"/>
  <c r="M94" i="3"/>
  <c r="L95" i="7"/>
  <c r="N94" i="3"/>
  <c r="L95" i="8"/>
  <c r="O94" i="3"/>
  <c r="E95" i="3"/>
  <c r="F95" i="3"/>
  <c r="L96" i="13"/>
  <c r="G95" i="3"/>
  <c r="L96" i="11"/>
  <c r="H95" i="3"/>
  <c r="L96" i="10"/>
  <c r="I95" i="3"/>
  <c r="L96" i="9"/>
  <c r="J95" i="3"/>
  <c r="L96" i="2"/>
  <c r="K95" i="3"/>
  <c r="L96" i="4"/>
  <c r="L95" i="3"/>
  <c r="L96" i="6"/>
  <c r="M95" i="3"/>
  <c r="L96" i="7"/>
  <c r="N95" i="3"/>
  <c r="L96" i="8"/>
  <c r="O95" i="3"/>
  <c r="E96" i="3"/>
  <c r="F96" i="3"/>
  <c r="L97" i="13"/>
  <c r="G96" i="3"/>
  <c r="L97" i="11"/>
  <c r="H96" i="3"/>
  <c r="L97" i="10"/>
  <c r="I96" i="3"/>
  <c r="L97" i="9"/>
  <c r="J96" i="3"/>
  <c r="L97" i="2"/>
  <c r="K96" i="3"/>
  <c r="L97" i="4"/>
  <c r="L96" i="3"/>
  <c r="L97" i="6"/>
  <c r="M96" i="3"/>
  <c r="L97" i="7"/>
  <c r="N96" i="3"/>
  <c r="L97" i="8"/>
  <c r="O96" i="3"/>
  <c r="E97" i="3"/>
  <c r="F97" i="3"/>
  <c r="L98" i="13"/>
  <c r="G97" i="3"/>
  <c r="L98" i="11"/>
  <c r="H97" i="3"/>
  <c r="L98" i="10"/>
  <c r="I97" i="3"/>
  <c r="L98" i="9"/>
  <c r="J97" i="3"/>
  <c r="L98" i="2"/>
  <c r="K97" i="3"/>
  <c r="L98" i="4"/>
  <c r="L97" i="3"/>
  <c r="L98" i="6"/>
  <c r="M97" i="3"/>
  <c r="L98" i="7"/>
  <c r="N97" i="3"/>
  <c r="L98" i="8"/>
  <c r="O97" i="3"/>
  <c r="E98" i="3"/>
  <c r="F98" i="3"/>
  <c r="L99" i="13"/>
  <c r="G98" i="3"/>
  <c r="L99" i="11"/>
  <c r="H98" i="3"/>
  <c r="L99" i="10"/>
  <c r="I98" i="3"/>
  <c r="L99" i="9"/>
  <c r="J98" i="3"/>
  <c r="L99" i="2"/>
  <c r="K98" i="3"/>
  <c r="L99" i="4"/>
  <c r="L98" i="3"/>
  <c r="L99" i="6"/>
  <c r="M98" i="3"/>
  <c r="L99" i="7"/>
  <c r="N98" i="3"/>
  <c r="L99" i="8"/>
  <c r="O98" i="3"/>
  <c r="E99" i="3"/>
  <c r="F99" i="3"/>
  <c r="L100" i="13"/>
  <c r="G99" i="3"/>
  <c r="L100" i="11"/>
  <c r="H99" i="3"/>
  <c r="L100" i="10"/>
  <c r="I99" i="3"/>
  <c r="L100" i="9"/>
  <c r="J99" i="3"/>
  <c r="L100" i="2"/>
  <c r="K99" i="3"/>
  <c r="L100" i="4"/>
  <c r="L99" i="3"/>
  <c r="L100" i="6"/>
  <c r="M99" i="3"/>
  <c r="L100" i="7"/>
  <c r="N99" i="3"/>
  <c r="L100" i="8"/>
  <c r="O99" i="3"/>
  <c r="E100" i="3"/>
  <c r="F100" i="3"/>
  <c r="L101" i="13"/>
  <c r="G100" i="3"/>
  <c r="L101" i="11"/>
  <c r="H100" i="3"/>
  <c r="L101" i="10"/>
  <c r="I100" i="3"/>
  <c r="L101" i="9"/>
  <c r="J100" i="3"/>
  <c r="L101" i="2"/>
  <c r="K100" i="3"/>
  <c r="L101" i="4"/>
  <c r="L100" i="3"/>
  <c r="L101" i="6"/>
  <c r="M100" i="3"/>
  <c r="L101" i="7"/>
  <c r="N100" i="3"/>
  <c r="L101" i="8"/>
  <c r="O100" i="3"/>
  <c r="E101" i="3"/>
  <c r="F101" i="3"/>
  <c r="L102" i="13"/>
  <c r="G101" i="3"/>
  <c r="L102" i="11"/>
  <c r="H101" i="3"/>
  <c r="L102" i="10"/>
  <c r="I101" i="3"/>
  <c r="L102" i="9"/>
  <c r="J101" i="3"/>
  <c r="L102" i="2"/>
  <c r="K101" i="3"/>
  <c r="L102" i="4"/>
  <c r="L101" i="3"/>
  <c r="L102" i="6"/>
  <c r="M101" i="3"/>
  <c r="L102" i="7"/>
  <c r="N101" i="3"/>
  <c r="L102" i="8"/>
  <c r="O101" i="3"/>
  <c r="E102" i="3"/>
  <c r="F102" i="3"/>
  <c r="L103" i="13"/>
  <c r="G102" i="3"/>
  <c r="L103" i="11"/>
  <c r="H102" i="3"/>
  <c r="L103" i="10"/>
  <c r="I102" i="3"/>
  <c r="L103" i="9"/>
  <c r="J102" i="3"/>
  <c r="L103" i="2"/>
  <c r="K102" i="3"/>
  <c r="L103" i="4"/>
  <c r="L102" i="3"/>
  <c r="L103" i="6"/>
  <c r="M102" i="3"/>
  <c r="L103" i="7"/>
  <c r="N102" i="3"/>
  <c r="L103" i="8"/>
  <c r="O102" i="3"/>
  <c r="E103" i="3"/>
  <c r="F103" i="3"/>
  <c r="L104" i="13"/>
  <c r="G103" i="3"/>
  <c r="L104" i="11"/>
  <c r="H103" i="3"/>
  <c r="L104" i="10"/>
  <c r="I103" i="3"/>
  <c r="L104" i="9"/>
  <c r="J103" i="3"/>
  <c r="L104" i="2"/>
  <c r="K103" i="3"/>
  <c r="L104" i="4"/>
  <c r="L103" i="3"/>
  <c r="L104" i="6"/>
  <c r="M103" i="3"/>
  <c r="L104" i="7"/>
  <c r="N103" i="3"/>
  <c r="L104" i="8"/>
  <c r="O103" i="3"/>
  <c r="E104" i="3"/>
  <c r="F104" i="3"/>
  <c r="L105" i="13"/>
  <c r="G104" i="3"/>
  <c r="L105" i="11"/>
  <c r="H104" i="3"/>
  <c r="L105" i="10"/>
  <c r="I104" i="3"/>
  <c r="L105" i="9"/>
  <c r="J104" i="3"/>
  <c r="L105" i="2"/>
  <c r="K104" i="3"/>
  <c r="L105" i="4"/>
  <c r="L104" i="3"/>
  <c r="L105" i="6"/>
  <c r="M104" i="3"/>
  <c r="L105" i="7"/>
  <c r="N104" i="3"/>
  <c r="L105" i="8"/>
  <c r="O104" i="3"/>
  <c r="E105" i="3"/>
  <c r="F105" i="3"/>
  <c r="L106" i="13"/>
  <c r="G105" i="3"/>
  <c r="L106" i="11"/>
  <c r="H105" i="3"/>
  <c r="L106" i="10"/>
  <c r="I105" i="3"/>
  <c r="L106" i="9"/>
  <c r="J105" i="3"/>
  <c r="L106" i="2"/>
  <c r="K105" i="3"/>
  <c r="L106" i="4"/>
  <c r="L105" i="3"/>
  <c r="L106" i="6"/>
  <c r="M105" i="3"/>
  <c r="L106" i="7"/>
  <c r="N105" i="3"/>
  <c r="L106" i="8"/>
  <c r="O105" i="3"/>
  <c r="E106" i="3"/>
  <c r="F106" i="3"/>
  <c r="L107" i="13"/>
  <c r="G106" i="3"/>
  <c r="L107" i="11"/>
  <c r="H106" i="3"/>
  <c r="L107" i="10"/>
  <c r="I106" i="3"/>
  <c r="L107" i="9"/>
  <c r="J106" i="3"/>
  <c r="L107" i="2"/>
  <c r="K106" i="3"/>
  <c r="L107" i="4"/>
  <c r="L106" i="3"/>
  <c r="L107" i="6"/>
  <c r="M106" i="3"/>
  <c r="L107" i="7"/>
  <c r="N106" i="3"/>
  <c r="L107" i="8"/>
  <c r="O106" i="3"/>
  <c r="E107" i="3"/>
  <c r="F107" i="3"/>
  <c r="L108" i="13"/>
  <c r="G107" i="3"/>
  <c r="L108" i="11"/>
  <c r="H107" i="3"/>
  <c r="L108" i="10"/>
  <c r="I107" i="3"/>
  <c r="L108" i="9"/>
  <c r="J107" i="3"/>
  <c r="L108" i="2"/>
  <c r="K107" i="3"/>
  <c r="L108" i="4"/>
  <c r="L107" i="3"/>
  <c r="L108" i="6"/>
  <c r="M107" i="3"/>
  <c r="L108" i="7"/>
  <c r="N107" i="3"/>
  <c r="L108" i="8"/>
  <c r="O107" i="3"/>
  <c r="E108" i="3"/>
  <c r="F108" i="3"/>
  <c r="L109" i="13"/>
  <c r="G108" i="3"/>
  <c r="L109" i="11"/>
  <c r="H108" i="3"/>
  <c r="L109" i="10"/>
  <c r="I108" i="3"/>
  <c r="L109" i="9"/>
  <c r="J108" i="3"/>
  <c r="L109" i="2"/>
  <c r="K108" i="3"/>
  <c r="L109" i="4"/>
  <c r="L108" i="3"/>
  <c r="L109" i="6"/>
  <c r="M108" i="3"/>
  <c r="L109" i="7"/>
  <c r="N108" i="3"/>
  <c r="L109" i="8"/>
  <c r="O108" i="3"/>
  <c r="J9" i="8"/>
  <c r="K9" i="8"/>
  <c r="L9" i="8"/>
  <c r="O8" i="3"/>
  <c r="J9" i="7"/>
  <c r="K9" i="7"/>
  <c r="L9" i="7"/>
  <c r="N8" i="3"/>
  <c r="J9" i="6"/>
  <c r="K9" i="6"/>
  <c r="L9" i="6"/>
  <c r="M8" i="3"/>
  <c r="J9" i="4"/>
  <c r="K9" i="4"/>
  <c r="L9" i="4"/>
  <c r="L8" i="3"/>
  <c r="J9" i="2"/>
  <c r="K9" i="2"/>
  <c r="L9" i="2"/>
  <c r="K8" i="3"/>
  <c r="J9" i="9"/>
  <c r="K9" i="9"/>
  <c r="L9" i="9"/>
  <c r="J8" i="3"/>
  <c r="J9" i="10"/>
  <c r="K9" i="10"/>
  <c r="L9" i="10"/>
  <c r="I8" i="3"/>
  <c r="J9" i="11"/>
  <c r="K9" i="11"/>
  <c r="L9" i="11"/>
  <c r="H8" i="3"/>
  <c r="J9" i="13"/>
  <c r="K9" i="13"/>
  <c r="L9" i="13"/>
  <c r="G8" i="3"/>
  <c r="F8" i="3"/>
  <c r="E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8" i="3"/>
  <c r="J109" i="17"/>
  <c r="J109" i="16"/>
  <c r="J109" i="15"/>
  <c r="J109" i="14"/>
  <c r="J109" i="18"/>
  <c r="F109" i="18"/>
  <c r="F108" i="18"/>
  <c r="G108" i="18"/>
  <c r="F107" i="18"/>
  <c r="G107" i="18"/>
  <c r="F106" i="18"/>
  <c r="G106" i="18"/>
  <c r="F105" i="18"/>
  <c r="G105" i="18"/>
  <c r="F104" i="18"/>
  <c r="G104" i="18"/>
  <c r="F103" i="18"/>
  <c r="G103" i="18"/>
  <c r="F102" i="18"/>
  <c r="G102" i="18"/>
  <c r="F101" i="18"/>
  <c r="G101" i="18"/>
  <c r="F100" i="18"/>
  <c r="G100" i="18"/>
  <c r="F99" i="18"/>
  <c r="G99" i="18"/>
  <c r="F98" i="18"/>
  <c r="G98" i="18"/>
  <c r="F97" i="18"/>
  <c r="G97" i="18"/>
  <c r="F96" i="18"/>
  <c r="G96" i="18"/>
  <c r="F95" i="18"/>
  <c r="G95" i="18"/>
  <c r="F94" i="18"/>
  <c r="G94" i="18"/>
  <c r="F93" i="18"/>
  <c r="G93" i="18"/>
  <c r="F92" i="18"/>
  <c r="G92" i="18"/>
  <c r="F91" i="18"/>
  <c r="G91" i="18"/>
  <c r="F90" i="18"/>
  <c r="G90" i="18"/>
  <c r="F89" i="18"/>
  <c r="G89" i="18"/>
  <c r="F88" i="18"/>
  <c r="G88" i="18"/>
  <c r="F87" i="18"/>
  <c r="G87" i="18"/>
  <c r="F86" i="18"/>
  <c r="G86" i="18"/>
  <c r="F85" i="18"/>
  <c r="G85" i="18"/>
  <c r="F84" i="18"/>
  <c r="G84" i="18"/>
  <c r="F83" i="18"/>
  <c r="G83" i="18"/>
  <c r="F82" i="18"/>
  <c r="G82" i="18"/>
  <c r="F81" i="18"/>
  <c r="G81" i="18"/>
  <c r="F80" i="18"/>
  <c r="G80" i="18"/>
  <c r="F79" i="18"/>
  <c r="G79" i="18"/>
  <c r="F78" i="18"/>
  <c r="G78" i="18"/>
  <c r="F77" i="18"/>
  <c r="G77" i="18"/>
  <c r="F76" i="18"/>
  <c r="G76" i="18"/>
  <c r="F75" i="18"/>
  <c r="G75" i="18"/>
  <c r="F74" i="18"/>
  <c r="G74" i="18"/>
  <c r="F73" i="18"/>
  <c r="G73" i="18"/>
  <c r="F72" i="18"/>
  <c r="G72" i="18"/>
  <c r="F71" i="18"/>
  <c r="G71" i="18"/>
  <c r="F70" i="18"/>
  <c r="G70" i="18"/>
  <c r="F69" i="18"/>
  <c r="G69" i="18"/>
  <c r="F68" i="18"/>
  <c r="G68" i="18"/>
  <c r="F67" i="18"/>
  <c r="G67" i="18"/>
  <c r="F66" i="18"/>
  <c r="G66" i="18"/>
  <c r="F65" i="18"/>
  <c r="G65" i="18"/>
  <c r="F64" i="18"/>
  <c r="G64" i="18"/>
  <c r="F63" i="18"/>
  <c r="G63" i="18"/>
  <c r="F62" i="18"/>
  <c r="G62" i="18"/>
  <c r="F61" i="18"/>
  <c r="G61" i="18"/>
  <c r="F60" i="18"/>
  <c r="G60" i="18"/>
  <c r="F59" i="18"/>
  <c r="G59" i="18"/>
  <c r="F58" i="18"/>
  <c r="G58" i="18"/>
  <c r="F57" i="18"/>
  <c r="G57" i="18"/>
  <c r="F56" i="18"/>
  <c r="G56" i="18"/>
  <c r="F55" i="18"/>
  <c r="G55" i="18"/>
  <c r="F54" i="18"/>
  <c r="G54" i="18"/>
  <c r="F53" i="18"/>
  <c r="G53" i="18"/>
  <c r="F52" i="18"/>
  <c r="G52" i="18"/>
  <c r="F51" i="18"/>
  <c r="G51" i="18"/>
  <c r="F50" i="18"/>
  <c r="G50" i="18"/>
  <c r="F49" i="18"/>
  <c r="G49" i="18"/>
  <c r="F48" i="18"/>
  <c r="G48" i="18"/>
  <c r="F47" i="18"/>
  <c r="G47" i="18"/>
  <c r="F46" i="18"/>
  <c r="G46" i="18"/>
  <c r="F45" i="18"/>
  <c r="G45" i="18"/>
  <c r="F44" i="18"/>
  <c r="G44" i="18"/>
  <c r="F43" i="18"/>
  <c r="G43" i="18"/>
  <c r="F42" i="18"/>
  <c r="G42" i="18"/>
  <c r="F41" i="18"/>
  <c r="G41" i="18"/>
  <c r="F40" i="18"/>
  <c r="G40" i="18"/>
  <c r="F39" i="18"/>
  <c r="G39" i="18"/>
  <c r="F38" i="18"/>
  <c r="G38" i="18"/>
  <c r="F37" i="18"/>
  <c r="G37" i="18"/>
  <c r="F36" i="18"/>
  <c r="G36" i="18"/>
  <c r="F35" i="18"/>
  <c r="G35" i="18"/>
  <c r="F34" i="18"/>
  <c r="G34" i="18"/>
  <c r="F33" i="18"/>
  <c r="G33" i="18"/>
  <c r="F32" i="18"/>
  <c r="G32" i="18"/>
  <c r="F31" i="18"/>
  <c r="G31" i="18"/>
  <c r="F30" i="18"/>
  <c r="G30" i="18"/>
  <c r="F29" i="18"/>
  <c r="G29" i="18"/>
  <c r="F28" i="18"/>
  <c r="G28" i="18"/>
  <c r="F27" i="18"/>
  <c r="G27" i="18"/>
  <c r="F26" i="18"/>
  <c r="G26" i="18"/>
  <c r="F25" i="18"/>
  <c r="G25" i="18"/>
  <c r="F24" i="18"/>
  <c r="G24" i="18"/>
  <c r="F23" i="18"/>
  <c r="G23" i="18"/>
  <c r="F22" i="18"/>
  <c r="G22" i="18"/>
  <c r="F21" i="18"/>
  <c r="G21" i="18"/>
  <c r="F20" i="18"/>
  <c r="G20" i="18"/>
  <c r="F19" i="18"/>
  <c r="G19" i="18"/>
  <c r="F18" i="18"/>
  <c r="G18" i="18"/>
  <c r="F17" i="18"/>
  <c r="G17" i="18"/>
  <c r="F16" i="18"/>
  <c r="G16" i="18"/>
  <c r="F15" i="18"/>
  <c r="G15" i="18"/>
  <c r="F14" i="18"/>
  <c r="G14" i="18"/>
  <c r="F13" i="18"/>
  <c r="G13" i="18"/>
  <c r="F12" i="18"/>
  <c r="G12" i="18"/>
  <c r="F11" i="18"/>
  <c r="G11" i="18"/>
  <c r="F10" i="18"/>
  <c r="G10" i="18"/>
  <c r="F9" i="18"/>
  <c r="G9" i="18"/>
  <c r="I9" i="18"/>
  <c r="H10" i="18"/>
  <c r="I10" i="18"/>
  <c r="H11" i="18"/>
  <c r="J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L109" i="15"/>
  <c r="I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109" i="14"/>
  <c r="F108" i="14"/>
  <c r="G108" i="14"/>
  <c r="F107" i="14"/>
  <c r="G107" i="14"/>
  <c r="F106" i="14"/>
  <c r="G106" i="14"/>
  <c r="F105" i="14"/>
  <c r="G105" i="14"/>
  <c r="F104" i="14"/>
  <c r="G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J9" i="14"/>
  <c r="I10" i="14"/>
  <c r="H11" i="14"/>
  <c r="J10" i="14"/>
  <c r="I11" i="14"/>
  <c r="H12" i="14"/>
  <c r="I12" i="14"/>
  <c r="H13" i="14"/>
  <c r="J11" i="14"/>
  <c r="I13" i="14"/>
  <c r="H14" i="14"/>
  <c r="J12" i="14"/>
  <c r="I14" i="14"/>
  <c r="H15" i="14"/>
  <c r="J13" i="14"/>
  <c r="J14" i="14"/>
  <c r="I15" i="14"/>
  <c r="H16" i="14"/>
  <c r="J15" i="14"/>
  <c r="I16" i="14"/>
  <c r="H17" i="14"/>
  <c r="I17" i="14"/>
  <c r="H18" i="14"/>
  <c r="J16" i="14"/>
  <c r="J17" i="14"/>
  <c r="I18" i="14"/>
  <c r="H19" i="14"/>
  <c r="J18" i="14"/>
  <c r="I19" i="14"/>
  <c r="H20" i="14"/>
  <c r="J19" i="14"/>
  <c r="I20" i="14"/>
  <c r="H21" i="14"/>
  <c r="I21" i="14"/>
  <c r="H22" i="14"/>
  <c r="J20" i="14"/>
  <c r="I22" i="14"/>
  <c r="H23" i="14"/>
  <c r="J21" i="14"/>
  <c r="J22" i="14"/>
  <c r="I23" i="14"/>
  <c r="H24" i="14"/>
  <c r="J23" i="14"/>
  <c r="I24" i="14"/>
  <c r="H25" i="14"/>
  <c r="I25" i="14"/>
  <c r="J24" i="14"/>
  <c r="H26" i="14"/>
  <c r="I26" i="14"/>
  <c r="H27" i="14"/>
  <c r="J25" i="14"/>
  <c r="J26" i="14"/>
  <c r="I27" i="14"/>
  <c r="H28" i="14"/>
  <c r="I28" i="14"/>
  <c r="H29" i="14"/>
  <c r="J27" i="14"/>
  <c r="I29" i="14"/>
  <c r="J28" i="14"/>
  <c r="H30" i="14"/>
  <c r="I30" i="14"/>
  <c r="H31" i="14"/>
  <c r="J29" i="14"/>
  <c r="J30" i="14"/>
  <c r="I31" i="14"/>
  <c r="H32" i="14"/>
  <c r="J31" i="14"/>
  <c r="I32" i="14"/>
  <c r="H33" i="14"/>
  <c r="I33" i="14"/>
  <c r="H34" i="14"/>
  <c r="J32" i="14"/>
  <c r="J33" i="14"/>
  <c r="I34" i="14"/>
  <c r="H35" i="14"/>
  <c r="J34" i="14"/>
  <c r="I35" i="14"/>
  <c r="H36" i="14"/>
  <c r="I36" i="14"/>
  <c r="H37" i="14"/>
  <c r="J35" i="14"/>
  <c r="I37" i="14"/>
  <c r="H38" i="14"/>
  <c r="J36" i="14"/>
  <c r="I38" i="14"/>
  <c r="H39" i="14"/>
  <c r="J37" i="14"/>
  <c r="J38" i="14"/>
  <c r="I39" i="14"/>
  <c r="H40" i="14"/>
  <c r="J39" i="14"/>
  <c r="I40" i="14"/>
  <c r="H41" i="14"/>
  <c r="I41" i="14"/>
  <c r="H42" i="14"/>
  <c r="J40" i="14"/>
  <c r="J41" i="14"/>
  <c r="I42" i="14"/>
  <c r="H43" i="14"/>
  <c r="J42" i="14"/>
  <c r="I43" i="14"/>
  <c r="H44" i="14"/>
  <c r="I44" i="14"/>
  <c r="H45" i="14"/>
  <c r="J43" i="14"/>
  <c r="I45" i="14"/>
  <c r="H46" i="14"/>
  <c r="J44" i="14"/>
  <c r="I46" i="14"/>
  <c r="H47" i="14"/>
  <c r="J45" i="14"/>
  <c r="J46" i="14"/>
  <c r="I47" i="14"/>
  <c r="H48" i="14"/>
  <c r="J47" i="14"/>
  <c r="I48" i="14"/>
  <c r="H49" i="14"/>
  <c r="I49" i="14"/>
  <c r="H50" i="14"/>
  <c r="J48" i="14"/>
  <c r="J49" i="14"/>
  <c r="I50" i="14"/>
  <c r="H51" i="14"/>
  <c r="J50" i="14"/>
  <c r="I51" i="14"/>
  <c r="H52" i="14"/>
  <c r="J51" i="14"/>
  <c r="I52" i="14"/>
  <c r="H53" i="14"/>
  <c r="I53" i="14"/>
  <c r="H54" i="14"/>
  <c r="J52" i="14"/>
  <c r="I54" i="14"/>
  <c r="H55" i="14"/>
  <c r="J53" i="14"/>
  <c r="J54" i="14"/>
  <c r="I55" i="14"/>
  <c r="H56" i="14"/>
  <c r="J55" i="14"/>
  <c r="I56" i="14"/>
  <c r="H57" i="14"/>
  <c r="I57" i="14"/>
  <c r="H58" i="14"/>
  <c r="J56" i="14"/>
  <c r="I58" i="14"/>
  <c r="H59" i="14"/>
  <c r="J57" i="14"/>
  <c r="J58" i="14"/>
  <c r="I59" i="14"/>
  <c r="H60" i="14"/>
  <c r="I60" i="14"/>
  <c r="H61" i="14"/>
  <c r="J59" i="14"/>
  <c r="I61" i="14"/>
  <c r="J60" i="14"/>
  <c r="H62" i="14"/>
  <c r="I62" i="14"/>
  <c r="H63" i="14"/>
  <c r="J61" i="14"/>
  <c r="J62" i="14"/>
  <c r="I63" i="14"/>
  <c r="H64" i="14"/>
  <c r="J63" i="14"/>
  <c r="I64" i="14"/>
  <c r="H65" i="14"/>
  <c r="I65" i="14"/>
  <c r="H66" i="14"/>
  <c r="J64" i="14"/>
  <c r="J65" i="14"/>
  <c r="I66" i="14"/>
  <c r="H67" i="14"/>
  <c r="J66" i="14"/>
  <c r="I67" i="14"/>
  <c r="H68" i="14"/>
  <c r="I68" i="14"/>
  <c r="H69" i="14"/>
  <c r="J67" i="14"/>
  <c r="I69" i="14"/>
  <c r="H70" i="14"/>
  <c r="J68" i="14"/>
  <c r="I70" i="14"/>
  <c r="H71" i="14"/>
  <c r="J69" i="14"/>
  <c r="J70" i="14"/>
  <c r="I71" i="14"/>
  <c r="H72" i="14"/>
  <c r="J71" i="14"/>
  <c r="I72" i="14"/>
  <c r="H73" i="14"/>
  <c r="I73" i="14"/>
  <c r="H74" i="14"/>
  <c r="J72" i="14"/>
  <c r="J73" i="14"/>
  <c r="I74" i="14"/>
  <c r="H75" i="14"/>
  <c r="J74" i="14"/>
  <c r="I75" i="14"/>
  <c r="H76" i="14"/>
  <c r="I76" i="14"/>
  <c r="H77" i="14"/>
  <c r="J75" i="14"/>
  <c r="I77" i="14"/>
  <c r="H78" i="14"/>
  <c r="J76" i="14"/>
  <c r="I78" i="14"/>
  <c r="J77" i="14"/>
  <c r="H79" i="14"/>
  <c r="J78" i="14"/>
  <c r="I79" i="14"/>
  <c r="H80" i="14"/>
  <c r="J79" i="14"/>
  <c r="I80" i="14"/>
  <c r="H81" i="14"/>
  <c r="I81" i="14"/>
  <c r="H82" i="14"/>
  <c r="J80" i="14"/>
  <c r="J81" i="14"/>
  <c r="I82" i="14"/>
  <c r="H83" i="14"/>
  <c r="J82" i="14"/>
  <c r="I83" i="14"/>
  <c r="H84" i="14"/>
  <c r="J83" i="14"/>
  <c r="I84" i="14"/>
  <c r="H85" i="14"/>
  <c r="I85" i="14"/>
  <c r="H86" i="14"/>
  <c r="J84" i="14"/>
  <c r="I86" i="14"/>
  <c r="H87" i="14"/>
  <c r="J85" i="14"/>
  <c r="J86" i="14"/>
  <c r="I87" i="14"/>
  <c r="H88" i="14"/>
  <c r="J87" i="14"/>
  <c r="I88" i="14"/>
  <c r="H89" i="14"/>
  <c r="I89" i="14"/>
  <c r="H90" i="14"/>
  <c r="J88" i="14"/>
  <c r="I90" i="14"/>
  <c r="H91" i="14"/>
  <c r="J89" i="14"/>
  <c r="J90" i="14"/>
  <c r="I91" i="14"/>
  <c r="H92" i="14"/>
  <c r="I92" i="14"/>
  <c r="H93" i="14"/>
  <c r="J91" i="14"/>
  <c r="I93" i="14"/>
  <c r="H94" i="14"/>
  <c r="J92" i="14"/>
  <c r="I94" i="14"/>
  <c r="H95" i="14"/>
  <c r="J93" i="14"/>
  <c r="J94" i="14"/>
  <c r="I95" i="14"/>
  <c r="H96" i="14"/>
  <c r="J95" i="14"/>
  <c r="I96" i="14"/>
  <c r="H97" i="14"/>
  <c r="I97" i="14"/>
  <c r="H98" i="14"/>
  <c r="J96" i="14"/>
  <c r="J97" i="14"/>
  <c r="I98" i="14"/>
  <c r="H99" i="14"/>
  <c r="J98" i="14"/>
  <c r="I99" i="14"/>
  <c r="H100" i="14"/>
  <c r="I100" i="14"/>
  <c r="H101" i="14"/>
  <c r="J99" i="14"/>
  <c r="I101" i="14"/>
  <c r="H102" i="14"/>
  <c r="J100" i="14"/>
  <c r="I102" i="14"/>
  <c r="H103" i="14"/>
  <c r="J101" i="14"/>
  <c r="J102" i="14"/>
  <c r="I103" i="14"/>
  <c r="H104" i="14"/>
  <c r="J103" i="14"/>
  <c r="I104" i="14"/>
  <c r="H105" i="14"/>
  <c r="J104" i="14"/>
  <c r="I105" i="14"/>
  <c r="H106" i="14"/>
  <c r="I106" i="14"/>
  <c r="J105" i="14"/>
  <c r="H107" i="14"/>
  <c r="J106" i="14"/>
  <c r="I107" i="14"/>
  <c r="H108" i="14"/>
  <c r="J107" i="14"/>
  <c r="I108" i="14"/>
  <c r="H109" i="14"/>
  <c r="K109" i="14"/>
  <c r="I109" i="14"/>
  <c r="J108" i="14"/>
  <c r="K108" i="14"/>
  <c r="L109" i="14"/>
  <c r="I109" i="13"/>
  <c r="L108" i="14"/>
  <c r="K107" i="14"/>
  <c r="I109" i="11"/>
  <c r="K106" i="14"/>
  <c r="L107" i="14"/>
  <c r="I109" i="10"/>
  <c r="I109" i="9"/>
  <c r="L106" i="14"/>
  <c r="K105" i="14"/>
  <c r="L105" i="14"/>
  <c r="K104" i="14"/>
  <c r="L104" i="14"/>
  <c r="K103" i="14"/>
  <c r="I109" i="8"/>
  <c r="L103" i="14"/>
  <c r="K102" i="14"/>
  <c r="I109" i="7"/>
  <c r="I109" i="6"/>
  <c r="I109" i="4"/>
  <c r="K101" i="14"/>
  <c r="L102" i="14"/>
  <c r="I109" i="2"/>
  <c r="L101" i="14"/>
  <c r="K100" i="14"/>
  <c r="L100" i="14"/>
  <c r="K99" i="14"/>
  <c r="K98" i="14"/>
  <c r="L99" i="14"/>
  <c r="L98" i="14"/>
  <c r="K97" i="14"/>
  <c r="L97" i="14"/>
  <c r="K96" i="14"/>
  <c r="L96" i="14"/>
  <c r="K95" i="14"/>
  <c r="L95" i="14"/>
  <c r="K94" i="14"/>
  <c r="K93" i="14"/>
  <c r="L94" i="14"/>
  <c r="L93" i="14"/>
  <c r="K92" i="14"/>
  <c r="L92" i="14"/>
  <c r="K91" i="14"/>
  <c r="K90" i="14"/>
  <c r="L91" i="14"/>
  <c r="K89" i="14"/>
  <c r="L90" i="14"/>
  <c r="L89" i="14"/>
  <c r="K88" i="14"/>
  <c r="L88" i="14"/>
  <c r="K87" i="14"/>
  <c r="L87" i="14"/>
  <c r="K86" i="14"/>
  <c r="K85" i="14"/>
  <c r="L86" i="14"/>
  <c r="K84" i="14"/>
  <c r="L85" i="14"/>
  <c r="L84" i="14"/>
  <c r="K83" i="14"/>
  <c r="L83" i="14"/>
  <c r="K82" i="14"/>
  <c r="L82" i="14"/>
  <c r="K81" i="14"/>
  <c r="L81" i="14"/>
  <c r="K80" i="14"/>
  <c r="L80" i="14"/>
  <c r="K79" i="14"/>
  <c r="K78" i="14"/>
  <c r="L79" i="14"/>
  <c r="L78" i="14"/>
  <c r="K77" i="14"/>
  <c r="K76" i="14"/>
  <c r="L77" i="14"/>
  <c r="L76" i="14"/>
  <c r="K75" i="14"/>
  <c r="K74" i="14"/>
  <c r="L75" i="14"/>
  <c r="K73" i="14"/>
  <c r="L74" i="14"/>
  <c r="L73" i="14"/>
  <c r="K72" i="14"/>
  <c r="L72" i="14"/>
  <c r="K71" i="14"/>
  <c r="L71" i="14"/>
  <c r="K70" i="14"/>
  <c r="K69" i="14"/>
  <c r="L70" i="14"/>
  <c r="K68" i="14"/>
  <c r="L69" i="14"/>
  <c r="L68" i="14"/>
  <c r="K67" i="14"/>
  <c r="K66" i="14"/>
  <c r="L67" i="14"/>
  <c r="L66" i="14"/>
  <c r="K65" i="14"/>
  <c r="L65" i="14"/>
  <c r="K64" i="14"/>
  <c r="L64" i="14"/>
  <c r="K63" i="14"/>
  <c r="L63" i="14"/>
  <c r="K62" i="14"/>
  <c r="K61" i="14"/>
  <c r="L62" i="14"/>
  <c r="L61" i="14"/>
  <c r="K60" i="14"/>
  <c r="L60" i="14"/>
  <c r="K59" i="14"/>
  <c r="K58" i="14"/>
  <c r="L59" i="14"/>
  <c r="K57" i="14"/>
  <c r="L58" i="14"/>
  <c r="L57" i="14"/>
  <c r="K56" i="14"/>
  <c r="L56" i="14"/>
  <c r="K55" i="14"/>
  <c r="L55" i="14"/>
  <c r="K54" i="14"/>
  <c r="K53" i="14"/>
  <c r="L54" i="14"/>
  <c r="K52" i="14"/>
  <c r="L53" i="14"/>
  <c r="L52" i="14"/>
  <c r="K51" i="14"/>
  <c r="L51" i="14"/>
  <c r="K50" i="14"/>
  <c r="L50" i="14"/>
  <c r="K49" i="14"/>
  <c r="L49" i="14"/>
  <c r="K48" i="14"/>
  <c r="L48" i="14"/>
  <c r="K47" i="14"/>
  <c r="K46" i="14"/>
  <c r="L47" i="14"/>
  <c r="L46" i="14"/>
  <c r="K45" i="14"/>
  <c r="K44" i="14"/>
  <c r="L45" i="14"/>
  <c r="L44" i="14"/>
  <c r="K43" i="14"/>
  <c r="K42" i="14"/>
  <c r="L43" i="14"/>
  <c r="K41" i="14"/>
  <c r="L42" i="14"/>
  <c r="L41" i="14"/>
  <c r="K40" i="14"/>
  <c r="L40" i="14"/>
  <c r="K39" i="14"/>
  <c r="L39" i="14"/>
  <c r="K38" i="14"/>
  <c r="K37" i="14"/>
  <c r="L38" i="14"/>
  <c r="K36" i="14"/>
  <c r="L37" i="14"/>
  <c r="L36" i="14"/>
  <c r="K35" i="14"/>
  <c r="K34" i="14"/>
  <c r="L35" i="14"/>
  <c r="L34" i="14"/>
  <c r="K33" i="14"/>
  <c r="L33" i="14"/>
  <c r="K32" i="14"/>
  <c r="L32" i="14"/>
  <c r="K31" i="14"/>
  <c r="L31" i="14"/>
  <c r="K30" i="14"/>
  <c r="K29" i="14"/>
  <c r="L30" i="14"/>
  <c r="L29" i="14"/>
  <c r="K28" i="14"/>
  <c r="L28" i="14"/>
  <c r="K27" i="14"/>
  <c r="K26" i="14"/>
  <c r="L27" i="14"/>
  <c r="K25" i="14"/>
  <c r="L26" i="14"/>
  <c r="L25" i="14"/>
  <c r="K24" i="14"/>
  <c r="L24" i="14"/>
  <c r="K23" i="14"/>
  <c r="L23" i="14"/>
  <c r="K22" i="14"/>
  <c r="K21" i="14"/>
  <c r="L22" i="14"/>
  <c r="K20" i="14"/>
  <c r="L21" i="14"/>
  <c r="L20" i="14"/>
  <c r="K19" i="14"/>
  <c r="L19" i="14"/>
  <c r="K18" i="14"/>
  <c r="L18" i="14"/>
  <c r="K17" i="14"/>
  <c r="L17" i="14"/>
  <c r="K16" i="14"/>
  <c r="L16" i="14"/>
  <c r="K15" i="14"/>
  <c r="K14" i="14"/>
  <c r="L15" i="14"/>
  <c r="L14" i="14"/>
  <c r="K13" i="14"/>
  <c r="K12" i="14"/>
  <c r="L13" i="14"/>
  <c r="L12" i="14"/>
  <c r="K11" i="14"/>
  <c r="K10" i="14"/>
  <c r="L11" i="14"/>
  <c r="K9" i="14"/>
  <c r="L9" i="14"/>
  <c r="L10" i="14"/>
  <c r="J10" i="18"/>
  <c r="I11" i="18"/>
  <c r="H12" i="18"/>
  <c r="J11" i="18"/>
  <c r="I12" i="18"/>
  <c r="H13" i="18"/>
  <c r="I13" i="18"/>
  <c r="H14" i="18"/>
  <c r="J12" i="18"/>
  <c r="J13" i="18"/>
  <c r="I14" i="18"/>
  <c r="H15" i="18"/>
  <c r="I15" i="18"/>
  <c r="H16" i="18"/>
  <c r="J14" i="18"/>
  <c r="J15" i="18"/>
  <c r="I16" i="18"/>
  <c r="H17" i="18"/>
  <c r="J16" i="18"/>
  <c r="I17" i="18"/>
  <c r="H18" i="18"/>
  <c r="I18" i="18"/>
  <c r="H19" i="18"/>
  <c r="J17" i="18"/>
  <c r="I19" i="18"/>
  <c r="H20" i="18"/>
  <c r="J18" i="18"/>
  <c r="I20" i="18"/>
  <c r="H21" i="18"/>
  <c r="J19" i="18"/>
  <c r="J20" i="18"/>
  <c r="I21" i="18"/>
  <c r="H22" i="18"/>
  <c r="I22" i="18"/>
  <c r="H23" i="18"/>
  <c r="J21" i="18"/>
  <c r="I23" i="18"/>
  <c r="H24" i="18"/>
  <c r="J22" i="18"/>
  <c r="J23" i="18"/>
  <c r="I24" i="18"/>
  <c r="H25" i="18"/>
  <c r="J24" i="18"/>
  <c r="I25" i="18"/>
  <c r="H26" i="18"/>
  <c r="I26" i="18"/>
  <c r="H27" i="18"/>
  <c r="J25" i="18"/>
  <c r="I27" i="18"/>
  <c r="H28" i="18"/>
  <c r="J26" i="18"/>
  <c r="I28" i="18"/>
  <c r="H29" i="18"/>
  <c r="J27" i="18"/>
  <c r="J28" i="18"/>
  <c r="I29" i="18"/>
  <c r="H30" i="18"/>
  <c r="I30" i="18"/>
  <c r="H31" i="18"/>
  <c r="J29" i="18"/>
  <c r="I31" i="18"/>
  <c r="H32" i="18"/>
  <c r="J30" i="18"/>
  <c r="J31" i="18"/>
  <c r="I32" i="18"/>
  <c r="H33" i="18"/>
  <c r="J32" i="18"/>
  <c r="I33" i="18"/>
  <c r="H34" i="18"/>
  <c r="I34" i="18"/>
  <c r="H35" i="18"/>
  <c r="J33" i="18"/>
  <c r="I35" i="18"/>
  <c r="H36" i="18"/>
  <c r="J34" i="18"/>
  <c r="J35" i="18"/>
  <c r="I36" i="18"/>
  <c r="H37" i="18"/>
  <c r="J36" i="18"/>
  <c r="I37" i="18"/>
  <c r="H38" i="18"/>
  <c r="I38" i="18"/>
  <c r="H39" i="18"/>
  <c r="J37" i="18"/>
  <c r="I39" i="18"/>
  <c r="H40" i="18"/>
  <c r="J38" i="18"/>
  <c r="J39" i="18"/>
  <c r="I40" i="18"/>
  <c r="H41" i="18"/>
  <c r="J40" i="18"/>
  <c r="I41" i="18"/>
  <c r="H42" i="18"/>
  <c r="I42" i="18"/>
  <c r="H43" i="18"/>
  <c r="J41" i="18"/>
  <c r="I43" i="18"/>
  <c r="H44" i="18"/>
  <c r="J42" i="18"/>
  <c r="J43" i="18"/>
  <c r="I44" i="18"/>
  <c r="H45" i="18"/>
  <c r="J44" i="18"/>
  <c r="I45" i="18"/>
  <c r="H46" i="18"/>
  <c r="J45" i="18"/>
  <c r="I46" i="18"/>
  <c r="H47" i="18"/>
  <c r="I47" i="18"/>
  <c r="H48" i="18"/>
  <c r="J46" i="18"/>
  <c r="I48" i="18"/>
  <c r="H49" i="18"/>
  <c r="J47" i="18"/>
  <c r="J48" i="18"/>
  <c r="I49" i="18"/>
  <c r="H50" i="18"/>
  <c r="I50" i="18"/>
  <c r="H51" i="18"/>
  <c r="J49" i="18"/>
  <c r="I51" i="18"/>
  <c r="H52" i="18"/>
  <c r="J50" i="18"/>
  <c r="I52" i="18"/>
  <c r="H53" i="18"/>
  <c r="J51" i="18"/>
  <c r="J52" i="18"/>
  <c r="I53" i="18"/>
  <c r="H54" i="18"/>
  <c r="J53" i="18"/>
  <c r="I54" i="18"/>
  <c r="H55" i="18"/>
  <c r="J54" i="18"/>
  <c r="I55" i="18"/>
  <c r="H56" i="18"/>
  <c r="I56" i="18"/>
  <c r="H57" i="18"/>
  <c r="J55" i="18"/>
  <c r="I57" i="18"/>
  <c r="H58" i="18"/>
  <c r="J56" i="18"/>
  <c r="J57" i="18"/>
  <c r="I58" i="18"/>
  <c r="H59" i="18"/>
  <c r="J58" i="18"/>
  <c r="I59" i="18"/>
  <c r="H60" i="18"/>
  <c r="I60" i="18"/>
  <c r="H61" i="18"/>
  <c r="J59" i="18"/>
  <c r="J60" i="18"/>
  <c r="I61" i="18"/>
  <c r="H62" i="18"/>
  <c r="J61" i="18"/>
  <c r="I62" i="18"/>
  <c r="H63" i="18"/>
  <c r="J62" i="18"/>
  <c r="I63" i="18"/>
  <c r="H64" i="18"/>
  <c r="I64" i="18"/>
  <c r="H65" i="18"/>
  <c r="J63" i="18"/>
  <c r="I65" i="18"/>
  <c r="H66" i="18"/>
  <c r="J64" i="18"/>
  <c r="J65" i="18"/>
  <c r="I66" i="18"/>
  <c r="H67" i="18"/>
  <c r="J66" i="18"/>
  <c r="I67" i="18"/>
  <c r="H68" i="18"/>
  <c r="I68" i="18"/>
  <c r="H69" i="18"/>
  <c r="J67" i="18"/>
  <c r="J68" i="18"/>
  <c r="I69" i="18"/>
  <c r="H70" i="18"/>
  <c r="J69" i="18"/>
  <c r="I70" i="18"/>
  <c r="H71" i="18"/>
  <c r="J70" i="18"/>
  <c r="I71" i="18"/>
  <c r="H72" i="18"/>
  <c r="I72" i="18"/>
  <c r="H73" i="18"/>
  <c r="J71" i="18"/>
  <c r="I73" i="18"/>
  <c r="H74" i="18"/>
  <c r="J72" i="18"/>
  <c r="J73" i="18"/>
  <c r="I74" i="18"/>
  <c r="H75" i="18"/>
  <c r="J74" i="18"/>
  <c r="I75" i="18"/>
  <c r="H76" i="18"/>
  <c r="I76" i="18"/>
  <c r="H77" i="18"/>
  <c r="J75" i="18"/>
  <c r="J76" i="18"/>
  <c r="I77" i="18"/>
  <c r="H78" i="18"/>
  <c r="J77" i="18"/>
  <c r="I78" i="18"/>
  <c r="H79" i="18"/>
  <c r="J78" i="18"/>
  <c r="I79" i="18"/>
  <c r="H80" i="18"/>
  <c r="I80" i="18"/>
  <c r="H81" i="18"/>
  <c r="J79" i="18"/>
  <c r="I81" i="18"/>
  <c r="H82" i="18"/>
  <c r="J80" i="18"/>
  <c r="J81" i="18"/>
  <c r="I82" i="18"/>
  <c r="H83" i="18"/>
  <c r="J82" i="18"/>
  <c r="I83" i="18"/>
  <c r="H84" i="18"/>
  <c r="I84" i="18"/>
  <c r="H85" i="18"/>
  <c r="J83" i="18"/>
  <c r="J84" i="18"/>
  <c r="I85" i="18"/>
  <c r="H86" i="18"/>
  <c r="J85" i="18"/>
  <c r="I86" i="18"/>
  <c r="H87" i="18"/>
  <c r="J86" i="18"/>
  <c r="I87" i="18"/>
  <c r="H88" i="18"/>
  <c r="I88" i="18"/>
  <c r="H89" i="18"/>
  <c r="J87" i="18"/>
  <c r="I89" i="18"/>
  <c r="H90" i="18"/>
  <c r="J88" i="18"/>
  <c r="J89" i="18"/>
  <c r="I90" i="18"/>
  <c r="H91" i="18"/>
  <c r="J90" i="18"/>
  <c r="I91" i="18"/>
  <c r="H92" i="18"/>
  <c r="I92" i="18"/>
  <c r="H93" i="18"/>
  <c r="J91" i="18"/>
  <c r="J92" i="18"/>
  <c r="I93" i="18"/>
  <c r="H94" i="18"/>
  <c r="J93" i="18"/>
  <c r="I94" i="18"/>
  <c r="H95" i="18"/>
  <c r="J94" i="18"/>
  <c r="I95" i="18"/>
  <c r="H96" i="18"/>
  <c r="I96" i="18"/>
  <c r="H97" i="18"/>
  <c r="J95" i="18"/>
  <c r="I97" i="18"/>
  <c r="H98" i="18"/>
  <c r="J96" i="18"/>
  <c r="J97" i="18"/>
  <c r="I98" i="18"/>
  <c r="H99" i="18"/>
  <c r="J98" i="18"/>
  <c r="I99" i="18"/>
  <c r="H100" i="18"/>
  <c r="I100" i="18"/>
  <c r="H101" i="18"/>
  <c r="J99" i="18"/>
  <c r="I101" i="18"/>
  <c r="H102" i="18"/>
  <c r="J100" i="18"/>
  <c r="J101" i="18"/>
  <c r="I102" i="18"/>
  <c r="H103" i="18"/>
  <c r="I103" i="18"/>
  <c r="J102" i="18"/>
  <c r="H104" i="18"/>
  <c r="I104" i="18"/>
  <c r="H105" i="18"/>
  <c r="J103" i="18"/>
  <c r="I105" i="18"/>
  <c r="H106" i="18"/>
  <c r="J104" i="18"/>
  <c r="J105" i="18"/>
  <c r="I106" i="18"/>
  <c r="H107" i="18"/>
  <c r="I107" i="18"/>
  <c r="H108" i="18"/>
  <c r="J106" i="18"/>
  <c r="I108" i="18"/>
  <c r="H109" i="18"/>
  <c r="J107" i="18"/>
  <c r="K109" i="18"/>
  <c r="I109" i="18"/>
  <c r="J108" i="18"/>
  <c r="K108" i="18"/>
  <c r="L109" i="18"/>
  <c r="L108" i="18"/>
  <c r="K107" i="18"/>
  <c r="L107" i="18"/>
  <c r="K106" i="18"/>
  <c r="L106" i="18"/>
  <c r="K105" i="18"/>
  <c r="L105" i="18"/>
  <c r="K104" i="18"/>
  <c r="L104" i="18"/>
  <c r="K103" i="18"/>
  <c r="L103" i="18"/>
  <c r="K102" i="18"/>
  <c r="L102" i="18"/>
  <c r="K101" i="18"/>
  <c r="L101" i="18"/>
  <c r="K100" i="18"/>
  <c r="L100" i="18"/>
  <c r="K99" i="18"/>
  <c r="L99" i="18"/>
  <c r="K98" i="18"/>
  <c r="L98" i="18"/>
  <c r="K97" i="18"/>
  <c r="L97" i="18"/>
  <c r="K96" i="18"/>
  <c r="L96" i="18"/>
  <c r="K95" i="18"/>
  <c r="L95" i="18"/>
  <c r="K94" i="18"/>
  <c r="L94" i="18"/>
  <c r="K93" i="18"/>
  <c r="L93" i="18"/>
  <c r="K92" i="18"/>
  <c r="L92" i="18"/>
  <c r="K91" i="18"/>
  <c r="L91" i="18"/>
  <c r="K90" i="18"/>
  <c r="L90" i="18"/>
  <c r="K89" i="18"/>
  <c r="L89" i="18"/>
  <c r="K88" i="18"/>
  <c r="L88" i="18"/>
  <c r="K87" i="18"/>
  <c r="L87" i="18"/>
  <c r="K86" i="18"/>
  <c r="L86" i="18"/>
  <c r="K85" i="18"/>
  <c r="L85" i="18"/>
  <c r="K84" i="18"/>
  <c r="L84" i="18"/>
  <c r="K83" i="18"/>
  <c r="L83" i="18"/>
  <c r="K82" i="18"/>
  <c r="L82" i="18"/>
  <c r="K81" i="18"/>
  <c r="L81" i="18"/>
  <c r="K80" i="18"/>
  <c r="L80" i="18"/>
  <c r="K79" i="18"/>
  <c r="L79" i="18"/>
  <c r="K78" i="18"/>
  <c r="L78" i="18"/>
  <c r="K77" i="18"/>
  <c r="L77" i="18"/>
  <c r="K76" i="18"/>
  <c r="L76" i="18"/>
  <c r="K75" i="18"/>
  <c r="L75" i="18"/>
  <c r="K74" i="18"/>
  <c r="L74" i="18"/>
  <c r="K73" i="18"/>
  <c r="L73" i="18"/>
  <c r="K72" i="18"/>
  <c r="L72" i="18"/>
  <c r="K71" i="18"/>
  <c r="L71" i="18"/>
  <c r="K70" i="18"/>
  <c r="L70" i="18"/>
  <c r="K69" i="18"/>
  <c r="L69" i="18"/>
  <c r="K68" i="18"/>
  <c r="L68" i="18"/>
  <c r="K67" i="18"/>
  <c r="L67" i="18"/>
  <c r="K66" i="18"/>
  <c r="L66" i="18"/>
  <c r="K65" i="18"/>
  <c r="L65" i="18"/>
  <c r="K64" i="18"/>
  <c r="L64" i="18"/>
  <c r="K63" i="18"/>
  <c r="L63" i="18"/>
  <c r="K62" i="18"/>
  <c r="L62" i="18"/>
  <c r="K61" i="18"/>
  <c r="L61" i="18"/>
  <c r="K60" i="18"/>
  <c r="L60" i="18"/>
  <c r="K59" i="18"/>
  <c r="L59" i="18"/>
  <c r="K58" i="18"/>
  <c r="L58" i="18"/>
  <c r="K57" i="18"/>
  <c r="L57" i="18"/>
  <c r="K56" i="18"/>
  <c r="L56" i="18"/>
  <c r="K55" i="18"/>
  <c r="L55" i="18"/>
  <c r="K54" i="18"/>
  <c r="L54" i="18"/>
  <c r="K53" i="18"/>
  <c r="L53" i="18"/>
  <c r="K52" i="18"/>
  <c r="L52" i="18"/>
  <c r="K51" i="18"/>
  <c r="L51" i="18"/>
  <c r="K50" i="18"/>
  <c r="L50" i="18"/>
  <c r="K49" i="18"/>
  <c r="L49" i="18"/>
  <c r="K48" i="18"/>
  <c r="K47" i="18"/>
  <c r="L48" i="18"/>
  <c r="K46" i="18"/>
  <c r="L47" i="18"/>
  <c r="L46" i="18"/>
  <c r="K45" i="18"/>
  <c r="K44" i="18"/>
  <c r="L45" i="18"/>
  <c r="K43" i="18"/>
  <c r="L44" i="18"/>
  <c r="L43" i="18"/>
  <c r="K42" i="18"/>
  <c r="L42" i="18"/>
  <c r="K41" i="18"/>
  <c r="L41" i="18"/>
  <c r="K40" i="18"/>
  <c r="K39" i="18"/>
  <c r="L40" i="18"/>
  <c r="K38" i="18"/>
  <c r="L39" i="18"/>
  <c r="L38" i="18"/>
  <c r="K37" i="18"/>
  <c r="K36" i="18"/>
  <c r="L37" i="18"/>
  <c r="L36" i="18"/>
  <c r="K35" i="18"/>
  <c r="L35" i="18"/>
  <c r="K34" i="18"/>
  <c r="L34" i="18"/>
  <c r="K33" i="18"/>
  <c r="L33" i="18"/>
  <c r="K32" i="18"/>
  <c r="K31" i="18"/>
  <c r="L32" i="18"/>
  <c r="K30" i="18"/>
  <c r="L31" i="18"/>
  <c r="L30" i="18"/>
  <c r="K29" i="18"/>
  <c r="K28" i="18"/>
  <c r="L29" i="18"/>
  <c r="K27" i="18"/>
  <c r="L28" i="18"/>
  <c r="L27" i="18"/>
  <c r="K26" i="18"/>
  <c r="L26" i="18"/>
  <c r="K25" i="18"/>
  <c r="L25" i="18"/>
  <c r="K24" i="18"/>
  <c r="K23" i="18"/>
  <c r="L24" i="18"/>
  <c r="L23" i="18"/>
  <c r="K22" i="18"/>
  <c r="L22" i="18"/>
  <c r="K21" i="18"/>
  <c r="K20" i="18"/>
  <c r="L21" i="18"/>
  <c r="K19" i="18"/>
  <c r="L20" i="18"/>
  <c r="L19" i="18"/>
  <c r="K18" i="18"/>
  <c r="L18" i="18"/>
  <c r="K17" i="18"/>
  <c r="L17" i="18"/>
  <c r="K16" i="18"/>
  <c r="L16" i="18"/>
  <c r="K15" i="18"/>
  <c r="K14" i="18"/>
  <c r="L15" i="18"/>
  <c r="L14" i="18"/>
  <c r="K13" i="18"/>
  <c r="L13" i="18"/>
  <c r="K12" i="18"/>
  <c r="L12" i="18"/>
  <c r="K11" i="18"/>
  <c r="L11" i="18"/>
  <c r="K10" i="18"/>
  <c r="L10" i="18"/>
  <c r="K9" i="18"/>
  <c r="L9" i="18"/>
</calcChain>
</file>

<file path=xl/sharedStrings.xml><?xml version="1.0" encoding="utf-8"?>
<sst xmlns="http://schemas.openxmlformats.org/spreadsheetml/2006/main" count="883" uniqueCount="266">
  <si>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</si>
  <si>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</si>
  <si>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</si>
  <si>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</si>
  <si>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</si>
  <si>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</si>
  <si>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</si>
  <si>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</si>
  <si>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</si>
  <si>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</si>
  <si>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</si>
  <si>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</si>
  <si>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</si>
  <si>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</si>
  <si>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</si>
  <si>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</si>
  <si>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</si>
  <si>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</si>
  <si>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</si>
  <si>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</si>
  <si>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</si>
  <si>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</si>
  <si>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</si>
  <si>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Alcobendas desde 2010 por edad. Mujeres</t>
  </si>
  <si>
    <t>0,1918</t>
  </si>
  <si>
    <t>0,0000</t>
  </si>
  <si>
    <t>0,0192</t>
  </si>
  <si>
    <t>0,5890</t>
  </si>
  <si>
    <t>0,4712</t>
  </si>
  <si>
    <t>0,5616</t>
  </si>
  <si>
    <t>0,8411</t>
  </si>
  <si>
    <t>0,0466</t>
  </si>
  <si>
    <t>0,9041</t>
  </si>
  <si>
    <t>0,8795</t>
  </si>
  <si>
    <t>0,6137</t>
  </si>
  <si>
    <t>0,5151</t>
  </si>
  <si>
    <t>0,2986</t>
  </si>
  <si>
    <t>0,4840</t>
  </si>
  <si>
    <t>0,2877</t>
  </si>
  <si>
    <t>0,5055</t>
  </si>
  <si>
    <t>0,7808</t>
  </si>
  <si>
    <t>0,8731</t>
  </si>
  <si>
    <t>0,2301</t>
  </si>
  <si>
    <t>0,6877</t>
  </si>
  <si>
    <t>0,3507</t>
  </si>
  <si>
    <t>0,0932</t>
  </si>
  <si>
    <t>0,6192</t>
  </si>
  <si>
    <t>0,2575</t>
  </si>
  <si>
    <t>0,6068</t>
  </si>
  <si>
    <t>0,2479</t>
  </si>
  <si>
    <t>0,4575</t>
  </si>
  <si>
    <t>0,3050</t>
  </si>
  <si>
    <t>0,6158</t>
  </si>
  <si>
    <t>0,4968</t>
  </si>
  <si>
    <t>0,6692</t>
  </si>
  <si>
    <t>0,4338</t>
  </si>
  <si>
    <t>0,8685</t>
  </si>
  <si>
    <t>0,5123</t>
  </si>
  <si>
    <t>0,4658</t>
  </si>
  <si>
    <t>0,6966</t>
  </si>
  <si>
    <t>0,1786</t>
  </si>
  <si>
    <t>0,5948</t>
  </si>
  <si>
    <t>0,5932</t>
  </si>
  <si>
    <t>0,4759</t>
  </si>
  <si>
    <t>0,5567</t>
  </si>
  <si>
    <t>0,4032</t>
  </si>
  <si>
    <t>0,5176</t>
  </si>
  <si>
    <t>0,4885</t>
  </si>
  <si>
    <t>0,2819</t>
  </si>
  <si>
    <t>0,4229</t>
  </si>
  <si>
    <t>0,5326</t>
  </si>
  <si>
    <t>0,5655</t>
  </si>
  <si>
    <t>0,6770</t>
  </si>
  <si>
    <t>0,5498</t>
  </si>
  <si>
    <t>0,6284</t>
  </si>
  <si>
    <t>0,6016</t>
  </si>
  <si>
    <t>0,5373</t>
  </si>
  <si>
    <t>0,4292</t>
  </si>
  <si>
    <t>0,5374</t>
  </si>
  <si>
    <t>0,5790</t>
  </si>
  <si>
    <t>0,5733</t>
  </si>
  <si>
    <t>0,3918</t>
  </si>
  <si>
    <t>0,5589</t>
  </si>
  <si>
    <t>0,1315</t>
  </si>
  <si>
    <t>0,5041</t>
  </si>
  <si>
    <t>0,2521</t>
  </si>
  <si>
    <t>0,6164</t>
  </si>
  <si>
    <t>0,6630</t>
  </si>
  <si>
    <t>0,3986</t>
  </si>
  <si>
    <t>0,5466</t>
  </si>
  <si>
    <t>0,5849</t>
  </si>
  <si>
    <t>0,3863</t>
  </si>
  <si>
    <t>0,2658</t>
  </si>
  <si>
    <t>0,8301</t>
  </si>
  <si>
    <t>0,5543</t>
  </si>
  <si>
    <t>0,5342</t>
  </si>
  <si>
    <t>0,3836</t>
  </si>
  <si>
    <t>0,6027</t>
  </si>
  <si>
    <t>0,6822</t>
  </si>
  <si>
    <t>0,5817</t>
  </si>
  <si>
    <t>0,7507</t>
  </si>
  <si>
    <t>0,2292</t>
  </si>
  <si>
    <t>0,4103</t>
  </si>
  <si>
    <t>0,7315</t>
  </si>
  <si>
    <t>0,3486</t>
  </si>
  <si>
    <t>0,7129</t>
  </si>
  <si>
    <t>0,5607</t>
  </si>
  <si>
    <t>0,3374</t>
  </si>
  <si>
    <t>0,0658</t>
  </si>
  <si>
    <t>0,4228</t>
  </si>
  <si>
    <t>0,5954</t>
  </si>
  <si>
    <t>0,4733</t>
  </si>
  <si>
    <t>0,5603</t>
  </si>
  <si>
    <t>0,4615</t>
  </si>
  <si>
    <t>0,6548</t>
  </si>
  <si>
    <t>0,4874</t>
  </si>
  <si>
    <t>0,1764</t>
  </si>
  <si>
    <t>0,5829</t>
  </si>
  <si>
    <t>0,4877</t>
  </si>
  <si>
    <t>0,5641</t>
  </si>
  <si>
    <t>0,4360</t>
  </si>
  <si>
    <t>0,3614</t>
  </si>
  <si>
    <t>0,5279</t>
  </si>
  <si>
    <t>0,3738</t>
  </si>
  <si>
    <t>0,6066</t>
  </si>
  <si>
    <t>0,5299</t>
  </si>
  <si>
    <t>0,6183</t>
  </si>
  <si>
    <t>0,3712</t>
  </si>
  <si>
    <t>0,2918</t>
  </si>
  <si>
    <t>0,7558</t>
  </si>
  <si>
    <t>0,5881</t>
  </si>
  <si>
    <t>0,5760</t>
  </si>
  <si>
    <t>0,4178</t>
  </si>
  <si>
    <t>0,8274</t>
  </si>
  <si>
    <t>0,7753</t>
  </si>
  <si>
    <t>0,8247</t>
  </si>
  <si>
    <t>0,4822</t>
  </si>
  <si>
    <t>0,1151</t>
  </si>
  <si>
    <t>0,3205</t>
  </si>
  <si>
    <t>0,2384</t>
  </si>
  <si>
    <t>0,3767</t>
  </si>
  <si>
    <t>0,1589</t>
  </si>
  <si>
    <t>0,4192</t>
  </si>
  <si>
    <t>0,6507</t>
  </si>
  <si>
    <t>0,5269</t>
  </si>
  <si>
    <t>0,6603</t>
  </si>
  <si>
    <t>0,1904</t>
  </si>
  <si>
    <t>0,3288</t>
  </si>
  <si>
    <t>0,7123</t>
  </si>
  <si>
    <t>0,7562</t>
  </si>
  <si>
    <t>0,9178</t>
  </si>
  <si>
    <t>0,4986</t>
  </si>
  <si>
    <t>0,7589</t>
  </si>
  <si>
    <t>0,6637</t>
  </si>
  <si>
    <t>0,5808</t>
  </si>
  <si>
    <t>0,4342</t>
  </si>
  <si>
    <t>0,3582</t>
  </si>
  <si>
    <t>0,6733</t>
  </si>
  <si>
    <t>0,8027</t>
  </si>
  <si>
    <t>0,6130</t>
  </si>
  <si>
    <t>0,7342</t>
  </si>
  <si>
    <t>0,4356</t>
  </si>
  <si>
    <t>0,6114</t>
  </si>
  <si>
    <t>0,6530</t>
  </si>
  <si>
    <t>0,6833</t>
  </si>
  <si>
    <t>0,4155</t>
  </si>
  <si>
    <t>0,5087</t>
  </si>
  <si>
    <t>0,4515</t>
  </si>
  <si>
    <t>0,5353</t>
  </si>
  <si>
    <t>0,4325</t>
  </si>
  <si>
    <t>0,5007</t>
  </si>
  <si>
    <t>0,4117</t>
  </si>
  <si>
    <t>0,5118</t>
  </si>
  <si>
    <t>0,5159</t>
  </si>
  <si>
    <t>0,5392</t>
  </si>
  <si>
    <t>0,4415</t>
  </si>
  <si>
    <t>0,4045</t>
  </si>
  <si>
    <t>0,5764</t>
  </si>
  <si>
    <t>0,2592</t>
  </si>
  <si>
    <t>0,4314</t>
  </si>
  <si>
    <t>0,4954</t>
  </si>
  <si>
    <t>0,4893</t>
  </si>
  <si>
    <t>0,4668</t>
  </si>
  <si>
    <t>0,3760</t>
  </si>
  <si>
    <t>0,3884</t>
  </si>
  <si>
    <t>0,5273</t>
  </si>
  <si>
    <t>0,6585</t>
  </si>
  <si>
    <t>0,8224</t>
  </si>
  <si>
    <t>0,4290</t>
  </si>
  <si>
    <t>0,0492</t>
  </si>
  <si>
    <t>0,1885</t>
  </si>
  <si>
    <t>0,3689</t>
  </si>
  <si>
    <t>0,3743</t>
  </si>
  <si>
    <t>0,5519</t>
  </si>
  <si>
    <t>0,7049</t>
  </si>
  <si>
    <t>0,6749</t>
  </si>
  <si>
    <t>0,4727</t>
  </si>
  <si>
    <t>0,2760</t>
  </si>
  <si>
    <t>0,4440</t>
  </si>
  <si>
    <t>0,4426</t>
  </si>
  <si>
    <t>0,6475</t>
  </si>
  <si>
    <t>0,4317</t>
  </si>
  <si>
    <t>0,5915</t>
  </si>
  <si>
    <t>0,9071</t>
  </si>
  <si>
    <t>0,2158</t>
  </si>
  <si>
    <t>0,1721</t>
  </si>
  <si>
    <t>0,4653</t>
  </si>
  <si>
    <t>0,7093</t>
  </si>
  <si>
    <t>0,4772</t>
  </si>
  <si>
    <t>0,3934</t>
  </si>
  <si>
    <t>0,4525</t>
  </si>
  <si>
    <t>0,2907</t>
  </si>
  <si>
    <t>0,2172</t>
  </si>
  <si>
    <t>0,4827</t>
  </si>
  <si>
    <t>0,3656</t>
  </si>
  <si>
    <t>0,4982</t>
  </si>
  <si>
    <t>0,4055</t>
  </si>
  <si>
    <t>0,8279</t>
  </si>
  <si>
    <t>0,6302</t>
  </si>
  <si>
    <t>0,5814</t>
  </si>
  <si>
    <t>0,8607</t>
  </si>
  <si>
    <t>0,5724</t>
  </si>
  <si>
    <t>0,3664</t>
  </si>
  <si>
    <t>0,5334</t>
  </si>
  <si>
    <t>0,5581</t>
  </si>
  <si>
    <t>0,4367</t>
  </si>
  <si>
    <t>0,4262</t>
  </si>
  <si>
    <t>0,6364</t>
  </si>
  <si>
    <t>0,7063</t>
  </si>
  <si>
    <t>0,5082</t>
  </si>
  <si>
    <t>0,3923</t>
  </si>
  <si>
    <t>0,3927</t>
  </si>
  <si>
    <t>0,4137</t>
  </si>
  <si>
    <t>0,4672</t>
  </si>
  <si>
    <t>0,5474</t>
  </si>
  <si>
    <t>0,5469</t>
  </si>
  <si>
    <t>0,3846</t>
  </si>
  <si>
    <t>0,6023</t>
  </si>
  <si>
    <t>0,6434</t>
  </si>
  <si>
    <t>0,4454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</si>
  <si>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</si>
  <si>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</si>
  <si>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</si>
  <si>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</si>
  <si>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</si>
  <si>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</si>
  <si>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</si>
  <si>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</si>
  <si>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</si>
  <si>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</si>
  <si>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</si>
  <si>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femenina. Alcobendas 2019</t>
  </si>
  <si>
    <t>Tabla de mortalidad femenina. Alcobendas 2020</t>
  </si>
  <si>
    <t>Tabla de mortalidad femenina. Alcobendas 2021</t>
  </si>
  <si>
    <t>Tabla de mortalidad femenina. Alcobendas 2022</t>
  </si>
  <si>
    <t>Tabla de mortalidad femenina. Alcobendas 2023</t>
  </si>
  <si>
    <t>Población femenina censada de cada edad</t>
  </si>
  <si>
    <t>Tabla de mortalidad femenina. Alcobendas 2010</t>
  </si>
  <si>
    <t xml:space="preserve">Tabla de mortalidad femenina. Alcobendas 2011 </t>
  </si>
  <si>
    <t xml:space="preserve">Tabla de mortalidad femenina. Alcobendas 2012 </t>
  </si>
  <si>
    <t xml:space="preserve">Tabla de mortalidad femenina. Alcobendas 2013 </t>
  </si>
  <si>
    <t>Tabla de mortalidad femenina . Alcobendas 2014</t>
  </si>
  <si>
    <t xml:space="preserve">Tabla de mortalidad femenina . Alcobendas 2015 </t>
  </si>
  <si>
    <t xml:space="preserve">Tabla de mortalidad femenina . Alcobendas 2016 </t>
  </si>
  <si>
    <t xml:space="preserve">Tabla de mortalidad femenina. Alcobendas 2017 </t>
  </si>
  <si>
    <t xml:space="preserve">Tabla de mortalidad femenina. Alcobendas 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</si>
</sst>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3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5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0" fontId="4" fillId="2" borderId="1" xfId="0" applyNumberFormat="1" applyFont="1" applyFill="1" applyBorder="1" applyAlignment="1" applyProtection="1">
      <alignment horizontal="left" vertical="top"/>
    </xf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0" borderId="0" xfId="0" applyNumberFormat="1" applyFont="1" applyBorder="1" applyAlignment="1">
      <alignment horizontal="right"/>
    </xf>
    <xf numFmtId="3" fontId="9" fillId="2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right"/>
    </xf>
    <xf numFmtId="3" fontId="9" fillId="0" borderId="5" xfId="0" applyNumberFormat="1" applyFont="1" applyBorder="1"/>
    <xf numFmtId="0" fontId="9" fillId="0" borderId="5" xfId="0" applyFont="1" applyBorder="1"/>
    <xf numFmtId="0" fontId="9" fillId="0" borderId="0" xfId="0" applyFont="1" applyBorder="1"/>
    <xf numFmtId="3" fontId="7" fillId="0" borderId="0" xfId="0" applyNumberFormat="1" applyFont="1"/>
    <xf numFmtId="0" fontId="9" fillId="0" borderId="2" xfId="0" applyFont="1" applyBorder="1"/>
    <xf numFmtId="2" fontId="9" fillId="2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6" xfId="0" applyNumberFormat="1" applyFont="1" applyBorder="1"/>
    <xf numFmtId="3" fontId="11" fillId="0" borderId="0" xfId="0" applyNumberFormat="1" applyFont="1"/>
    <xf numFmtId="3" fontId="10" fillId="0" borderId="6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7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0" fontId="12" fillId="0" borderId="0" xfId="0" applyFont="1" applyFill="1" applyBorder="1" applyAlignment="1">
      <alignment horizontal="right" vertical="center" wrapText="1"/>
    </xf>
    <xf numFmtId="2" fontId="9" fillId="0" borderId="0" xfId="0" applyNumberFormat="1" applyFont="1" applyFill="1" applyBorder="1"/>
    <xf numFmtId="3" fontId="0" fillId="0" borderId="0" xfId="0" applyNumberFormat="1" applyFont="1"/>
    <xf numFmtId="3" fontId="0" fillId="0" borderId="0" xfId="0" applyNumberFormat="1" applyFont="1" applyFill="1" applyBorder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0" fontId="9" fillId="0" borderId="5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4" borderId="0" xfId="0" applyNumberFormat="1" applyFont="1" applyFill="1" applyBorder="1" applyAlignment="1" applyProtection="1">
      <alignment horizontal="left" vertical="top"/>
    </xf>
    <xf numFmtId="0" fontId="9" fillId="0" borderId="0" xfId="0" applyFont="1" applyFill="1" applyBorder="1"/>
    <xf numFmtId="0" fontId="9" fillId="0" borderId="5" xfId="0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1</xdr:col>
      <xdr:colOff>495300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11557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V24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" customHeight="1" x14ac:dyDescent="0.2"/>
  <cols>
    <col min="1" max="1" width="10" style="9" customWidth="1"/>
    <col min="2" max="15" width="10.7109375" style="9" customWidth="1"/>
    <col min="16" max="239" width="11.42578125" style="10"/>
    <col min="240" max="240" width="10" style="10" customWidth="1"/>
    <col min="241" max="270" width="10.7109375" style="10" customWidth="1"/>
    <col min="271" max="495" width="11.42578125" style="10"/>
    <col min="496" max="496" width="10" style="10" customWidth="1"/>
    <col min="497" max="526" width="10.7109375" style="10" customWidth="1"/>
    <col min="527" max="751" width="11.42578125" style="10"/>
    <col min="752" max="752" width="10" style="10" customWidth="1"/>
    <col min="753" max="782" width="10.7109375" style="10" customWidth="1"/>
    <col min="783" max="1007" width="11.42578125" style="10"/>
    <col min="1008" max="1008" width="10" style="10" customWidth="1"/>
    <col min="1009" max="1038" width="10.7109375" style="10" customWidth="1"/>
    <col min="1039" max="1263" width="11.42578125" style="10"/>
    <col min="1264" max="1264" width="10" style="10" customWidth="1"/>
    <col min="1265" max="1294" width="10.7109375" style="10" customWidth="1"/>
    <col min="1295" max="1519" width="11.42578125" style="10"/>
    <col min="1520" max="1520" width="10" style="10" customWidth="1"/>
    <col min="1521" max="1550" width="10.7109375" style="10" customWidth="1"/>
    <col min="1551" max="1775" width="11.42578125" style="10"/>
    <col min="1776" max="1776" width="10" style="10" customWidth="1"/>
    <col min="1777" max="1806" width="10.7109375" style="10" customWidth="1"/>
    <col min="1807" max="2031" width="11.42578125" style="10"/>
    <col min="2032" max="2032" width="10" style="10" customWidth="1"/>
    <col min="2033" max="2062" width="10.7109375" style="10" customWidth="1"/>
    <col min="2063" max="2287" width="11.42578125" style="10"/>
    <col min="2288" max="2288" width="10" style="10" customWidth="1"/>
    <col min="2289" max="2318" width="10.7109375" style="10" customWidth="1"/>
    <col min="2319" max="2543" width="11.42578125" style="10"/>
    <col min="2544" max="2544" width="10" style="10" customWidth="1"/>
    <col min="2545" max="2574" width="10.7109375" style="10" customWidth="1"/>
    <col min="2575" max="2799" width="11.42578125" style="10"/>
    <col min="2800" max="2800" width="10" style="10" customWidth="1"/>
    <col min="2801" max="2830" width="10.7109375" style="10" customWidth="1"/>
    <col min="2831" max="3055" width="11.42578125" style="10"/>
    <col min="3056" max="3056" width="10" style="10" customWidth="1"/>
    <col min="3057" max="3086" width="10.7109375" style="10" customWidth="1"/>
    <col min="3087" max="3311" width="11.42578125" style="10"/>
    <col min="3312" max="3312" width="10" style="10" customWidth="1"/>
    <col min="3313" max="3342" width="10.7109375" style="10" customWidth="1"/>
    <col min="3343" max="3567" width="11.42578125" style="10"/>
    <col min="3568" max="3568" width="10" style="10" customWidth="1"/>
    <col min="3569" max="3598" width="10.7109375" style="10" customWidth="1"/>
    <col min="3599" max="3823" width="11.42578125" style="10"/>
    <col min="3824" max="3824" width="10" style="10" customWidth="1"/>
    <col min="3825" max="3854" width="10.7109375" style="10" customWidth="1"/>
    <col min="3855" max="4079" width="11.42578125" style="10"/>
    <col min="4080" max="4080" width="10" style="10" customWidth="1"/>
    <col min="4081" max="4110" width="10.7109375" style="10" customWidth="1"/>
    <col min="4111" max="4335" width="11.42578125" style="10"/>
    <col min="4336" max="4336" width="10" style="10" customWidth="1"/>
    <col min="4337" max="4366" width="10.7109375" style="10" customWidth="1"/>
    <col min="4367" max="4591" width="11.42578125" style="10"/>
    <col min="4592" max="4592" width="10" style="10" customWidth="1"/>
    <col min="4593" max="4622" width="10.7109375" style="10" customWidth="1"/>
    <col min="4623" max="4847" width="11.42578125" style="10"/>
    <col min="4848" max="4848" width="10" style="10" customWidth="1"/>
    <col min="4849" max="4878" width="10.7109375" style="10" customWidth="1"/>
    <col min="4879" max="5103" width="11.42578125" style="10"/>
    <col min="5104" max="5104" width="10" style="10" customWidth="1"/>
    <col min="5105" max="5134" width="10.7109375" style="10" customWidth="1"/>
    <col min="5135" max="5359" width="11.42578125" style="10"/>
    <col min="5360" max="5360" width="10" style="10" customWidth="1"/>
    <col min="5361" max="5390" width="10.7109375" style="10" customWidth="1"/>
    <col min="5391" max="5615" width="11.42578125" style="10"/>
    <col min="5616" max="5616" width="10" style="10" customWidth="1"/>
    <col min="5617" max="5646" width="10.7109375" style="10" customWidth="1"/>
    <col min="5647" max="5871" width="11.42578125" style="10"/>
    <col min="5872" max="5872" width="10" style="10" customWidth="1"/>
    <col min="5873" max="5902" width="10.7109375" style="10" customWidth="1"/>
    <col min="5903" max="6127" width="11.42578125" style="10"/>
    <col min="6128" max="6128" width="10" style="10" customWidth="1"/>
    <col min="6129" max="6158" width="10.7109375" style="10" customWidth="1"/>
    <col min="6159" max="6383" width="11.42578125" style="10"/>
    <col min="6384" max="6384" width="10" style="10" customWidth="1"/>
    <col min="6385" max="6414" width="10.7109375" style="10" customWidth="1"/>
    <col min="6415" max="6639" width="11.42578125" style="10"/>
    <col min="6640" max="6640" width="10" style="10" customWidth="1"/>
    <col min="6641" max="6670" width="10.7109375" style="10" customWidth="1"/>
    <col min="6671" max="6895" width="11.42578125" style="10"/>
    <col min="6896" max="6896" width="10" style="10" customWidth="1"/>
    <col min="6897" max="6926" width="10.7109375" style="10" customWidth="1"/>
    <col min="6927" max="7151" width="11.42578125" style="10"/>
    <col min="7152" max="7152" width="10" style="10" customWidth="1"/>
    <col min="7153" max="7182" width="10.7109375" style="10" customWidth="1"/>
    <col min="7183" max="7407" width="11.42578125" style="10"/>
    <col min="7408" max="7408" width="10" style="10" customWidth="1"/>
    <col min="7409" max="7438" width="10.7109375" style="10" customWidth="1"/>
    <col min="7439" max="7663" width="11.42578125" style="10"/>
    <col min="7664" max="7664" width="10" style="10" customWidth="1"/>
    <col min="7665" max="7694" width="10.7109375" style="10" customWidth="1"/>
    <col min="7695" max="7919" width="11.42578125" style="10"/>
    <col min="7920" max="7920" width="10" style="10" customWidth="1"/>
    <col min="7921" max="7950" width="10.7109375" style="10" customWidth="1"/>
    <col min="7951" max="8175" width="11.42578125" style="10"/>
    <col min="8176" max="8176" width="10" style="10" customWidth="1"/>
    <col min="8177" max="8206" width="10.7109375" style="10" customWidth="1"/>
    <col min="8207" max="8431" width="11.42578125" style="10"/>
    <col min="8432" max="8432" width="10" style="10" customWidth="1"/>
    <col min="8433" max="8462" width="10.7109375" style="10" customWidth="1"/>
    <col min="8463" max="8687" width="11.42578125" style="10"/>
    <col min="8688" max="8688" width="10" style="10" customWidth="1"/>
    <col min="8689" max="8718" width="10.7109375" style="10" customWidth="1"/>
    <col min="8719" max="8943" width="11.42578125" style="10"/>
    <col min="8944" max="8944" width="10" style="10" customWidth="1"/>
    <col min="8945" max="8974" width="10.7109375" style="10" customWidth="1"/>
    <col min="8975" max="9199" width="11.42578125" style="10"/>
    <col min="9200" max="9200" width="10" style="10" customWidth="1"/>
    <col min="9201" max="9230" width="10.7109375" style="10" customWidth="1"/>
    <col min="9231" max="9455" width="11.42578125" style="10"/>
    <col min="9456" max="9456" width="10" style="10" customWidth="1"/>
    <col min="9457" max="9486" width="10.7109375" style="10" customWidth="1"/>
    <col min="9487" max="9711" width="11.42578125" style="10"/>
    <col min="9712" max="9712" width="10" style="10" customWidth="1"/>
    <col min="9713" max="9742" width="10.7109375" style="10" customWidth="1"/>
    <col min="9743" max="9967" width="11.42578125" style="10"/>
    <col min="9968" max="9968" width="10" style="10" customWidth="1"/>
    <col min="9969" max="9998" width="10.7109375" style="10" customWidth="1"/>
    <col min="9999" max="10223" width="11.42578125" style="10"/>
    <col min="10224" max="10224" width="10" style="10" customWidth="1"/>
    <col min="10225" max="10254" width="10.7109375" style="10" customWidth="1"/>
    <col min="10255" max="10479" width="11.42578125" style="10"/>
    <col min="10480" max="10480" width="10" style="10" customWidth="1"/>
    <col min="10481" max="10510" width="10.7109375" style="10" customWidth="1"/>
    <col min="10511" max="10735" width="11.42578125" style="10"/>
    <col min="10736" max="10736" width="10" style="10" customWidth="1"/>
    <col min="10737" max="10766" width="10.7109375" style="10" customWidth="1"/>
    <col min="10767" max="10991" width="11.42578125" style="10"/>
    <col min="10992" max="10992" width="10" style="10" customWidth="1"/>
    <col min="10993" max="11022" width="10.7109375" style="10" customWidth="1"/>
    <col min="11023" max="11247" width="11.42578125" style="10"/>
    <col min="11248" max="11248" width="10" style="10" customWidth="1"/>
    <col min="11249" max="11278" width="10.7109375" style="10" customWidth="1"/>
    <col min="11279" max="11503" width="11.42578125" style="10"/>
    <col min="11504" max="11504" width="10" style="10" customWidth="1"/>
    <col min="11505" max="11534" width="10.7109375" style="10" customWidth="1"/>
    <col min="11535" max="11759" width="11.42578125" style="10"/>
    <col min="11760" max="11760" width="10" style="10" customWidth="1"/>
    <col min="11761" max="11790" width="10.7109375" style="10" customWidth="1"/>
    <col min="11791" max="12015" width="11.42578125" style="10"/>
    <col min="12016" max="12016" width="10" style="10" customWidth="1"/>
    <col min="12017" max="12046" width="10.7109375" style="10" customWidth="1"/>
    <col min="12047" max="12271" width="11.42578125" style="10"/>
    <col min="12272" max="12272" width="10" style="10" customWidth="1"/>
    <col min="12273" max="12302" width="10.7109375" style="10" customWidth="1"/>
    <col min="12303" max="12527" width="11.42578125" style="10"/>
    <col min="12528" max="12528" width="10" style="10" customWidth="1"/>
    <col min="12529" max="12558" width="10.7109375" style="10" customWidth="1"/>
    <col min="12559" max="12783" width="11.42578125" style="10"/>
    <col min="12784" max="12784" width="10" style="10" customWidth="1"/>
    <col min="12785" max="12814" width="10.7109375" style="10" customWidth="1"/>
    <col min="12815" max="13039" width="11.42578125" style="10"/>
    <col min="13040" max="13040" width="10" style="10" customWidth="1"/>
    <col min="13041" max="13070" width="10.7109375" style="10" customWidth="1"/>
    <col min="13071" max="13295" width="11.42578125" style="10"/>
    <col min="13296" max="13296" width="10" style="10" customWidth="1"/>
    <col min="13297" max="13326" width="10.7109375" style="10" customWidth="1"/>
    <col min="13327" max="13551" width="11.42578125" style="10"/>
    <col min="13552" max="13552" width="10" style="10" customWidth="1"/>
    <col min="13553" max="13582" width="10.7109375" style="10" customWidth="1"/>
    <col min="13583" max="13807" width="11.42578125" style="10"/>
    <col min="13808" max="13808" width="10" style="10" customWidth="1"/>
    <col min="13809" max="13838" width="10.7109375" style="10" customWidth="1"/>
    <col min="13839" max="14063" width="11.42578125" style="10"/>
    <col min="14064" max="14064" width="10" style="10" customWidth="1"/>
    <col min="14065" max="14094" width="10.7109375" style="10" customWidth="1"/>
    <col min="14095" max="14319" width="11.42578125" style="10"/>
    <col min="14320" max="14320" width="10" style="10" customWidth="1"/>
    <col min="14321" max="14350" width="10.7109375" style="10" customWidth="1"/>
    <col min="14351" max="14575" width="11.42578125" style="10"/>
    <col min="14576" max="14576" width="10" style="10" customWidth="1"/>
    <col min="14577" max="14606" width="10.7109375" style="10" customWidth="1"/>
    <col min="14607" max="14831" width="11.42578125" style="10"/>
    <col min="14832" max="14832" width="10" style="10" customWidth="1"/>
    <col min="14833" max="14862" width="10.7109375" style="10" customWidth="1"/>
    <col min="14863" max="15087" width="11.42578125" style="10"/>
    <col min="15088" max="15088" width="10" style="10" customWidth="1"/>
    <col min="15089" max="15118" width="10.7109375" style="10" customWidth="1"/>
    <col min="15119" max="15343" width="11.42578125" style="10"/>
    <col min="15344" max="15344" width="10" style="10" customWidth="1"/>
    <col min="15345" max="15374" width="10.7109375" style="10" customWidth="1"/>
    <col min="15375" max="15599" width="11.42578125" style="10"/>
    <col min="15600" max="15600" width="10" style="10" customWidth="1"/>
    <col min="15601" max="15630" width="10.7109375" style="10" customWidth="1"/>
    <col min="15631" max="15855" width="11.42578125" style="10"/>
    <col min="15856" max="15856" width="10" style="10" customWidth="1"/>
    <col min="15857" max="15886" width="10.7109375" style="10" customWidth="1"/>
    <col min="15887" max="16111" width="11.42578125" style="10"/>
    <col min="16112" max="16112" width="10" style="10" customWidth="1"/>
    <col min="16113" max="16142" width="10.7109375" style="10" customWidth="1"/>
    <col min="16143" max="16384" width="11.42578125" style="10"/>
  </cols>
  <sheetData>
    <row r="1" spans="1:15" ht="15" customHeight="1" x14ac:dyDescent="0.2"/>
    <row r="2" spans="1:15" ht="15" customHeight="1" x14ac:dyDescent="0.2"/>
    <row r="3" spans="1:15" ht="15" customHeight="1" x14ac:dyDescent="0.2"/>
    <row r="4" spans="1:15" s="3" customFormat="1" ht="15" customHeight="1" x14ac:dyDescent="0.25">
      <c r="A4" s="2" t="s">
        <v>23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ht="15" customHeight="1" x14ac:dyDescent="0.2">
      <c r="A5" s="13"/>
    </row>
    <row r="6" spans="1:15" ht="15" customHeight="1" x14ac:dyDescent="0.2">
      <c r="A6" s="5" t="s">
        <v>20</v>
      </c>
      <c r="B6" s="5">
        <v>2023</v>
      </c>
      <c r="C6" s="5">
        <v>2022</v>
      </c>
      <c r="D6" s="5">
        <v>2021</v>
      </c>
      <c r="E6" s="5">
        <v>2020</v>
      </c>
      <c r="F6" s="5">
        <v>2019</v>
      </c>
      <c r="G6" s="5">
        <v>2018</v>
      </c>
      <c r="H6" s="5">
        <v>2017</v>
      </c>
      <c r="I6" s="5">
        <v>2016</v>
      </c>
      <c r="J6" s="5">
        <v>2015</v>
      </c>
      <c r="K6" s="5">
        <v>2014</v>
      </c>
      <c r="L6" s="5">
        <v>2013</v>
      </c>
      <c r="M6" s="5">
        <v>2012</v>
      </c>
      <c r="N6" s="5">
        <v>2011</v>
      </c>
      <c r="O6" s="5">
        <v>2010</v>
      </c>
    </row>
    <row r="7" spans="1:15" ht="15" customHeight="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ht="15" customHeight="1" x14ac:dyDescent="0.2">
      <c r="A8" s="17">
        <v>0</v>
      </c>
      <c r="B8" s="38">
        <v>87.633370681948904</v>
      </c>
      <c r="C8" s="38">
        <v>87.77009791875038</v>
      </c>
      <c r="D8" s="38">
        <v>87.703141824529027</v>
      </c>
      <c r="E8" s="38">
        <v>85.002458046577928</v>
      </c>
      <c r="F8" s="38">
        <v>88.004837487346194</v>
      </c>
      <c r="G8" s="38">
        <v>87.270500642600823</v>
      </c>
      <c r="H8" s="38">
        <v>87.183184852748198</v>
      </c>
      <c r="I8" s="38">
        <v>86.644551866275449</v>
      </c>
      <c r="J8" s="38">
        <v>86.463015358687457</v>
      </c>
      <c r="K8" s="38">
        <v>86.392023573975905</v>
      </c>
      <c r="L8" s="38">
        <v>86.97810705789</v>
      </c>
      <c r="M8" s="38">
        <v>85.868037728595638</v>
      </c>
      <c r="N8" s="38">
        <v>86.549953868419905</v>
      </c>
      <c r="O8" s="38">
        <v>86.553333271643481</v>
      </c>
    </row>
    <row r="9" spans="1:15" ht="15" customHeight="1" x14ac:dyDescent="0.2">
      <c r="A9" s="17">
        <v>10</v>
      </c>
      <c r="B9" s="43">
        <v>77.987491820352005</v>
      </c>
      <c r="C9" s="43">
        <v>77.967156183612559</v>
      </c>
      <c r="D9" s="43">
        <v>78.140349246934747</v>
      </c>
      <c r="E9" s="43">
        <v>75.203027826116767</v>
      </c>
      <c r="F9" s="43">
        <v>78.00483748734618</v>
      </c>
      <c r="G9" s="43">
        <v>77.270500642600823</v>
      </c>
      <c r="H9" s="43">
        <v>77.345760604684102</v>
      </c>
      <c r="I9" s="43">
        <v>76.926955561068212</v>
      </c>
      <c r="J9" s="43">
        <v>76.625180316529026</v>
      </c>
      <c r="K9" s="43">
        <v>76.68651795774359</v>
      </c>
      <c r="L9" s="43">
        <v>77.262396110378631</v>
      </c>
      <c r="M9" s="43">
        <v>76.167574703081954</v>
      </c>
      <c r="N9" s="43">
        <v>76.991924576458544</v>
      </c>
      <c r="O9" s="43">
        <v>77.017649818073224</v>
      </c>
    </row>
    <row r="10" spans="1:15" ht="15" customHeight="1" x14ac:dyDescent="0.2">
      <c r="A10" s="17">
        <v>20</v>
      </c>
      <c r="B10" s="38">
        <v>68.088937600296319</v>
      </c>
      <c r="C10" s="38">
        <v>67.967156183612531</v>
      </c>
      <c r="D10" s="38">
        <v>68.140349246934747</v>
      </c>
      <c r="E10" s="38">
        <v>65.310686734612915</v>
      </c>
      <c r="F10" s="38">
        <v>68.00483748734618</v>
      </c>
      <c r="G10" s="38">
        <v>67.381690963589506</v>
      </c>
      <c r="H10" s="38">
        <v>67.46231254031764</v>
      </c>
      <c r="I10" s="38">
        <v>66.926955561068254</v>
      </c>
      <c r="J10" s="38">
        <v>66.625180316529011</v>
      </c>
      <c r="K10" s="38">
        <v>66.68651795774359</v>
      </c>
      <c r="L10" s="38">
        <v>67.262396110378603</v>
      </c>
      <c r="M10" s="38">
        <v>66.290966571371428</v>
      </c>
      <c r="N10" s="38">
        <v>67.112780097461069</v>
      </c>
      <c r="O10" s="38">
        <v>67.017649818073266</v>
      </c>
    </row>
    <row r="11" spans="1:15" ht="15" customHeight="1" x14ac:dyDescent="0.2">
      <c r="A11" s="17">
        <v>30</v>
      </c>
      <c r="B11" s="43">
        <v>58.088937600296319</v>
      </c>
      <c r="C11" s="43">
        <v>58.336910811406959</v>
      </c>
      <c r="D11" s="43">
        <v>58.14034924693474</v>
      </c>
      <c r="E11" s="43">
        <v>55.393951130994296</v>
      </c>
      <c r="F11" s="43">
        <v>58.004837487346187</v>
      </c>
      <c r="G11" s="43">
        <v>57.38169096358947</v>
      </c>
      <c r="H11" s="43">
        <v>57.462312540317654</v>
      </c>
      <c r="I11" s="43">
        <v>56.92695556106829</v>
      </c>
      <c r="J11" s="43">
        <v>56.699363932722981</v>
      </c>
      <c r="K11" s="43">
        <v>56.844158004781647</v>
      </c>
      <c r="L11" s="43">
        <v>57.262396110378575</v>
      </c>
      <c r="M11" s="43">
        <v>56.700101686232756</v>
      </c>
      <c r="N11" s="43">
        <v>57.112780097461062</v>
      </c>
      <c r="O11" s="43">
        <v>57.017649818073316</v>
      </c>
    </row>
    <row r="12" spans="1:15" ht="15" customHeight="1" x14ac:dyDescent="0.2">
      <c r="A12" s="17">
        <v>40</v>
      </c>
      <c r="B12" s="38">
        <v>48.43746801397117</v>
      </c>
      <c r="C12" s="38">
        <v>48.422741501844982</v>
      </c>
      <c r="D12" s="38">
        <v>48.291729856146908</v>
      </c>
      <c r="E12" s="38">
        <v>45.706283566245283</v>
      </c>
      <c r="F12" s="38">
        <v>48.004837487346187</v>
      </c>
      <c r="G12" s="38">
        <v>47.509199976404553</v>
      </c>
      <c r="H12" s="38">
        <v>47.462312540317676</v>
      </c>
      <c r="I12" s="38">
        <v>46.990274952883553</v>
      </c>
      <c r="J12" s="38">
        <v>46.763995836546229</v>
      </c>
      <c r="K12" s="38">
        <v>47.022553384564098</v>
      </c>
      <c r="L12" s="38">
        <v>47.375309532284511</v>
      </c>
      <c r="M12" s="38">
        <v>46.762098488975468</v>
      </c>
      <c r="N12" s="38">
        <v>47.250726480289742</v>
      </c>
      <c r="O12" s="38">
        <v>47.017649818073359</v>
      </c>
    </row>
    <row r="13" spans="1:15" ht="15" customHeight="1" x14ac:dyDescent="0.2">
      <c r="A13" s="17">
        <v>50</v>
      </c>
      <c r="B13" s="43">
        <v>38.808325235884574</v>
      </c>
      <c r="C13" s="43">
        <v>38.609969390213017</v>
      </c>
      <c r="D13" s="43">
        <v>38.547223431026211</v>
      </c>
      <c r="E13" s="43">
        <v>35.823950210136985</v>
      </c>
      <c r="F13" s="43">
        <v>38.314214859881425</v>
      </c>
      <c r="G13" s="43">
        <v>37.73692411541716</v>
      </c>
      <c r="H13" s="43">
        <v>37.777139514027695</v>
      </c>
      <c r="I13" s="43">
        <v>37.390597773851795</v>
      </c>
      <c r="J13" s="43">
        <v>37.047789890586472</v>
      </c>
      <c r="K13" s="43">
        <v>37.432880813519255</v>
      </c>
      <c r="L13" s="43">
        <v>37.627904233696441</v>
      </c>
      <c r="M13" s="43">
        <v>37.098224259044663</v>
      </c>
      <c r="N13" s="43">
        <v>37.600918161861948</v>
      </c>
      <c r="O13" s="43">
        <v>37.150352060878326</v>
      </c>
    </row>
    <row r="14" spans="1:15" ht="15" customHeight="1" x14ac:dyDescent="0.2">
      <c r="A14" s="17">
        <v>60</v>
      </c>
      <c r="B14" s="38">
        <v>29.3093808208361</v>
      </c>
      <c r="C14" s="38">
        <v>29.040057714086455</v>
      </c>
      <c r="D14" s="38">
        <v>29.064705466965535</v>
      </c>
      <c r="E14" s="38">
        <v>26.593768230172039</v>
      </c>
      <c r="F14" s="38">
        <v>28.819605537651377</v>
      </c>
      <c r="G14" s="38">
        <v>28.371799070268423</v>
      </c>
      <c r="H14" s="38">
        <v>28.270534621912152</v>
      </c>
      <c r="I14" s="38">
        <v>27.896480154966042</v>
      </c>
      <c r="J14" s="38">
        <v>27.729508824095284</v>
      </c>
      <c r="K14" s="38">
        <v>27.99347522312026</v>
      </c>
      <c r="L14" s="38">
        <v>28.395599791906662</v>
      </c>
      <c r="M14" s="38">
        <v>27.634453359890024</v>
      </c>
      <c r="N14" s="38">
        <v>28.112854505183961</v>
      </c>
      <c r="O14" s="38">
        <v>27.509455514003029</v>
      </c>
    </row>
    <row r="15" spans="1:15" ht="15" customHeight="1" x14ac:dyDescent="0.2">
      <c r="A15" s="17">
        <v>70</v>
      </c>
      <c r="B15" s="43">
        <v>20.231023852221902</v>
      </c>
      <c r="C15" s="43">
        <v>20.082071216728192</v>
      </c>
      <c r="D15" s="43">
        <v>20.053278288575548</v>
      </c>
      <c r="E15" s="43">
        <v>17.413584776165163</v>
      </c>
      <c r="F15" s="43">
        <v>20.019673588196536</v>
      </c>
      <c r="G15" s="43">
        <v>19.490982332002297</v>
      </c>
      <c r="H15" s="43">
        <v>19.121827278619413</v>
      </c>
      <c r="I15" s="43">
        <v>19.051199425163507</v>
      </c>
      <c r="J15" s="43">
        <v>18.610680345571897</v>
      </c>
      <c r="K15" s="43">
        <v>18.656667472509291</v>
      </c>
      <c r="L15" s="43">
        <v>19.238505988534619</v>
      </c>
      <c r="M15" s="43">
        <v>18.573365484158874</v>
      </c>
      <c r="N15" s="43">
        <v>18.856667306635075</v>
      </c>
      <c r="O15" s="43">
        <v>18.359070477384904</v>
      </c>
    </row>
    <row r="16" spans="1:15" ht="15" customHeight="1" x14ac:dyDescent="0.2">
      <c r="A16" s="17">
        <v>80</v>
      </c>
      <c r="B16" s="38">
        <v>11.638413246898928</v>
      </c>
      <c r="C16" s="38">
        <v>11.89993912494764</v>
      </c>
      <c r="D16" s="38">
        <v>11.848997868827308</v>
      </c>
      <c r="E16" s="38">
        <v>9.3786989334256781</v>
      </c>
      <c r="F16" s="38">
        <v>11.515141111157927</v>
      </c>
      <c r="G16" s="38">
        <v>11.427535154256276</v>
      </c>
      <c r="H16" s="38">
        <v>10.486861352986658</v>
      </c>
      <c r="I16" s="38">
        <v>10.48056533742297</v>
      </c>
      <c r="J16" s="38">
        <v>10.345675468305872</v>
      </c>
      <c r="K16" s="38">
        <v>10.557581117127061</v>
      </c>
      <c r="L16" s="38">
        <v>10.922024478508721</v>
      </c>
      <c r="M16" s="38">
        <v>10.08761806741493</v>
      </c>
      <c r="N16" s="38">
        <v>10.482728875272894</v>
      </c>
      <c r="O16" s="38">
        <v>10.269906127755036</v>
      </c>
    </row>
    <row r="17" spans="1:16142" ht="15" customHeight="1" x14ac:dyDescent="0.2">
      <c r="A17" s="17">
        <v>90</v>
      </c>
      <c r="B17" s="43">
        <v>5.4129428720811594</v>
      </c>
      <c r="C17" s="43">
        <v>5.4307822242798993</v>
      </c>
      <c r="D17" s="43">
        <v>5.4989115712369996</v>
      </c>
      <c r="E17" s="43">
        <v>3.9635730651224126</v>
      </c>
      <c r="F17" s="43">
        <v>5.3539866832267942</v>
      </c>
      <c r="G17" s="43">
        <v>4.9505047974114529</v>
      </c>
      <c r="H17" s="43">
        <v>4.8963709259316373</v>
      </c>
      <c r="I17" s="43">
        <v>4.750737351041292</v>
      </c>
      <c r="J17" s="43">
        <v>4.8354784293047279</v>
      </c>
      <c r="K17" s="43">
        <v>4.6401456499359126</v>
      </c>
      <c r="L17" s="43">
        <v>4.7939783364754138</v>
      </c>
      <c r="M17" s="43">
        <v>4.6591961497871131</v>
      </c>
      <c r="N17" s="43">
        <v>4.9087524805892837</v>
      </c>
      <c r="O17" s="43">
        <v>4.4631494694030653</v>
      </c>
    </row>
    <row r="18" spans="1:16142" ht="15" customHeight="1" x14ac:dyDescent="0.2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</row>
    <row r="19" spans="1:16142" ht="15" customHeight="1" x14ac:dyDescent="0.2">
      <c r="A19" s="13"/>
    </row>
    <row r="20" spans="1:16142" ht="15" customHeight="1" x14ac:dyDescent="0.2">
      <c r="A20" s="7"/>
    </row>
    <row r="21" spans="1:16142" ht="15" customHeight="1" x14ac:dyDescent="0.2">
      <c r="A21" s="13"/>
    </row>
    <row r="22" spans="1:16142" s="9" customFormat="1" ht="15" customHeight="1" x14ac:dyDescent="0.2">
      <c r="A22" s="4" t="s">
        <v>250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  <c r="IU22" s="10"/>
      <c r="IV22" s="10"/>
      <c r="IW22" s="10"/>
      <c r="IX22" s="10"/>
      <c r="IY22" s="10"/>
      <c r="IZ22" s="10"/>
      <c r="JA22" s="10"/>
      <c r="JB22" s="10"/>
      <c r="JC22" s="10"/>
      <c r="JD22" s="10"/>
      <c r="JE22" s="10"/>
      <c r="JF22" s="10"/>
      <c r="JG22" s="10"/>
      <c r="JH22" s="10"/>
      <c r="JI22" s="10"/>
      <c r="JJ22" s="10"/>
      <c r="JK22" s="10"/>
      <c r="JL22" s="10"/>
      <c r="JM22" s="10"/>
      <c r="JN22" s="10"/>
      <c r="JO22" s="10"/>
      <c r="JP22" s="10"/>
      <c r="JQ22" s="10"/>
      <c r="JR22" s="10"/>
      <c r="JS22" s="10"/>
      <c r="JT22" s="10"/>
      <c r="JU22" s="10"/>
      <c r="JV22" s="10"/>
      <c r="JW22" s="10"/>
      <c r="JX22" s="10"/>
      <c r="JY22" s="10"/>
      <c r="JZ22" s="10"/>
      <c r="KA22" s="10"/>
      <c r="KB22" s="10"/>
      <c r="KC22" s="10"/>
      <c r="KD22" s="10"/>
      <c r="KE22" s="10"/>
      <c r="KF22" s="10"/>
      <c r="KG22" s="10"/>
      <c r="KH22" s="10"/>
      <c r="KI22" s="10"/>
      <c r="KJ22" s="10"/>
      <c r="KK22" s="10"/>
      <c r="KL22" s="10"/>
      <c r="KM22" s="10"/>
      <c r="KN22" s="10"/>
      <c r="KO22" s="10"/>
      <c r="KP22" s="10"/>
      <c r="KQ22" s="10"/>
      <c r="KR22" s="10"/>
      <c r="KS22" s="10"/>
      <c r="KT22" s="10"/>
      <c r="KU22" s="10"/>
      <c r="KV22" s="10"/>
      <c r="KW22" s="10"/>
      <c r="KX22" s="10"/>
      <c r="KY22" s="10"/>
      <c r="KZ22" s="10"/>
      <c r="LA22" s="10"/>
      <c r="LB22" s="10"/>
      <c r="LC22" s="10"/>
      <c r="LD22" s="10"/>
      <c r="LE22" s="10"/>
      <c r="LF22" s="10"/>
      <c r="LG22" s="10"/>
      <c r="LH22" s="10"/>
      <c r="LI22" s="10"/>
      <c r="LJ22" s="10"/>
      <c r="LK22" s="10"/>
      <c r="LL22" s="10"/>
      <c r="LM22" s="10"/>
      <c r="LN22" s="10"/>
      <c r="LO22" s="10"/>
      <c r="LP22" s="10"/>
      <c r="LQ22" s="10"/>
      <c r="LR22" s="10"/>
      <c r="LS22" s="10"/>
      <c r="LT22" s="10"/>
      <c r="LU22" s="10"/>
      <c r="LV22" s="10"/>
      <c r="LW22" s="10"/>
      <c r="LX22" s="10"/>
      <c r="LY22" s="10"/>
      <c r="LZ22" s="10"/>
      <c r="MA22" s="10"/>
      <c r="MB22" s="10"/>
      <c r="MC22" s="10"/>
      <c r="MD22" s="10"/>
      <c r="ME22" s="10"/>
      <c r="MF22" s="10"/>
      <c r="MG22" s="10"/>
      <c r="MH22" s="10"/>
      <c r="MI22" s="10"/>
      <c r="MJ22" s="10"/>
      <c r="MK22" s="10"/>
      <c r="ML22" s="10"/>
      <c r="MM22" s="10"/>
      <c r="MN22" s="10"/>
      <c r="MO22" s="10"/>
      <c r="MP22" s="10"/>
      <c r="MQ22" s="10"/>
      <c r="MR22" s="10"/>
      <c r="MS22" s="10"/>
      <c r="MT22" s="10"/>
      <c r="MU22" s="10"/>
      <c r="MV22" s="10"/>
      <c r="MW22" s="10"/>
      <c r="MX22" s="10"/>
      <c r="MY22" s="10"/>
      <c r="MZ22" s="10"/>
      <c r="NA22" s="10"/>
      <c r="NB22" s="10"/>
      <c r="NC22" s="10"/>
      <c r="ND22" s="10"/>
      <c r="NE22" s="10"/>
      <c r="NF22" s="10"/>
      <c r="NG22" s="10"/>
      <c r="NH22" s="10"/>
      <c r="NI22" s="10"/>
      <c r="NJ22" s="10"/>
      <c r="NK22" s="10"/>
      <c r="NL22" s="10"/>
      <c r="NM22" s="10"/>
      <c r="NN22" s="10"/>
      <c r="NO22" s="10"/>
      <c r="NP22" s="10"/>
      <c r="NQ22" s="10"/>
      <c r="NR22" s="10"/>
      <c r="NS22" s="10"/>
      <c r="NT22" s="10"/>
      <c r="NU22" s="10"/>
      <c r="NV22" s="10"/>
      <c r="NW22" s="10"/>
      <c r="NX22" s="10"/>
      <c r="NY22" s="10"/>
      <c r="NZ22" s="10"/>
      <c r="OA22" s="10"/>
      <c r="OB22" s="10"/>
      <c r="OC22" s="10"/>
      <c r="OD22" s="10"/>
      <c r="OE22" s="10"/>
      <c r="OF22" s="10"/>
      <c r="OG22" s="10"/>
      <c r="OH22" s="10"/>
      <c r="OI22" s="10"/>
      <c r="OJ22" s="10"/>
      <c r="OK22" s="10"/>
      <c r="OL22" s="10"/>
      <c r="OM22" s="10"/>
      <c r="ON22" s="10"/>
      <c r="OO22" s="10"/>
      <c r="OP22" s="10"/>
      <c r="OQ22" s="10"/>
      <c r="OR22" s="10"/>
      <c r="OS22" s="10"/>
      <c r="OT22" s="10"/>
      <c r="OU22" s="10"/>
      <c r="OV22" s="10"/>
      <c r="OW22" s="10"/>
      <c r="OX22" s="10"/>
      <c r="OY22" s="10"/>
      <c r="OZ22" s="10"/>
      <c r="PA22" s="10"/>
      <c r="PB22" s="10"/>
      <c r="PC22" s="10"/>
      <c r="PD22" s="10"/>
      <c r="PE22" s="10"/>
      <c r="PF22" s="10"/>
      <c r="PG22" s="10"/>
      <c r="PH22" s="10"/>
      <c r="PI22" s="10"/>
      <c r="PJ22" s="10"/>
      <c r="PK22" s="10"/>
      <c r="PL22" s="10"/>
      <c r="PM22" s="10"/>
      <c r="PN22" s="10"/>
      <c r="PO22" s="10"/>
      <c r="PP22" s="10"/>
      <c r="PQ22" s="10"/>
      <c r="PR22" s="10"/>
      <c r="PS22" s="10"/>
      <c r="PT22" s="10"/>
      <c r="PU22" s="10"/>
      <c r="PV22" s="10"/>
      <c r="PW22" s="10"/>
      <c r="PX22" s="10"/>
      <c r="PY22" s="10"/>
      <c r="PZ22" s="10"/>
      <c r="QA22" s="10"/>
      <c r="QB22" s="10"/>
      <c r="QC22" s="10"/>
      <c r="QD22" s="10"/>
      <c r="QE22" s="10"/>
      <c r="QF22" s="10"/>
      <c r="QG22" s="10"/>
      <c r="QH22" s="10"/>
      <c r="QI22" s="10"/>
      <c r="QJ22" s="10"/>
      <c r="QK22" s="10"/>
      <c r="QL22" s="10"/>
      <c r="QM22" s="10"/>
      <c r="QN22" s="10"/>
      <c r="QO22" s="10"/>
      <c r="QP22" s="10"/>
      <c r="QQ22" s="10"/>
      <c r="QR22" s="10"/>
      <c r="QS22" s="10"/>
      <c r="QT22" s="10"/>
      <c r="QU22" s="10"/>
      <c r="QV22" s="10"/>
      <c r="QW22" s="10"/>
      <c r="QX22" s="10"/>
      <c r="QY22" s="10"/>
      <c r="QZ22" s="10"/>
      <c r="RA22" s="10"/>
      <c r="RB22" s="10"/>
      <c r="RC22" s="10"/>
      <c r="RD22" s="10"/>
      <c r="RE22" s="10"/>
      <c r="RF22" s="10"/>
      <c r="RG22" s="10"/>
      <c r="RH22" s="10"/>
      <c r="RI22" s="10"/>
      <c r="RJ22" s="10"/>
      <c r="RK22" s="10"/>
      <c r="RL22" s="10"/>
      <c r="RM22" s="10"/>
      <c r="RN22" s="10"/>
      <c r="RO22" s="10"/>
      <c r="RP22" s="10"/>
      <c r="RQ22" s="10"/>
      <c r="RR22" s="10"/>
      <c r="RS22" s="10"/>
      <c r="RT22" s="10"/>
      <c r="RU22" s="10"/>
      <c r="RV22" s="10"/>
      <c r="RW22" s="10"/>
      <c r="RX22" s="10"/>
      <c r="RY22" s="10"/>
      <c r="RZ22" s="10"/>
      <c r="SA22" s="10"/>
      <c r="SB22" s="10"/>
      <c r="SC22" s="10"/>
      <c r="SD22" s="10"/>
      <c r="SE22" s="10"/>
      <c r="SF22" s="10"/>
      <c r="SG22" s="10"/>
      <c r="SH22" s="10"/>
      <c r="SI22" s="10"/>
      <c r="SJ22" s="10"/>
      <c r="SK22" s="10"/>
      <c r="SL22" s="10"/>
      <c r="SM22" s="10"/>
      <c r="SN22" s="10"/>
      <c r="SO22" s="10"/>
      <c r="SP22" s="10"/>
      <c r="SQ22" s="10"/>
      <c r="SR22" s="10"/>
      <c r="SS22" s="10"/>
      <c r="ST22" s="10"/>
      <c r="SU22" s="10"/>
      <c r="SV22" s="10"/>
      <c r="SW22" s="10"/>
      <c r="SX22" s="10"/>
      <c r="SY22" s="10"/>
      <c r="SZ22" s="10"/>
      <c r="TA22" s="10"/>
      <c r="TB22" s="10"/>
      <c r="TC22" s="10"/>
      <c r="TD22" s="10"/>
      <c r="TE22" s="10"/>
      <c r="TF22" s="10"/>
      <c r="TG22" s="10"/>
      <c r="TH22" s="10"/>
      <c r="TI22" s="10"/>
      <c r="TJ22" s="10"/>
      <c r="TK22" s="10"/>
      <c r="TL22" s="10"/>
      <c r="TM22" s="10"/>
      <c r="TN22" s="10"/>
      <c r="TO22" s="10"/>
      <c r="TP22" s="10"/>
      <c r="TQ22" s="10"/>
      <c r="TR22" s="10"/>
      <c r="TS22" s="10"/>
      <c r="TT22" s="10"/>
      <c r="TU22" s="10"/>
      <c r="TV22" s="10"/>
      <c r="TW22" s="10"/>
      <c r="TX22" s="10"/>
      <c r="TY22" s="10"/>
      <c r="TZ22" s="10"/>
      <c r="UA22" s="10"/>
      <c r="UB22" s="10"/>
      <c r="UC22" s="10"/>
      <c r="UD22" s="10"/>
      <c r="UE22" s="10"/>
      <c r="UF22" s="10"/>
      <c r="UG22" s="10"/>
      <c r="UH22" s="10"/>
      <c r="UI22" s="10"/>
      <c r="UJ22" s="10"/>
      <c r="UK22" s="10"/>
      <c r="UL22" s="10"/>
      <c r="UM22" s="10"/>
      <c r="UN22" s="10"/>
      <c r="UO22" s="10"/>
      <c r="UP22" s="10"/>
      <c r="UQ22" s="10"/>
      <c r="UR22" s="10"/>
      <c r="US22" s="10"/>
      <c r="UT22" s="10"/>
      <c r="UU22" s="10"/>
      <c r="UV22" s="10"/>
      <c r="UW22" s="10"/>
      <c r="UX22" s="10"/>
      <c r="UY22" s="10"/>
      <c r="UZ22" s="10"/>
      <c r="VA22" s="10"/>
      <c r="VB22" s="10"/>
      <c r="VC22" s="10"/>
      <c r="VD22" s="10"/>
      <c r="VE22" s="10"/>
      <c r="VF22" s="10"/>
      <c r="VG22" s="10"/>
      <c r="VH22" s="10"/>
      <c r="VI22" s="10"/>
      <c r="VJ22" s="10"/>
      <c r="VK22" s="10"/>
      <c r="VL22" s="10"/>
      <c r="VM22" s="10"/>
      <c r="VN22" s="10"/>
      <c r="VO22" s="10"/>
      <c r="VP22" s="10"/>
      <c r="VQ22" s="10"/>
      <c r="VR22" s="10"/>
      <c r="VS22" s="10"/>
      <c r="VT22" s="10"/>
      <c r="VU22" s="10"/>
      <c r="VV22" s="10"/>
      <c r="VW22" s="10"/>
      <c r="VX22" s="10"/>
      <c r="VY22" s="10"/>
      <c r="VZ22" s="10"/>
      <c r="WA22" s="10"/>
      <c r="WB22" s="10"/>
      <c r="WC22" s="10"/>
      <c r="WD22" s="10"/>
      <c r="WE22" s="10"/>
      <c r="WF22" s="10"/>
      <c r="WG22" s="10"/>
      <c r="WH22" s="10"/>
      <c r="WI22" s="10"/>
      <c r="WJ22" s="10"/>
      <c r="WK22" s="10"/>
      <c r="WL22" s="10"/>
      <c r="WM22" s="10"/>
      <c r="WN22" s="10"/>
      <c r="WO22" s="10"/>
      <c r="WP22" s="10"/>
      <c r="WQ22" s="10"/>
      <c r="WR22" s="10"/>
      <c r="WS22" s="10"/>
      <c r="WT22" s="10"/>
      <c r="WU22" s="10"/>
      <c r="WV22" s="10"/>
      <c r="WW22" s="10"/>
      <c r="WX22" s="10"/>
      <c r="WY22" s="10"/>
      <c r="WZ22" s="10"/>
      <c r="XA22" s="10"/>
      <c r="XB22" s="10"/>
      <c r="XC22" s="10"/>
      <c r="XD22" s="10"/>
      <c r="XE22" s="10"/>
      <c r="XF22" s="10"/>
      <c r="XG22" s="10"/>
      <c r="XH22" s="10"/>
      <c r="XI22" s="10"/>
      <c r="XJ22" s="10"/>
      <c r="XK22" s="10"/>
      <c r="XL22" s="10"/>
      <c r="XM22" s="10"/>
      <c r="XN22" s="10"/>
      <c r="XO22" s="10"/>
      <c r="XP22" s="10"/>
      <c r="XQ22" s="10"/>
      <c r="XR22" s="10"/>
      <c r="XS22" s="10"/>
      <c r="XT22" s="10"/>
      <c r="XU22" s="10"/>
      <c r="XV22" s="10"/>
      <c r="XW22" s="10"/>
      <c r="XX22" s="10"/>
      <c r="XY22" s="10"/>
      <c r="XZ22" s="10"/>
      <c r="YA22" s="10"/>
      <c r="YB22" s="10"/>
      <c r="YC22" s="10"/>
      <c r="YD22" s="10"/>
      <c r="YE22" s="10"/>
      <c r="YF22" s="10"/>
      <c r="YG22" s="10"/>
      <c r="YH22" s="10"/>
      <c r="YI22" s="10"/>
      <c r="YJ22" s="10"/>
      <c r="YK22" s="10"/>
      <c r="YL22" s="10"/>
      <c r="YM22" s="10"/>
      <c r="YN22" s="10"/>
      <c r="YO22" s="10"/>
      <c r="YP22" s="10"/>
      <c r="YQ22" s="10"/>
      <c r="YR22" s="10"/>
      <c r="YS22" s="10"/>
      <c r="YT22" s="10"/>
      <c r="YU22" s="10"/>
      <c r="YV22" s="10"/>
      <c r="YW22" s="10"/>
      <c r="YX22" s="10"/>
      <c r="YY22" s="10"/>
      <c r="YZ22" s="10"/>
      <c r="ZA22" s="10"/>
      <c r="ZB22" s="10"/>
      <c r="ZC22" s="10"/>
      <c r="ZD22" s="10"/>
      <c r="ZE22" s="10"/>
      <c r="ZF22" s="10"/>
      <c r="ZG22" s="10"/>
      <c r="ZH22" s="10"/>
      <c r="ZI22" s="10"/>
      <c r="ZJ22" s="10"/>
      <c r="ZK22" s="10"/>
      <c r="ZL22" s="10"/>
      <c r="ZM22" s="10"/>
      <c r="ZN22" s="10"/>
      <c r="ZO22" s="10"/>
      <c r="ZP22" s="10"/>
      <c r="ZQ22" s="10"/>
      <c r="ZR22" s="10"/>
      <c r="ZS22" s="10"/>
      <c r="ZT22" s="10"/>
      <c r="ZU22" s="10"/>
      <c r="ZV22" s="10"/>
      <c r="ZW22" s="10"/>
      <c r="ZX22" s="10"/>
      <c r="ZY22" s="10"/>
      <c r="ZZ22" s="10"/>
      <c r="AAA22" s="10"/>
      <c r="AAB22" s="10"/>
      <c r="AAC22" s="10"/>
      <c r="AAD22" s="10"/>
      <c r="AAE22" s="10"/>
      <c r="AAF22" s="10"/>
      <c r="AAG22" s="10"/>
      <c r="AAH22" s="10"/>
      <c r="AAI22" s="10"/>
      <c r="AAJ22" s="10"/>
      <c r="AAK22" s="10"/>
      <c r="AAL22" s="10"/>
      <c r="AAM22" s="10"/>
      <c r="AAN22" s="10"/>
      <c r="AAO22" s="10"/>
      <c r="AAP22" s="10"/>
      <c r="AAQ22" s="10"/>
      <c r="AAR22" s="10"/>
      <c r="AAS22" s="10"/>
      <c r="AAT22" s="10"/>
      <c r="AAU22" s="10"/>
      <c r="AAV22" s="10"/>
      <c r="AAW22" s="10"/>
      <c r="AAX22" s="10"/>
      <c r="AAY22" s="10"/>
      <c r="AAZ22" s="10"/>
      <c r="ABA22" s="10"/>
      <c r="ABB22" s="10"/>
      <c r="ABC22" s="10"/>
      <c r="ABD22" s="10"/>
      <c r="ABE22" s="10"/>
      <c r="ABF22" s="10"/>
      <c r="ABG22" s="10"/>
      <c r="ABH22" s="10"/>
      <c r="ABI22" s="10"/>
      <c r="ABJ22" s="10"/>
      <c r="ABK22" s="10"/>
      <c r="ABL22" s="10"/>
      <c r="ABM22" s="10"/>
      <c r="ABN22" s="10"/>
      <c r="ABO22" s="10"/>
      <c r="ABP22" s="10"/>
      <c r="ABQ22" s="10"/>
      <c r="ABR22" s="10"/>
      <c r="ABS22" s="10"/>
      <c r="ABT22" s="10"/>
      <c r="ABU22" s="10"/>
      <c r="ABV22" s="10"/>
      <c r="ABW22" s="10"/>
      <c r="ABX22" s="10"/>
      <c r="ABY22" s="10"/>
      <c r="ABZ22" s="10"/>
      <c r="ACA22" s="10"/>
      <c r="ACB22" s="10"/>
      <c r="ACC22" s="10"/>
      <c r="ACD22" s="10"/>
      <c r="ACE22" s="10"/>
      <c r="ACF22" s="10"/>
      <c r="ACG22" s="10"/>
      <c r="ACH22" s="10"/>
      <c r="ACI22" s="10"/>
      <c r="ACJ22" s="10"/>
      <c r="ACK22" s="10"/>
      <c r="ACL22" s="10"/>
      <c r="ACM22" s="10"/>
      <c r="ACN22" s="10"/>
      <c r="ACO22" s="10"/>
      <c r="ACP22" s="10"/>
      <c r="ACQ22" s="10"/>
      <c r="ACR22" s="10"/>
      <c r="ACS22" s="10"/>
      <c r="ACT22" s="10"/>
      <c r="ACU22" s="10"/>
      <c r="ACV22" s="10"/>
      <c r="ACW22" s="10"/>
      <c r="ACX22" s="10"/>
      <c r="ACY22" s="10"/>
      <c r="ACZ22" s="10"/>
      <c r="ADA22" s="10"/>
      <c r="ADB22" s="10"/>
      <c r="ADC22" s="10"/>
      <c r="ADD22" s="10"/>
      <c r="ADE22" s="10"/>
      <c r="ADF22" s="10"/>
      <c r="ADG22" s="10"/>
      <c r="ADH22" s="10"/>
      <c r="ADI22" s="10"/>
      <c r="ADJ22" s="10"/>
      <c r="ADK22" s="10"/>
      <c r="ADL22" s="10"/>
      <c r="ADM22" s="10"/>
      <c r="ADN22" s="10"/>
      <c r="ADO22" s="10"/>
      <c r="ADP22" s="10"/>
      <c r="ADQ22" s="10"/>
      <c r="ADR22" s="10"/>
      <c r="ADS22" s="10"/>
      <c r="ADT22" s="10"/>
      <c r="ADU22" s="10"/>
      <c r="ADV22" s="10"/>
      <c r="ADW22" s="10"/>
      <c r="ADX22" s="10"/>
      <c r="ADY22" s="10"/>
      <c r="ADZ22" s="10"/>
      <c r="AEA22" s="10"/>
      <c r="AEB22" s="10"/>
      <c r="AEC22" s="10"/>
      <c r="AED22" s="10"/>
      <c r="AEE22" s="10"/>
      <c r="AEF22" s="10"/>
      <c r="AEG22" s="10"/>
      <c r="AEH22" s="10"/>
      <c r="AEI22" s="10"/>
      <c r="AEJ22" s="10"/>
      <c r="AEK22" s="10"/>
      <c r="AEL22" s="10"/>
      <c r="AEM22" s="10"/>
      <c r="AEN22" s="10"/>
      <c r="AEO22" s="10"/>
      <c r="AEP22" s="10"/>
      <c r="AEQ22" s="10"/>
      <c r="AER22" s="10"/>
      <c r="AES22" s="10"/>
      <c r="AET22" s="10"/>
      <c r="AEU22" s="10"/>
      <c r="AEV22" s="10"/>
      <c r="AEW22" s="10"/>
      <c r="AEX22" s="10"/>
      <c r="AEY22" s="10"/>
      <c r="AEZ22" s="10"/>
      <c r="AFA22" s="10"/>
      <c r="AFB22" s="10"/>
      <c r="AFC22" s="10"/>
      <c r="AFD22" s="10"/>
      <c r="AFE22" s="10"/>
      <c r="AFF22" s="10"/>
      <c r="AFG22" s="10"/>
      <c r="AFH22" s="10"/>
      <c r="AFI22" s="10"/>
      <c r="AFJ22" s="10"/>
      <c r="AFK22" s="10"/>
      <c r="AFL22" s="10"/>
      <c r="AFM22" s="10"/>
      <c r="AFN22" s="10"/>
      <c r="AFO22" s="10"/>
      <c r="AFP22" s="10"/>
      <c r="AFQ22" s="10"/>
      <c r="AFR22" s="10"/>
      <c r="AFS22" s="10"/>
      <c r="AFT22" s="10"/>
      <c r="AFU22" s="10"/>
      <c r="AFV22" s="10"/>
      <c r="AFW22" s="10"/>
      <c r="AFX22" s="10"/>
      <c r="AFY22" s="10"/>
      <c r="AFZ22" s="10"/>
      <c r="AGA22" s="10"/>
      <c r="AGB22" s="10"/>
      <c r="AGC22" s="10"/>
      <c r="AGD22" s="10"/>
      <c r="AGE22" s="10"/>
      <c r="AGF22" s="10"/>
      <c r="AGG22" s="10"/>
      <c r="AGH22" s="10"/>
      <c r="AGI22" s="10"/>
      <c r="AGJ22" s="10"/>
      <c r="AGK22" s="10"/>
      <c r="AGL22" s="10"/>
      <c r="AGM22" s="10"/>
      <c r="AGN22" s="10"/>
      <c r="AGO22" s="10"/>
      <c r="AGP22" s="10"/>
      <c r="AGQ22" s="10"/>
      <c r="AGR22" s="10"/>
      <c r="AGS22" s="10"/>
      <c r="AGT22" s="10"/>
      <c r="AGU22" s="10"/>
      <c r="AGV22" s="10"/>
      <c r="AGW22" s="10"/>
      <c r="AGX22" s="10"/>
      <c r="AGY22" s="10"/>
      <c r="AGZ22" s="10"/>
      <c r="AHA22" s="10"/>
      <c r="AHB22" s="10"/>
      <c r="AHC22" s="10"/>
      <c r="AHD22" s="10"/>
      <c r="AHE22" s="10"/>
      <c r="AHF22" s="10"/>
      <c r="AHG22" s="10"/>
      <c r="AHH22" s="10"/>
      <c r="AHI22" s="10"/>
      <c r="AHJ22" s="10"/>
      <c r="AHK22" s="10"/>
      <c r="AHL22" s="10"/>
      <c r="AHM22" s="10"/>
      <c r="AHN22" s="10"/>
      <c r="AHO22" s="10"/>
      <c r="AHP22" s="10"/>
      <c r="AHQ22" s="10"/>
      <c r="AHR22" s="10"/>
      <c r="AHS22" s="10"/>
      <c r="AHT22" s="10"/>
      <c r="AHU22" s="10"/>
      <c r="AHV22" s="10"/>
      <c r="AHW22" s="10"/>
      <c r="AHX22" s="10"/>
      <c r="AHY22" s="10"/>
      <c r="AHZ22" s="10"/>
      <c r="AIA22" s="10"/>
      <c r="AIB22" s="10"/>
      <c r="AIC22" s="10"/>
      <c r="AID22" s="10"/>
      <c r="AIE22" s="10"/>
      <c r="AIF22" s="10"/>
      <c r="AIG22" s="10"/>
      <c r="AIH22" s="10"/>
      <c r="AII22" s="10"/>
      <c r="AIJ22" s="10"/>
      <c r="AIK22" s="10"/>
      <c r="AIL22" s="10"/>
      <c r="AIM22" s="10"/>
      <c r="AIN22" s="10"/>
      <c r="AIO22" s="10"/>
      <c r="AIP22" s="10"/>
      <c r="AIQ22" s="10"/>
      <c r="AIR22" s="10"/>
      <c r="AIS22" s="10"/>
      <c r="AIT22" s="10"/>
      <c r="AIU22" s="10"/>
      <c r="AIV22" s="10"/>
      <c r="AIW22" s="10"/>
      <c r="AIX22" s="10"/>
      <c r="AIY22" s="10"/>
      <c r="AIZ22" s="10"/>
      <c r="AJA22" s="10"/>
      <c r="AJB22" s="10"/>
      <c r="AJC22" s="10"/>
      <c r="AJD22" s="10"/>
      <c r="AJE22" s="10"/>
      <c r="AJF22" s="10"/>
      <c r="AJG22" s="10"/>
      <c r="AJH22" s="10"/>
      <c r="AJI22" s="10"/>
      <c r="AJJ22" s="10"/>
      <c r="AJK22" s="10"/>
      <c r="AJL22" s="10"/>
      <c r="AJM22" s="10"/>
      <c r="AJN22" s="10"/>
      <c r="AJO22" s="10"/>
      <c r="AJP22" s="10"/>
      <c r="AJQ22" s="10"/>
      <c r="AJR22" s="10"/>
      <c r="AJS22" s="10"/>
      <c r="AJT22" s="10"/>
      <c r="AJU22" s="10"/>
      <c r="AJV22" s="10"/>
      <c r="AJW22" s="10"/>
      <c r="AJX22" s="10"/>
      <c r="AJY22" s="10"/>
      <c r="AJZ22" s="10"/>
      <c r="AKA22" s="10"/>
      <c r="AKB22" s="10"/>
      <c r="AKC22" s="10"/>
      <c r="AKD22" s="10"/>
      <c r="AKE22" s="10"/>
      <c r="AKF22" s="10"/>
      <c r="AKG22" s="10"/>
      <c r="AKH22" s="10"/>
      <c r="AKI22" s="10"/>
      <c r="AKJ22" s="10"/>
      <c r="AKK22" s="10"/>
      <c r="AKL22" s="10"/>
      <c r="AKM22" s="10"/>
      <c r="AKN22" s="10"/>
      <c r="AKO22" s="10"/>
      <c r="AKP22" s="10"/>
      <c r="AKQ22" s="10"/>
      <c r="AKR22" s="10"/>
      <c r="AKS22" s="10"/>
      <c r="AKT22" s="10"/>
      <c r="AKU22" s="10"/>
      <c r="AKV22" s="10"/>
      <c r="AKW22" s="10"/>
      <c r="AKX22" s="10"/>
      <c r="AKY22" s="10"/>
      <c r="AKZ22" s="10"/>
      <c r="ALA22" s="10"/>
      <c r="ALB22" s="10"/>
      <c r="ALC22" s="10"/>
      <c r="ALD22" s="10"/>
      <c r="ALE22" s="10"/>
      <c r="ALF22" s="10"/>
      <c r="ALG22" s="10"/>
      <c r="ALH22" s="10"/>
      <c r="ALI22" s="10"/>
      <c r="ALJ22" s="10"/>
      <c r="ALK22" s="10"/>
      <c r="ALL22" s="10"/>
      <c r="ALM22" s="10"/>
      <c r="ALN22" s="10"/>
      <c r="ALO22" s="10"/>
      <c r="ALP22" s="10"/>
      <c r="ALQ22" s="10"/>
      <c r="ALR22" s="10"/>
      <c r="ALS22" s="10"/>
      <c r="ALT22" s="10"/>
      <c r="ALU22" s="10"/>
      <c r="ALV22" s="10"/>
      <c r="ALW22" s="10"/>
      <c r="ALX22" s="10"/>
      <c r="ALY22" s="10"/>
      <c r="ALZ22" s="10"/>
      <c r="AMA22" s="10"/>
      <c r="AMB22" s="10"/>
      <c r="AMC22" s="10"/>
      <c r="AMD22" s="10"/>
      <c r="AME22" s="10"/>
      <c r="AMF22" s="10"/>
      <c r="AMG22" s="10"/>
      <c r="AMH22" s="10"/>
      <c r="AMI22" s="10"/>
      <c r="AMJ22" s="10"/>
      <c r="AMK22" s="10"/>
      <c r="AML22" s="10"/>
      <c r="AMM22" s="10"/>
      <c r="AMN22" s="10"/>
      <c r="AMO22" s="10"/>
      <c r="AMP22" s="10"/>
      <c r="AMQ22" s="10"/>
      <c r="AMR22" s="10"/>
      <c r="AMS22" s="10"/>
      <c r="AMT22" s="10"/>
      <c r="AMU22" s="10"/>
      <c r="AMV22" s="10"/>
      <c r="AMW22" s="10"/>
      <c r="AMX22" s="10"/>
      <c r="AMY22" s="10"/>
      <c r="AMZ22" s="10"/>
      <c r="ANA22" s="10"/>
      <c r="ANB22" s="10"/>
      <c r="ANC22" s="10"/>
      <c r="AND22" s="10"/>
      <c r="ANE22" s="10"/>
      <c r="ANF22" s="10"/>
      <c r="ANG22" s="10"/>
      <c r="ANH22" s="10"/>
      <c r="ANI22" s="10"/>
      <c r="ANJ22" s="10"/>
      <c r="ANK22" s="10"/>
      <c r="ANL22" s="10"/>
      <c r="ANM22" s="10"/>
      <c r="ANN22" s="10"/>
      <c r="ANO22" s="10"/>
      <c r="ANP22" s="10"/>
      <c r="ANQ22" s="10"/>
      <c r="ANR22" s="10"/>
      <c r="ANS22" s="10"/>
      <c r="ANT22" s="10"/>
      <c r="ANU22" s="10"/>
      <c r="ANV22" s="10"/>
      <c r="ANW22" s="10"/>
      <c r="ANX22" s="10"/>
      <c r="ANY22" s="10"/>
      <c r="ANZ22" s="10"/>
      <c r="AOA22" s="10"/>
      <c r="AOB22" s="10"/>
      <c r="AOC22" s="10"/>
      <c r="AOD22" s="10"/>
      <c r="AOE22" s="10"/>
      <c r="AOF22" s="10"/>
      <c r="AOG22" s="10"/>
      <c r="AOH22" s="10"/>
      <c r="AOI22" s="10"/>
      <c r="AOJ22" s="10"/>
      <c r="AOK22" s="10"/>
      <c r="AOL22" s="10"/>
      <c r="AOM22" s="10"/>
      <c r="AON22" s="10"/>
      <c r="AOO22" s="10"/>
      <c r="AOP22" s="10"/>
      <c r="AOQ22" s="10"/>
      <c r="AOR22" s="10"/>
      <c r="AOS22" s="10"/>
      <c r="AOT22" s="10"/>
      <c r="AOU22" s="10"/>
      <c r="AOV22" s="10"/>
      <c r="AOW22" s="10"/>
      <c r="AOX22" s="10"/>
      <c r="AOY22" s="10"/>
      <c r="AOZ22" s="10"/>
      <c r="APA22" s="10"/>
      <c r="APB22" s="10"/>
      <c r="APC22" s="10"/>
      <c r="APD22" s="10"/>
      <c r="APE22" s="10"/>
      <c r="APF22" s="10"/>
      <c r="APG22" s="10"/>
      <c r="APH22" s="10"/>
      <c r="API22" s="10"/>
      <c r="APJ22" s="10"/>
      <c r="APK22" s="10"/>
      <c r="APL22" s="10"/>
      <c r="APM22" s="10"/>
      <c r="APN22" s="10"/>
      <c r="APO22" s="10"/>
      <c r="APP22" s="10"/>
      <c r="APQ22" s="10"/>
      <c r="APR22" s="10"/>
      <c r="APS22" s="10"/>
      <c r="APT22" s="10"/>
      <c r="APU22" s="10"/>
      <c r="APV22" s="10"/>
      <c r="APW22" s="10"/>
      <c r="APX22" s="10"/>
      <c r="APY22" s="10"/>
      <c r="APZ22" s="10"/>
      <c r="AQA22" s="10"/>
      <c r="AQB22" s="10"/>
      <c r="AQC22" s="10"/>
      <c r="AQD22" s="10"/>
      <c r="AQE22" s="10"/>
      <c r="AQF22" s="10"/>
      <c r="AQG22" s="10"/>
      <c r="AQH22" s="10"/>
      <c r="AQI22" s="10"/>
      <c r="AQJ22" s="10"/>
      <c r="AQK22" s="10"/>
      <c r="AQL22" s="10"/>
      <c r="AQM22" s="10"/>
      <c r="AQN22" s="10"/>
      <c r="AQO22" s="10"/>
      <c r="AQP22" s="10"/>
      <c r="AQQ22" s="10"/>
      <c r="AQR22" s="10"/>
      <c r="AQS22" s="10"/>
      <c r="AQT22" s="10"/>
      <c r="AQU22" s="10"/>
      <c r="AQV22" s="10"/>
      <c r="AQW22" s="10"/>
      <c r="AQX22" s="10"/>
      <c r="AQY22" s="10"/>
      <c r="AQZ22" s="10"/>
      <c r="ARA22" s="10"/>
      <c r="ARB22" s="10"/>
      <c r="ARC22" s="10"/>
      <c r="ARD22" s="10"/>
      <c r="ARE22" s="10"/>
      <c r="ARF22" s="10"/>
      <c r="ARG22" s="10"/>
      <c r="ARH22" s="10"/>
      <c r="ARI22" s="10"/>
      <c r="ARJ22" s="10"/>
      <c r="ARK22" s="10"/>
      <c r="ARL22" s="10"/>
      <c r="ARM22" s="10"/>
      <c r="ARN22" s="10"/>
      <c r="ARO22" s="10"/>
      <c r="ARP22" s="10"/>
      <c r="ARQ22" s="10"/>
      <c r="ARR22" s="10"/>
      <c r="ARS22" s="10"/>
      <c r="ART22" s="10"/>
      <c r="ARU22" s="10"/>
      <c r="ARV22" s="10"/>
      <c r="ARW22" s="10"/>
      <c r="ARX22" s="10"/>
      <c r="ARY22" s="10"/>
      <c r="ARZ22" s="10"/>
      <c r="ASA22" s="10"/>
      <c r="ASB22" s="10"/>
      <c r="ASC22" s="10"/>
      <c r="ASD22" s="10"/>
      <c r="ASE22" s="10"/>
      <c r="ASF22" s="10"/>
      <c r="ASG22" s="10"/>
      <c r="ASH22" s="10"/>
      <c r="ASI22" s="10"/>
      <c r="ASJ22" s="10"/>
      <c r="ASK22" s="10"/>
      <c r="ASL22" s="10"/>
      <c r="ASM22" s="10"/>
      <c r="ASN22" s="10"/>
      <c r="ASO22" s="10"/>
      <c r="ASP22" s="10"/>
      <c r="ASQ22" s="10"/>
      <c r="ASR22" s="10"/>
      <c r="ASS22" s="10"/>
      <c r="AST22" s="10"/>
      <c r="ASU22" s="10"/>
      <c r="ASV22" s="10"/>
      <c r="ASW22" s="10"/>
      <c r="ASX22" s="10"/>
      <c r="ASY22" s="10"/>
      <c r="ASZ22" s="10"/>
      <c r="ATA22" s="10"/>
      <c r="ATB22" s="10"/>
      <c r="ATC22" s="10"/>
      <c r="ATD22" s="10"/>
      <c r="ATE22" s="10"/>
      <c r="ATF22" s="10"/>
      <c r="ATG22" s="10"/>
      <c r="ATH22" s="10"/>
      <c r="ATI22" s="10"/>
      <c r="ATJ22" s="10"/>
      <c r="ATK22" s="10"/>
      <c r="ATL22" s="10"/>
      <c r="ATM22" s="10"/>
      <c r="ATN22" s="10"/>
      <c r="ATO22" s="10"/>
      <c r="ATP22" s="10"/>
      <c r="ATQ22" s="10"/>
      <c r="ATR22" s="10"/>
      <c r="ATS22" s="10"/>
      <c r="ATT22" s="10"/>
      <c r="ATU22" s="10"/>
      <c r="ATV22" s="10"/>
      <c r="ATW22" s="10"/>
      <c r="ATX22" s="10"/>
      <c r="ATY22" s="10"/>
      <c r="ATZ22" s="10"/>
      <c r="AUA22" s="10"/>
      <c r="AUB22" s="10"/>
      <c r="AUC22" s="10"/>
      <c r="AUD22" s="10"/>
      <c r="AUE22" s="10"/>
      <c r="AUF22" s="10"/>
      <c r="AUG22" s="10"/>
      <c r="AUH22" s="10"/>
      <c r="AUI22" s="10"/>
      <c r="AUJ22" s="10"/>
      <c r="AUK22" s="10"/>
      <c r="AUL22" s="10"/>
      <c r="AUM22" s="10"/>
      <c r="AUN22" s="10"/>
      <c r="AUO22" s="10"/>
      <c r="AUP22" s="10"/>
      <c r="AUQ22" s="10"/>
      <c r="AUR22" s="10"/>
      <c r="AUS22" s="10"/>
      <c r="AUT22" s="10"/>
      <c r="AUU22" s="10"/>
      <c r="AUV22" s="10"/>
      <c r="AUW22" s="10"/>
      <c r="AUX22" s="10"/>
      <c r="AUY22" s="10"/>
      <c r="AUZ22" s="10"/>
      <c r="AVA22" s="10"/>
      <c r="AVB22" s="10"/>
      <c r="AVC22" s="10"/>
      <c r="AVD22" s="10"/>
      <c r="AVE22" s="10"/>
      <c r="AVF22" s="10"/>
      <c r="AVG22" s="10"/>
      <c r="AVH22" s="10"/>
      <c r="AVI22" s="10"/>
      <c r="AVJ22" s="10"/>
      <c r="AVK22" s="10"/>
      <c r="AVL22" s="10"/>
      <c r="AVM22" s="10"/>
      <c r="AVN22" s="10"/>
      <c r="AVO22" s="10"/>
      <c r="AVP22" s="10"/>
      <c r="AVQ22" s="10"/>
      <c r="AVR22" s="10"/>
      <c r="AVS22" s="10"/>
      <c r="AVT22" s="10"/>
      <c r="AVU22" s="10"/>
      <c r="AVV22" s="10"/>
      <c r="AVW22" s="10"/>
      <c r="AVX22" s="10"/>
      <c r="AVY22" s="10"/>
      <c r="AVZ22" s="10"/>
      <c r="AWA22" s="10"/>
      <c r="AWB22" s="10"/>
      <c r="AWC22" s="10"/>
      <c r="AWD22" s="10"/>
      <c r="AWE22" s="10"/>
      <c r="AWF22" s="10"/>
      <c r="AWG22" s="10"/>
      <c r="AWH22" s="10"/>
      <c r="AWI22" s="10"/>
      <c r="AWJ22" s="10"/>
      <c r="AWK22" s="10"/>
      <c r="AWL22" s="10"/>
      <c r="AWM22" s="10"/>
      <c r="AWN22" s="10"/>
      <c r="AWO22" s="10"/>
      <c r="AWP22" s="10"/>
      <c r="AWQ22" s="10"/>
      <c r="AWR22" s="10"/>
      <c r="AWS22" s="10"/>
      <c r="AWT22" s="10"/>
      <c r="AWU22" s="10"/>
      <c r="AWV22" s="10"/>
      <c r="AWW22" s="10"/>
      <c r="AWX22" s="10"/>
      <c r="AWY22" s="10"/>
      <c r="AWZ22" s="10"/>
      <c r="AXA22" s="10"/>
      <c r="AXB22" s="10"/>
      <c r="AXC22" s="10"/>
      <c r="AXD22" s="10"/>
      <c r="AXE22" s="10"/>
      <c r="AXF22" s="10"/>
      <c r="AXG22" s="10"/>
      <c r="AXH22" s="10"/>
      <c r="AXI22" s="10"/>
      <c r="AXJ22" s="10"/>
      <c r="AXK22" s="10"/>
      <c r="AXL22" s="10"/>
      <c r="AXM22" s="10"/>
      <c r="AXN22" s="10"/>
      <c r="AXO22" s="10"/>
      <c r="AXP22" s="10"/>
      <c r="AXQ22" s="10"/>
      <c r="AXR22" s="10"/>
      <c r="AXS22" s="10"/>
      <c r="AXT22" s="10"/>
      <c r="AXU22" s="10"/>
      <c r="AXV22" s="10"/>
      <c r="AXW22" s="10"/>
      <c r="AXX22" s="10"/>
      <c r="AXY22" s="10"/>
      <c r="AXZ22" s="10"/>
      <c r="AYA22" s="10"/>
      <c r="AYB22" s="10"/>
      <c r="AYC22" s="10"/>
      <c r="AYD22" s="10"/>
      <c r="AYE22" s="10"/>
      <c r="AYF22" s="10"/>
      <c r="AYG22" s="10"/>
      <c r="AYH22" s="10"/>
      <c r="AYI22" s="10"/>
      <c r="AYJ22" s="10"/>
      <c r="AYK22" s="10"/>
      <c r="AYL22" s="10"/>
      <c r="AYM22" s="10"/>
      <c r="AYN22" s="10"/>
      <c r="AYO22" s="10"/>
      <c r="AYP22" s="10"/>
      <c r="AYQ22" s="10"/>
      <c r="AYR22" s="10"/>
      <c r="AYS22" s="10"/>
      <c r="AYT22" s="10"/>
      <c r="AYU22" s="10"/>
      <c r="AYV22" s="10"/>
      <c r="AYW22" s="10"/>
      <c r="AYX22" s="10"/>
      <c r="AYY22" s="10"/>
      <c r="AYZ22" s="10"/>
      <c r="AZA22" s="10"/>
      <c r="AZB22" s="10"/>
      <c r="AZC22" s="10"/>
      <c r="AZD22" s="10"/>
      <c r="AZE22" s="10"/>
      <c r="AZF22" s="10"/>
      <c r="AZG22" s="10"/>
      <c r="AZH22" s="10"/>
      <c r="AZI22" s="10"/>
      <c r="AZJ22" s="10"/>
      <c r="AZK22" s="10"/>
      <c r="AZL22" s="10"/>
      <c r="AZM22" s="10"/>
      <c r="AZN22" s="10"/>
      <c r="AZO22" s="10"/>
      <c r="AZP22" s="10"/>
      <c r="AZQ22" s="10"/>
      <c r="AZR22" s="10"/>
      <c r="AZS22" s="10"/>
      <c r="AZT22" s="10"/>
      <c r="AZU22" s="10"/>
      <c r="AZV22" s="10"/>
      <c r="AZW22" s="10"/>
      <c r="AZX22" s="10"/>
      <c r="AZY22" s="10"/>
      <c r="AZZ22" s="10"/>
      <c r="BAA22" s="10"/>
      <c r="BAB22" s="10"/>
      <c r="BAC22" s="10"/>
      <c r="BAD22" s="10"/>
      <c r="BAE22" s="10"/>
      <c r="BAF22" s="10"/>
      <c r="BAG22" s="10"/>
      <c r="BAH22" s="10"/>
      <c r="BAI22" s="10"/>
      <c r="BAJ22" s="10"/>
      <c r="BAK22" s="10"/>
      <c r="BAL22" s="10"/>
      <c r="BAM22" s="10"/>
      <c r="BAN22" s="10"/>
      <c r="BAO22" s="10"/>
      <c r="BAP22" s="10"/>
      <c r="BAQ22" s="10"/>
      <c r="BAR22" s="10"/>
      <c r="BAS22" s="10"/>
      <c r="BAT22" s="10"/>
      <c r="BAU22" s="10"/>
      <c r="BAV22" s="10"/>
      <c r="BAW22" s="10"/>
      <c r="BAX22" s="10"/>
      <c r="BAY22" s="10"/>
      <c r="BAZ22" s="10"/>
      <c r="BBA22" s="10"/>
      <c r="BBB22" s="10"/>
      <c r="BBC22" s="10"/>
      <c r="BBD22" s="10"/>
      <c r="BBE22" s="10"/>
      <c r="BBF22" s="10"/>
      <c r="BBG22" s="10"/>
      <c r="BBH22" s="10"/>
      <c r="BBI22" s="10"/>
      <c r="BBJ22" s="10"/>
      <c r="BBK22" s="10"/>
      <c r="BBL22" s="10"/>
      <c r="BBM22" s="10"/>
      <c r="BBN22" s="10"/>
      <c r="BBO22" s="10"/>
      <c r="BBP22" s="10"/>
      <c r="BBQ22" s="10"/>
      <c r="BBR22" s="10"/>
      <c r="BBS22" s="10"/>
      <c r="BBT22" s="10"/>
      <c r="BBU22" s="10"/>
      <c r="BBV22" s="10"/>
      <c r="BBW22" s="10"/>
      <c r="BBX22" s="10"/>
      <c r="BBY22" s="10"/>
      <c r="BBZ22" s="10"/>
      <c r="BCA22" s="10"/>
      <c r="BCB22" s="10"/>
      <c r="BCC22" s="10"/>
      <c r="BCD22" s="10"/>
      <c r="BCE22" s="10"/>
      <c r="BCF22" s="10"/>
      <c r="BCG22" s="10"/>
      <c r="BCH22" s="10"/>
      <c r="BCI22" s="10"/>
      <c r="BCJ22" s="10"/>
      <c r="BCK22" s="10"/>
      <c r="BCL22" s="10"/>
      <c r="BCM22" s="10"/>
      <c r="BCN22" s="10"/>
      <c r="BCO22" s="10"/>
      <c r="BCP22" s="10"/>
      <c r="BCQ22" s="10"/>
      <c r="BCR22" s="10"/>
      <c r="BCS22" s="10"/>
      <c r="BCT22" s="10"/>
      <c r="BCU22" s="10"/>
      <c r="BCV22" s="10"/>
      <c r="BCW22" s="10"/>
      <c r="BCX22" s="10"/>
      <c r="BCY22" s="10"/>
      <c r="BCZ22" s="10"/>
      <c r="BDA22" s="10"/>
      <c r="BDB22" s="10"/>
      <c r="BDC22" s="10"/>
      <c r="BDD22" s="10"/>
      <c r="BDE22" s="10"/>
      <c r="BDF22" s="10"/>
      <c r="BDG22" s="10"/>
      <c r="BDH22" s="10"/>
      <c r="BDI22" s="10"/>
      <c r="BDJ22" s="10"/>
      <c r="BDK22" s="10"/>
      <c r="BDL22" s="10"/>
      <c r="BDM22" s="10"/>
      <c r="BDN22" s="10"/>
      <c r="BDO22" s="10"/>
      <c r="BDP22" s="10"/>
      <c r="BDQ22" s="10"/>
      <c r="BDR22" s="10"/>
      <c r="BDS22" s="10"/>
      <c r="BDT22" s="10"/>
      <c r="BDU22" s="10"/>
      <c r="BDV22" s="10"/>
      <c r="BDW22" s="10"/>
      <c r="BDX22" s="10"/>
      <c r="BDY22" s="10"/>
      <c r="BDZ22" s="10"/>
      <c r="BEA22" s="10"/>
      <c r="BEB22" s="10"/>
      <c r="BEC22" s="10"/>
      <c r="BED22" s="10"/>
      <c r="BEE22" s="10"/>
      <c r="BEF22" s="10"/>
      <c r="BEG22" s="10"/>
      <c r="BEH22" s="10"/>
      <c r="BEI22" s="10"/>
      <c r="BEJ22" s="10"/>
      <c r="BEK22" s="10"/>
      <c r="BEL22" s="10"/>
      <c r="BEM22" s="10"/>
      <c r="BEN22" s="10"/>
      <c r="BEO22" s="10"/>
      <c r="BEP22" s="10"/>
      <c r="BEQ22" s="10"/>
      <c r="BER22" s="10"/>
      <c r="BES22" s="10"/>
      <c r="BET22" s="10"/>
      <c r="BEU22" s="10"/>
      <c r="BEV22" s="10"/>
      <c r="BEW22" s="10"/>
      <c r="BEX22" s="10"/>
      <c r="BEY22" s="10"/>
      <c r="BEZ22" s="10"/>
      <c r="BFA22" s="10"/>
      <c r="BFB22" s="10"/>
      <c r="BFC22" s="10"/>
      <c r="BFD22" s="10"/>
      <c r="BFE22" s="10"/>
      <c r="BFF22" s="10"/>
      <c r="BFG22" s="10"/>
      <c r="BFH22" s="10"/>
      <c r="BFI22" s="10"/>
      <c r="BFJ22" s="10"/>
      <c r="BFK22" s="10"/>
      <c r="BFL22" s="10"/>
      <c r="BFM22" s="10"/>
      <c r="BFN22" s="10"/>
      <c r="BFO22" s="10"/>
      <c r="BFP22" s="10"/>
      <c r="BFQ22" s="10"/>
      <c r="BFR22" s="10"/>
      <c r="BFS22" s="10"/>
      <c r="BFT22" s="10"/>
      <c r="BFU22" s="10"/>
      <c r="BFV22" s="10"/>
      <c r="BFW22" s="10"/>
      <c r="BFX22" s="10"/>
      <c r="BFY22" s="10"/>
      <c r="BFZ22" s="10"/>
      <c r="BGA22" s="10"/>
      <c r="BGB22" s="10"/>
      <c r="BGC22" s="10"/>
      <c r="BGD22" s="10"/>
      <c r="BGE22" s="10"/>
      <c r="BGF22" s="10"/>
      <c r="BGG22" s="10"/>
      <c r="BGH22" s="10"/>
      <c r="BGI22" s="10"/>
      <c r="BGJ22" s="10"/>
      <c r="BGK22" s="10"/>
      <c r="BGL22" s="10"/>
      <c r="BGM22" s="10"/>
      <c r="BGN22" s="10"/>
      <c r="BGO22" s="10"/>
      <c r="BGP22" s="10"/>
      <c r="BGQ22" s="10"/>
      <c r="BGR22" s="10"/>
      <c r="BGS22" s="10"/>
      <c r="BGT22" s="10"/>
      <c r="BGU22" s="10"/>
      <c r="BGV22" s="10"/>
      <c r="BGW22" s="10"/>
      <c r="BGX22" s="10"/>
      <c r="BGY22" s="10"/>
      <c r="BGZ22" s="10"/>
      <c r="BHA22" s="10"/>
      <c r="BHB22" s="10"/>
      <c r="BHC22" s="10"/>
      <c r="BHD22" s="10"/>
      <c r="BHE22" s="10"/>
      <c r="BHF22" s="10"/>
      <c r="BHG22" s="10"/>
      <c r="BHH22" s="10"/>
      <c r="BHI22" s="10"/>
      <c r="BHJ22" s="10"/>
      <c r="BHK22" s="10"/>
      <c r="BHL22" s="10"/>
      <c r="BHM22" s="10"/>
      <c r="BHN22" s="10"/>
      <c r="BHO22" s="10"/>
      <c r="BHP22" s="10"/>
      <c r="BHQ22" s="10"/>
      <c r="BHR22" s="10"/>
      <c r="BHS22" s="10"/>
      <c r="BHT22" s="10"/>
      <c r="BHU22" s="10"/>
      <c r="BHV22" s="10"/>
      <c r="BHW22" s="10"/>
      <c r="BHX22" s="10"/>
      <c r="BHY22" s="10"/>
      <c r="BHZ22" s="10"/>
      <c r="BIA22" s="10"/>
      <c r="BIB22" s="10"/>
      <c r="BIC22" s="10"/>
      <c r="BID22" s="10"/>
      <c r="BIE22" s="10"/>
      <c r="BIF22" s="10"/>
      <c r="BIG22" s="10"/>
      <c r="BIH22" s="10"/>
      <c r="BII22" s="10"/>
      <c r="BIJ22" s="10"/>
      <c r="BIK22" s="10"/>
      <c r="BIL22" s="10"/>
      <c r="BIM22" s="10"/>
      <c r="BIN22" s="10"/>
      <c r="BIO22" s="10"/>
      <c r="BIP22" s="10"/>
      <c r="BIQ22" s="10"/>
      <c r="BIR22" s="10"/>
      <c r="BIS22" s="10"/>
      <c r="BIT22" s="10"/>
      <c r="BIU22" s="10"/>
      <c r="BIV22" s="10"/>
      <c r="BIW22" s="10"/>
      <c r="BIX22" s="10"/>
      <c r="BIY22" s="10"/>
      <c r="BIZ22" s="10"/>
      <c r="BJA22" s="10"/>
      <c r="BJB22" s="10"/>
      <c r="BJC22" s="10"/>
      <c r="BJD22" s="10"/>
      <c r="BJE22" s="10"/>
      <c r="BJF22" s="10"/>
      <c r="BJG22" s="10"/>
      <c r="BJH22" s="10"/>
      <c r="BJI22" s="10"/>
      <c r="BJJ22" s="10"/>
      <c r="BJK22" s="10"/>
      <c r="BJL22" s="10"/>
      <c r="BJM22" s="10"/>
      <c r="BJN22" s="10"/>
      <c r="BJO22" s="10"/>
      <c r="BJP22" s="10"/>
      <c r="BJQ22" s="10"/>
      <c r="BJR22" s="10"/>
      <c r="BJS22" s="10"/>
      <c r="BJT22" s="10"/>
      <c r="BJU22" s="10"/>
      <c r="BJV22" s="10"/>
      <c r="BJW22" s="10"/>
      <c r="BJX22" s="10"/>
      <c r="BJY22" s="10"/>
      <c r="BJZ22" s="10"/>
      <c r="BKA22" s="10"/>
      <c r="BKB22" s="10"/>
      <c r="BKC22" s="10"/>
      <c r="BKD22" s="10"/>
      <c r="BKE22" s="10"/>
      <c r="BKF22" s="10"/>
      <c r="BKG22" s="10"/>
      <c r="BKH22" s="10"/>
      <c r="BKI22" s="10"/>
      <c r="BKJ22" s="10"/>
      <c r="BKK22" s="10"/>
      <c r="BKL22" s="10"/>
      <c r="BKM22" s="10"/>
      <c r="BKN22" s="10"/>
      <c r="BKO22" s="10"/>
      <c r="BKP22" s="10"/>
      <c r="BKQ22" s="10"/>
      <c r="BKR22" s="10"/>
      <c r="BKS22" s="10"/>
      <c r="BKT22" s="10"/>
      <c r="BKU22" s="10"/>
      <c r="BKV22" s="10"/>
      <c r="BKW22" s="10"/>
      <c r="BKX22" s="10"/>
      <c r="BKY22" s="10"/>
      <c r="BKZ22" s="10"/>
      <c r="BLA22" s="10"/>
      <c r="BLB22" s="10"/>
      <c r="BLC22" s="10"/>
      <c r="BLD22" s="10"/>
      <c r="BLE22" s="10"/>
      <c r="BLF22" s="10"/>
      <c r="BLG22" s="10"/>
      <c r="BLH22" s="10"/>
      <c r="BLI22" s="10"/>
      <c r="BLJ22" s="10"/>
      <c r="BLK22" s="10"/>
      <c r="BLL22" s="10"/>
      <c r="BLM22" s="10"/>
      <c r="BLN22" s="10"/>
      <c r="BLO22" s="10"/>
      <c r="BLP22" s="10"/>
      <c r="BLQ22" s="10"/>
      <c r="BLR22" s="10"/>
      <c r="BLS22" s="10"/>
      <c r="BLT22" s="10"/>
      <c r="BLU22" s="10"/>
      <c r="BLV22" s="10"/>
      <c r="BLW22" s="10"/>
      <c r="BLX22" s="10"/>
      <c r="BLY22" s="10"/>
      <c r="BLZ22" s="10"/>
      <c r="BMA22" s="10"/>
      <c r="BMB22" s="10"/>
      <c r="BMC22" s="10"/>
      <c r="BMD22" s="10"/>
      <c r="BME22" s="10"/>
      <c r="BMF22" s="10"/>
      <c r="BMG22" s="10"/>
      <c r="BMH22" s="10"/>
      <c r="BMI22" s="10"/>
      <c r="BMJ22" s="10"/>
      <c r="BMK22" s="10"/>
      <c r="BML22" s="10"/>
      <c r="BMM22" s="10"/>
      <c r="BMN22" s="10"/>
      <c r="BMO22" s="10"/>
      <c r="BMP22" s="10"/>
      <c r="BMQ22" s="10"/>
      <c r="BMR22" s="10"/>
      <c r="BMS22" s="10"/>
      <c r="BMT22" s="10"/>
      <c r="BMU22" s="10"/>
      <c r="BMV22" s="10"/>
      <c r="BMW22" s="10"/>
      <c r="BMX22" s="10"/>
      <c r="BMY22" s="10"/>
      <c r="BMZ22" s="10"/>
      <c r="BNA22" s="10"/>
      <c r="BNB22" s="10"/>
      <c r="BNC22" s="10"/>
      <c r="BND22" s="10"/>
      <c r="BNE22" s="10"/>
      <c r="BNF22" s="10"/>
      <c r="BNG22" s="10"/>
      <c r="BNH22" s="10"/>
      <c r="BNI22" s="10"/>
      <c r="BNJ22" s="10"/>
      <c r="BNK22" s="10"/>
      <c r="BNL22" s="10"/>
      <c r="BNM22" s="10"/>
      <c r="BNN22" s="10"/>
      <c r="BNO22" s="10"/>
      <c r="BNP22" s="10"/>
      <c r="BNQ22" s="10"/>
      <c r="BNR22" s="10"/>
      <c r="BNS22" s="10"/>
      <c r="BNT22" s="10"/>
      <c r="BNU22" s="10"/>
      <c r="BNV22" s="10"/>
      <c r="BNW22" s="10"/>
      <c r="BNX22" s="10"/>
      <c r="BNY22" s="10"/>
      <c r="BNZ22" s="10"/>
      <c r="BOA22" s="10"/>
      <c r="BOB22" s="10"/>
      <c r="BOC22" s="10"/>
      <c r="BOD22" s="10"/>
      <c r="BOE22" s="10"/>
      <c r="BOF22" s="10"/>
      <c r="BOG22" s="10"/>
      <c r="BOH22" s="10"/>
      <c r="BOI22" s="10"/>
      <c r="BOJ22" s="10"/>
      <c r="BOK22" s="10"/>
      <c r="BOL22" s="10"/>
      <c r="BOM22" s="10"/>
      <c r="BON22" s="10"/>
      <c r="BOO22" s="10"/>
      <c r="BOP22" s="10"/>
      <c r="BOQ22" s="10"/>
      <c r="BOR22" s="10"/>
      <c r="BOS22" s="10"/>
      <c r="BOT22" s="10"/>
      <c r="BOU22" s="10"/>
      <c r="BOV22" s="10"/>
      <c r="BOW22" s="10"/>
      <c r="BOX22" s="10"/>
      <c r="BOY22" s="10"/>
      <c r="BOZ22" s="10"/>
      <c r="BPA22" s="10"/>
      <c r="BPB22" s="10"/>
      <c r="BPC22" s="10"/>
      <c r="BPD22" s="10"/>
      <c r="BPE22" s="10"/>
      <c r="BPF22" s="10"/>
      <c r="BPG22" s="10"/>
      <c r="BPH22" s="10"/>
      <c r="BPI22" s="10"/>
      <c r="BPJ22" s="10"/>
      <c r="BPK22" s="10"/>
      <c r="BPL22" s="10"/>
      <c r="BPM22" s="10"/>
      <c r="BPN22" s="10"/>
      <c r="BPO22" s="10"/>
      <c r="BPP22" s="10"/>
      <c r="BPQ22" s="10"/>
      <c r="BPR22" s="10"/>
      <c r="BPS22" s="10"/>
      <c r="BPT22" s="10"/>
      <c r="BPU22" s="10"/>
      <c r="BPV22" s="10"/>
      <c r="BPW22" s="10"/>
      <c r="BPX22" s="10"/>
      <c r="BPY22" s="10"/>
      <c r="BPZ22" s="10"/>
      <c r="BQA22" s="10"/>
      <c r="BQB22" s="10"/>
      <c r="BQC22" s="10"/>
      <c r="BQD22" s="10"/>
      <c r="BQE22" s="10"/>
      <c r="BQF22" s="10"/>
      <c r="BQG22" s="10"/>
      <c r="BQH22" s="10"/>
      <c r="BQI22" s="10"/>
      <c r="BQJ22" s="10"/>
      <c r="BQK22" s="10"/>
      <c r="BQL22" s="10"/>
      <c r="BQM22" s="10"/>
      <c r="BQN22" s="10"/>
      <c r="BQO22" s="10"/>
      <c r="BQP22" s="10"/>
      <c r="BQQ22" s="10"/>
      <c r="BQR22" s="10"/>
      <c r="BQS22" s="10"/>
      <c r="BQT22" s="10"/>
      <c r="BQU22" s="10"/>
      <c r="BQV22" s="10"/>
      <c r="BQW22" s="10"/>
      <c r="BQX22" s="10"/>
      <c r="BQY22" s="10"/>
      <c r="BQZ22" s="10"/>
      <c r="BRA22" s="10"/>
      <c r="BRB22" s="10"/>
      <c r="BRC22" s="10"/>
      <c r="BRD22" s="10"/>
      <c r="BRE22" s="10"/>
      <c r="BRF22" s="10"/>
      <c r="BRG22" s="10"/>
      <c r="BRH22" s="10"/>
      <c r="BRI22" s="10"/>
      <c r="BRJ22" s="10"/>
      <c r="BRK22" s="10"/>
      <c r="BRL22" s="10"/>
      <c r="BRM22" s="10"/>
      <c r="BRN22" s="10"/>
      <c r="BRO22" s="10"/>
      <c r="BRP22" s="10"/>
      <c r="BRQ22" s="10"/>
      <c r="BRR22" s="10"/>
      <c r="BRS22" s="10"/>
      <c r="BRT22" s="10"/>
      <c r="BRU22" s="10"/>
      <c r="BRV22" s="10"/>
      <c r="BRW22" s="10"/>
      <c r="BRX22" s="10"/>
      <c r="BRY22" s="10"/>
      <c r="BRZ22" s="10"/>
      <c r="BSA22" s="10"/>
      <c r="BSB22" s="10"/>
      <c r="BSC22" s="10"/>
      <c r="BSD22" s="10"/>
      <c r="BSE22" s="10"/>
      <c r="BSF22" s="10"/>
      <c r="BSG22" s="10"/>
      <c r="BSH22" s="10"/>
      <c r="BSI22" s="10"/>
      <c r="BSJ22" s="10"/>
      <c r="BSK22" s="10"/>
      <c r="BSL22" s="10"/>
      <c r="BSM22" s="10"/>
      <c r="BSN22" s="10"/>
      <c r="BSO22" s="10"/>
      <c r="BSP22" s="10"/>
      <c r="BSQ22" s="10"/>
      <c r="BSR22" s="10"/>
      <c r="BSS22" s="10"/>
      <c r="BST22" s="10"/>
      <c r="BSU22" s="10"/>
      <c r="BSV22" s="10"/>
      <c r="BSW22" s="10"/>
      <c r="BSX22" s="10"/>
      <c r="BSY22" s="10"/>
      <c r="BSZ22" s="10"/>
      <c r="BTA22" s="10"/>
      <c r="BTB22" s="10"/>
      <c r="BTC22" s="10"/>
      <c r="BTD22" s="10"/>
      <c r="BTE22" s="10"/>
      <c r="BTF22" s="10"/>
      <c r="BTG22" s="10"/>
      <c r="BTH22" s="10"/>
      <c r="BTI22" s="10"/>
      <c r="BTJ22" s="10"/>
      <c r="BTK22" s="10"/>
      <c r="BTL22" s="10"/>
      <c r="BTM22" s="10"/>
      <c r="BTN22" s="10"/>
      <c r="BTO22" s="10"/>
      <c r="BTP22" s="10"/>
      <c r="BTQ22" s="10"/>
      <c r="BTR22" s="10"/>
      <c r="BTS22" s="10"/>
      <c r="BTT22" s="10"/>
      <c r="BTU22" s="10"/>
      <c r="BTV22" s="10"/>
      <c r="BTW22" s="10"/>
      <c r="BTX22" s="10"/>
      <c r="BTY22" s="10"/>
      <c r="BTZ22" s="10"/>
      <c r="BUA22" s="10"/>
      <c r="BUB22" s="10"/>
      <c r="BUC22" s="10"/>
      <c r="BUD22" s="10"/>
      <c r="BUE22" s="10"/>
      <c r="BUF22" s="10"/>
      <c r="BUG22" s="10"/>
      <c r="BUH22" s="10"/>
      <c r="BUI22" s="10"/>
      <c r="BUJ22" s="10"/>
      <c r="BUK22" s="10"/>
      <c r="BUL22" s="10"/>
      <c r="BUM22" s="10"/>
      <c r="BUN22" s="10"/>
      <c r="BUO22" s="10"/>
      <c r="BUP22" s="10"/>
      <c r="BUQ22" s="10"/>
      <c r="BUR22" s="10"/>
      <c r="BUS22" s="10"/>
      <c r="BUT22" s="10"/>
      <c r="BUU22" s="10"/>
      <c r="BUV22" s="10"/>
      <c r="BUW22" s="10"/>
      <c r="BUX22" s="10"/>
      <c r="BUY22" s="10"/>
      <c r="BUZ22" s="10"/>
      <c r="BVA22" s="10"/>
      <c r="BVB22" s="10"/>
      <c r="BVC22" s="10"/>
      <c r="BVD22" s="10"/>
      <c r="BVE22" s="10"/>
      <c r="BVF22" s="10"/>
      <c r="BVG22" s="10"/>
      <c r="BVH22" s="10"/>
      <c r="BVI22" s="10"/>
      <c r="BVJ22" s="10"/>
      <c r="BVK22" s="10"/>
      <c r="BVL22" s="10"/>
      <c r="BVM22" s="10"/>
      <c r="BVN22" s="10"/>
      <c r="BVO22" s="10"/>
      <c r="BVP22" s="10"/>
      <c r="BVQ22" s="10"/>
      <c r="BVR22" s="10"/>
      <c r="BVS22" s="10"/>
      <c r="BVT22" s="10"/>
      <c r="BVU22" s="10"/>
      <c r="BVV22" s="10"/>
      <c r="BVW22" s="10"/>
      <c r="BVX22" s="10"/>
      <c r="BVY22" s="10"/>
      <c r="BVZ22" s="10"/>
      <c r="BWA22" s="10"/>
      <c r="BWB22" s="10"/>
      <c r="BWC22" s="10"/>
      <c r="BWD22" s="10"/>
      <c r="BWE22" s="10"/>
      <c r="BWF22" s="10"/>
      <c r="BWG22" s="10"/>
      <c r="BWH22" s="10"/>
      <c r="BWI22" s="10"/>
      <c r="BWJ22" s="10"/>
      <c r="BWK22" s="10"/>
      <c r="BWL22" s="10"/>
      <c r="BWM22" s="10"/>
      <c r="BWN22" s="10"/>
      <c r="BWO22" s="10"/>
      <c r="BWP22" s="10"/>
      <c r="BWQ22" s="10"/>
      <c r="BWR22" s="10"/>
      <c r="BWS22" s="10"/>
      <c r="BWT22" s="10"/>
      <c r="BWU22" s="10"/>
      <c r="BWV22" s="10"/>
      <c r="BWW22" s="10"/>
      <c r="BWX22" s="10"/>
      <c r="BWY22" s="10"/>
      <c r="BWZ22" s="10"/>
      <c r="BXA22" s="10"/>
      <c r="BXB22" s="10"/>
      <c r="BXC22" s="10"/>
      <c r="BXD22" s="10"/>
      <c r="BXE22" s="10"/>
      <c r="BXF22" s="10"/>
      <c r="BXG22" s="10"/>
      <c r="BXH22" s="10"/>
      <c r="BXI22" s="10"/>
      <c r="BXJ22" s="10"/>
      <c r="BXK22" s="10"/>
      <c r="BXL22" s="10"/>
      <c r="BXM22" s="10"/>
      <c r="BXN22" s="10"/>
      <c r="BXO22" s="10"/>
      <c r="BXP22" s="10"/>
      <c r="BXQ22" s="10"/>
      <c r="BXR22" s="10"/>
      <c r="BXS22" s="10"/>
      <c r="BXT22" s="10"/>
      <c r="BXU22" s="10"/>
      <c r="BXV22" s="10"/>
      <c r="BXW22" s="10"/>
      <c r="BXX22" s="10"/>
      <c r="BXY22" s="10"/>
      <c r="BXZ22" s="10"/>
      <c r="BYA22" s="10"/>
      <c r="BYB22" s="10"/>
      <c r="BYC22" s="10"/>
      <c r="BYD22" s="10"/>
      <c r="BYE22" s="10"/>
      <c r="BYF22" s="10"/>
      <c r="BYG22" s="10"/>
      <c r="BYH22" s="10"/>
      <c r="BYI22" s="10"/>
      <c r="BYJ22" s="10"/>
      <c r="BYK22" s="10"/>
      <c r="BYL22" s="10"/>
      <c r="BYM22" s="10"/>
      <c r="BYN22" s="10"/>
      <c r="BYO22" s="10"/>
      <c r="BYP22" s="10"/>
      <c r="BYQ22" s="10"/>
      <c r="BYR22" s="10"/>
      <c r="BYS22" s="10"/>
      <c r="BYT22" s="10"/>
      <c r="BYU22" s="10"/>
      <c r="BYV22" s="10"/>
      <c r="BYW22" s="10"/>
      <c r="BYX22" s="10"/>
      <c r="BYY22" s="10"/>
      <c r="BYZ22" s="10"/>
      <c r="BZA22" s="10"/>
      <c r="BZB22" s="10"/>
      <c r="BZC22" s="10"/>
      <c r="BZD22" s="10"/>
      <c r="BZE22" s="10"/>
      <c r="BZF22" s="10"/>
      <c r="BZG22" s="10"/>
      <c r="BZH22" s="10"/>
      <c r="BZI22" s="10"/>
      <c r="BZJ22" s="10"/>
      <c r="BZK22" s="10"/>
      <c r="BZL22" s="10"/>
      <c r="BZM22" s="10"/>
      <c r="BZN22" s="10"/>
      <c r="BZO22" s="10"/>
      <c r="BZP22" s="10"/>
      <c r="BZQ22" s="10"/>
      <c r="BZR22" s="10"/>
      <c r="BZS22" s="10"/>
      <c r="BZT22" s="10"/>
      <c r="BZU22" s="10"/>
      <c r="BZV22" s="10"/>
      <c r="BZW22" s="10"/>
      <c r="BZX22" s="10"/>
      <c r="BZY22" s="10"/>
      <c r="BZZ22" s="10"/>
      <c r="CAA22" s="10"/>
      <c r="CAB22" s="10"/>
      <c r="CAC22" s="10"/>
      <c r="CAD22" s="10"/>
      <c r="CAE22" s="10"/>
      <c r="CAF22" s="10"/>
      <c r="CAG22" s="10"/>
      <c r="CAH22" s="10"/>
      <c r="CAI22" s="10"/>
      <c r="CAJ22" s="10"/>
      <c r="CAK22" s="10"/>
      <c r="CAL22" s="10"/>
      <c r="CAM22" s="10"/>
      <c r="CAN22" s="10"/>
      <c r="CAO22" s="10"/>
      <c r="CAP22" s="10"/>
      <c r="CAQ22" s="10"/>
      <c r="CAR22" s="10"/>
      <c r="CAS22" s="10"/>
      <c r="CAT22" s="10"/>
      <c r="CAU22" s="10"/>
      <c r="CAV22" s="10"/>
      <c r="CAW22" s="10"/>
      <c r="CAX22" s="10"/>
      <c r="CAY22" s="10"/>
      <c r="CAZ22" s="10"/>
      <c r="CBA22" s="10"/>
      <c r="CBB22" s="10"/>
      <c r="CBC22" s="10"/>
      <c r="CBD22" s="10"/>
      <c r="CBE22" s="10"/>
      <c r="CBF22" s="10"/>
      <c r="CBG22" s="10"/>
      <c r="CBH22" s="10"/>
      <c r="CBI22" s="10"/>
      <c r="CBJ22" s="10"/>
      <c r="CBK22" s="10"/>
      <c r="CBL22" s="10"/>
      <c r="CBM22" s="10"/>
      <c r="CBN22" s="10"/>
      <c r="CBO22" s="10"/>
      <c r="CBP22" s="10"/>
      <c r="CBQ22" s="10"/>
      <c r="CBR22" s="10"/>
      <c r="CBS22" s="10"/>
      <c r="CBT22" s="10"/>
      <c r="CBU22" s="10"/>
      <c r="CBV22" s="10"/>
      <c r="CBW22" s="10"/>
      <c r="CBX22" s="10"/>
      <c r="CBY22" s="10"/>
      <c r="CBZ22" s="10"/>
      <c r="CCA22" s="10"/>
      <c r="CCB22" s="10"/>
      <c r="CCC22" s="10"/>
      <c r="CCD22" s="10"/>
      <c r="CCE22" s="10"/>
      <c r="CCF22" s="10"/>
      <c r="CCG22" s="10"/>
      <c r="CCH22" s="10"/>
      <c r="CCI22" s="10"/>
      <c r="CCJ22" s="10"/>
      <c r="CCK22" s="10"/>
      <c r="CCL22" s="10"/>
      <c r="CCM22" s="10"/>
      <c r="CCN22" s="10"/>
      <c r="CCO22" s="10"/>
      <c r="CCP22" s="10"/>
      <c r="CCQ22" s="10"/>
      <c r="CCR22" s="10"/>
      <c r="CCS22" s="10"/>
      <c r="CCT22" s="10"/>
      <c r="CCU22" s="10"/>
      <c r="CCV22" s="10"/>
      <c r="CCW22" s="10"/>
      <c r="CCX22" s="10"/>
      <c r="CCY22" s="10"/>
      <c r="CCZ22" s="10"/>
      <c r="CDA22" s="10"/>
      <c r="CDB22" s="10"/>
      <c r="CDC22" s="10"/>
      <c r="CDD22" s="10"/>
      <c r="CDE22" s="10"/>
      <c r="CDF22" s="10"/>
      <c r="CDG22" s="10"/>
      <c r="CDH22" s="10"/>
      <c r="CDI22" s="10"/>
      <c r="CDJ22" s="10"/>
      <c r="CDK22" s="10"/>
      <c r="CDL22" s="10"/>
      <c r="CDM22" s="10"/>
      <c r="CDN22" s="10"/>
      <c r="CDO22" s="10"/>
      <c r="CDP22" s="10"/>
      <c r="CDQ22" s="10"/>
      <c r="CDR22" s="10"/>
      <c r="CDS22" s="10"/>
      <c r="CDT22" s="10"/>
      <c r="CDU22" s="10"/>
      <c r="CDV22" s="10"/>
      <c r="CDW22" s="10"/>
      <c r="CDX22" s="10"/>
      <c r="CDY22" s="10"/>
      <c r="CDZ22" s="10"/>
      <c r="CEA22" s="10"/>
      <c r="CEB22" s="10"/>
      <c r="CEC22" s="10"/>
      <c r="CED22" s="10"/>
      <c r="CEE22" s="10"/>
      <c r="CEF22" s="10"/>
      <c r="CEG22" s="10"/>
      <c r="CEH22" s="10"/>
      <c r="CEI22" s="10"/>
      <c r="CEJ22" s="10"/>
      <c r="CEK22" s="10"/>
      <c r="CEL22" s="10"/>
      <c r="CEM22" s="10"/>
      <c r="CEN22" s="10"/>
      <c r="CEO22" s="10"/>
      <c r="CEP22" s="10"/>
      <c r="CEQ22" s="10"/>
      <c r="CER22" s="10"/>
      <c r="CES22" s="10"/>
      <c r="CET22" s="10"/>
      <c r="CEU22" s="10"/>
      <c r="CEV22" s="10"/>
      <c r="CEW22" s="10"/>
      <c r="CEX22" s="10"/>
      <c r="CEY22" s="10"/>
      <c r="CEZ22" s="10"/>
      <c r="CFA22" s="10"/>
      <c r="CFB22" s="10"/>
      <c r="CFC22" s="10"/>
      <c r="CFD22" s="10"/>
      <c r="CFE22" s="10"/>
      <c r="CFF22" s="10"/>
      <c r="CFG22" s="10"/>
      <c r="CFH22" s="10"/>
      <c r="CFI22" s="10"/>
      <c r="CFJ22" s="10"/>
      <c r="CFK22" s="10"/>
      <c r="CFL22" s="10"/>
      <c r="CFM22" s="10"/>
      <c r="CFN22" s="10"/>
      <c r="CFO22" s="10"/>
      <c r="CFP22" s="10"/>
      <c r="CFQ22" s="10"/>
      <c r="CFR22" s="10"/>
      <c r="CFS22" s="10"/>
      <c r="CFT22" s="10"/>
      <c r="CFU22" s="10"/>
      <c r="CFV22" s="10"/>
      <c r="CFW22" s="10"/>
      <c r="CFX22" s="10"/>
      <c r="CFY22" s="10"/>
      <c r="CFZ22" s="10"/>
      <c r="CGA22" s="10"/>
      <c r="CGB22" s="10"/>
      <c r="CGC22" s="10"/>
      <c r="CGD22" s="10"/>
      <c r="CGE22" s="10"/>
      <c r="CGF22" s="10"/>
      <c r="CGG22" s="10"/>
      <c r="CGH22" s="10"/>
      <c r="CGI22" s="10"/>
      <c r="CGJ22" s="10"/>
      <c r="CGK22" s="10"/>
      <c r="CGL22" s="10"/>
      <c r="CGM22" s="10"/>
      <c r="CGN22" s="10"/>
      <c r="CGO22" s="10"/>
      <c r="CGP22" s="10"/>
      <c r="CGQ22" s="10"/>
      <c r="CGR22" s="10"/>
      <c r="CGS22" s="10"/>
      <c r="CGT22" s="10"/>
      <c r="CGU22" s="10"/>
      <c r="CGV22" s="10"/>
      <c r="CGW22" s="10"/>
      <c r="CGX22" s="10"/>
      <c r="CGY22" s="10"/>
      <c r="CGZ22" s="10"/>
      <c r="CHA22" s="10"/>
      <c r="CHB22" s="10"/>
      <c r="CHC22" s="10"/>
      <c r="CHD22" s="10"/>
      <c r="CHE22" s="10"/>
      <c r="CHF22" s="10"/>
      <c r="CHG22" s="10"/>
      <c r="CHH22" s="10"/>
      <c r="CHI22" s="10"/>
      <c r="CHJ22" s="10"/>
      <c r="CHK22" s="10"/>
      <c r="CHL22" s="10"/>
      <c r="CHM22" s="10"/>
      <c r="CHN22" s="10"/>
      <c r="CHO22" s="10"/>
      <c r="CHP22" s="10"/>
      <c r="CHQ22" s="10"/>
      <c r="CHR22" s="10"/>
      <c r="CHS22" s="10"/>
      <c r="CHT22" s="10"/>
      <c r="CHU22" s="10"/>
      <c r="CHV22" s="10"/>
      <c r="CHW22" s="10"/>
      <c r="CHX22" s="10"/>
      <c r="CHY22" s="10"/>
      <c r="CHZ22" s="10"/>
      <c r="CIA22" s="10"/>
      <c r="CIB22" s="10"/>
      <c r="CIC22" s="10"/>
      <c r="CID22" s="10"/>
      <c r="CIE22" s="10"/>
      <c r="CIF22" s="10"/>
      <c r="CIG22" s="10"/>
      <c r="CIH22" s="10"/>
      <c r="CII22" s="10"/>
      <c r="CIJ22" s="10"/>
      <c r="CIK22" s="10"/>
      <c r="CIL22" s="10"/>
      <c r="CIM22" s="10"/>
      <c r="CIN22" s="10"/>
      <c r="CIO22" s="10"/>
      <c r="CIP22" s="10"/>
      <c r="CIQ22" s="10"/>
      <c r="CIR22" s="10"/>
      <c r="CIS22" s="10"/>
      <c r="CIT22" s="10"/>
      <c r="CIU22" s="10"/>
      <c r="CIV22" s="10"/>
      <c r="CIW22" s="10"/>
      <c r="CIX22" s="10"/>
      <c r="CIY22" s="10"/>
      <c r="CIZ22" s="10"/>
      <c r="CJA22" s="10"/>
      <c r="CJB22" s="10"/>
      <c r="CJC22" s="10"/>
      <c r="CJD22" s="10"/>
      <c r="CJE22" s="10"/>
      <c r="CJF22" s="10"/>
      <c r="CJG22" s="10"/>
      <c r="CJH22" s="10"/>
      <c r="CJI22" s="10"/>
      <c r="CJJ22" s="10"/>
      <c r="CJK22" s="10"/>
      <c r="CJL22" s="10"/>
      <c r="CJM22" s="10"/>
      <c r="CJN22" s="10"/>
      <c r="CJO22" s="10"/>
      <c r="CJP22" s="10"/>
      <c r="CJQ22" s="10"/>
      <c r="CJR22" s="10"/>
      <c r="CJS22" s="10"/>
      <c r="CJT22" s="10"/>
      <c r="CJU22" s="10"/>
      <c r="CJV22" s="10"/>
      <c r="CJW22" s="10"/>
      <c r="CJX22" s="10"/>
      <c r="CJY22" s="10"/>
      <c r="CJZ22" s="10"/>
      <c r="CKA22" s="10"/>
      <c r="CKB22" s="10"/>
      <c r="CKC22" s="10"/>
      <c r="CKD22" s="10"/>
      <c r="CKE22" s="10"/>
      <c r="CKF22" s="10"/>
      <c r="CKG22" s="10"/>
      <c r="CKH22" s="10"/>
      <c r="CKI22" s="10"/>
      <c r="CKJ22" s="10"/>
      <c r="CKK22" s="10"/>
      <c r="CKL22" s="10"/>
      <c r="CKM22" s="10"/>
      <c r="CKN22" s="10"/>
      <c r="CKO22" s="10"/>
      <c r="CKP22" s="10"/>
      <c r="CKQ22" s="10"/>
      <c r="CKR22" s="10"/>
      <c r="CKS22" s="10"/>
      <c r="CKT22" s="10"/>
      <c r="CKU22" s="10"/>
      <c r="CKV22" s="10"/>
      <c r="CKW22" s="10"/>
      <c r="CKX22" s="10"/>
      <c r="CKY22" s="10"/>
      <c r="CKZ22" s="10"/>
      <c r="CLA22" s="10"/>
      <c r="CLB22" s="10"/>
      <c r="CLC22" s="10"/>
      <c r="CLD22" s="10"/>
      <c r="CLE22" s="10"/>
      <c r="CLF22" s="10"/>
      <c r="CLG22" s="10"/>
      <c r="CLH22" s="10"/>
      <c r="CLI22" s="10"/>
      <c r="CLJ22" s="10"/>
      <c r="CLK22" s="10"/>
      <c r="CLL22" s="10"/>
      <c r="CLM22" s="10"/>
      <c r="CLN22" s="10"/>
      <c r="CLO22" s="10"/>
      <c r="CLP22" s="10"/>
      <c r="CLQ22" s="10"/>
      <c r="CLR22" s="10"/>
      <c r="CLS22" s="10"/>
      <c r="CLT22" s="10"/>
      <c r="CLU22" s="10"/>
      <c r="CLV22" s="10"/>
      <c r="CLW22" s="10"/>
      <c r="CLX22" s="10"/>
      <c r="CLY22" s="10"/>
      <c r="CLZ22" s="10"/>
      <c r="CMA22" s="10"/>
      <c r="CMB22" s="10"/>
      <c r="CMC22" s="10"/>
      <c r="CMD22" s="10"/>
      <c r="CME22" s="10"/>
      <c r="CMF22" s="10"/>
      <c r="CMG22" s="10"/>
      <c r="CMH22" s="10"/>
      <c r="CMI22" s="10"/>
      <c r="CMJ22" s="10"/>
      <c r="CMK22" s="10"/>
      <c r="CML22" s="10"/>
      <c r="CMM22" s="10"/>
      <c r="CMN22" s="10"/>
      <c r="CMO22" s="10"/>
      <c r="CMP22" s="10"/>
      <c r="CMQ22" s="10"/>
      <c r="CMR22" s="10"/>
      <c r="CMS22" s="10"/>
      <c r="CMT22" s="10"/>
      <c r="CMU22" s="10"/>
      <c r="CMV22" s="10"/>
      <c r="CMW22" s="10"/>
      <c r="CMX22" s="10"/>
      <c r="CMY22" s="10"/>
      <c r="CMZ22" s="10"/>
      <c r="CNA22" s="10"/>
      <c r="CNB22" s="10"/>
      <c r="CNC22" s="10"/>
      <c r="CND22" s="10"/>
      <c r="CNE22" s="10"/>
      <c r="CNF22" s="10"/>
      <c r="CNG22" s="10"/>
      <c r="CNH22" s="10"/>
      <c r="CNI22" s="10"/>
      <c r="CNJ22" s="10"/>
      <c r="CNK22" s="10"/>
      <c r="CNL22" s="10"/>
      <c r="CNM22" s="10"/>
      <c r="CNN22" s="10"/>
      <c r="CNO22" s="10"/>
      <c r="CNP22" s="10"/>
      <c r="CNQ22" s="10"/>
      <c r="CNR22" s="10"/>
      <c r="CNS22" s="10"/>
      <c r="CNT22" s="10"/>
      <c r="CNU22" s="10"/>
      <c r="CNV22" s="10"/>
      <c r="CNW22" s="10"/>
      <c r="CNX22" s="10"/>
      <c r="CNY22" s="10"/>
      <c r="CNZ22" s="10"/>
      <c r="COA22" s="10"/>
      <c r="COB22" s="10"/>
      <c r="COC22" s="10"/>
      <c r="COD22" s="10"/>
      <c r="COE22" s="10"/>
      <c r="COF22" s="10"/>
      <c r="COG22" s="10"/>
      <c r="COH22" s="10"/>
      <c r="COI22" s="10"/>
      <c r="COJ22" s="10"/>
      <c r="COK22" s="10"/>
      <c r="COL22" s="10"/>
      <c r="COM22" s="10"/>
      <c r="CON22" s="10"/>
      <c r="COO22" s="10"/>
      <c r="COP22" s="10"/>
      <c r="COQ22" s="10"/>
      <c r="COR22" s="10"/>
      <c r="COS22" s="10"/>
      <c r="COT22" s="10"/>
      <c r="COU22" s="10"/>
      <c r="COV22" s="10"/>
      <c r="COW22" s="10"/>
      <c r="COX22" s="10"/>
      <c r="COY22" s="10"/>
      <c r="COZ22" s="10"/>
      <c r="CPA22" s="10"/>
      <c r="CPB22" s="10"/>
      <c r="CPC22" s="10"/>
      <c r="CPD22" s="10"/>
      <c r="CPE22" s="10"/>
      <c r="CPF22" s="10"/>
      <c r="CPG22" s="10"/>
      <c r="CPH22" s="10"/>
      <c r="CPI22" s="10"/>
      <c r="CPJ22" s="10"/>
      <c r="CPK22" s="10"/>
      <c r="CPL22" s="10"/>
      <c r="CPM22" s="10"/>
      <c r="CPN22" s="10"/>
      <c r="CPO22" s="10"/>
      <c r="CPP22" s="10"/>
      <c r="CPQ22" s="10"/>
      <c r="CPR22" s="10"/>
      <c r="CPS22" s="10"/>
      <c r="CPT22" s="10"/>
      <c r="CPU22" s="10"/>
      <c r="CPV22" s="10"/>
      <c r="CPW22" s="10"/>
      <c r="CPX22" s="10"/>
      <c r="CPY22" s="10"/>
      <c r="CPZ22" s="10"/>
      <c r="CQA22" s="10"/>
      <c r="CQB22" s="10"/>
      <c r="CQC22" s="10"/>
      <c r="CQD22" s="10"/>
      <c r="CQE22" s="10"/>
      <c r="CQF22" s="10"/>
      <c r="CQG22" s="10"/>
      <c r="CQH22" s="10"/>
      <c r="CQI22" s="10"/>
      <c r="CQJ22" s="10"/>
      <c r="CQK22" s="10"/>
      <c r="CQL22" s="10"/>
      <c r="CQM22" s="10"/>
      <c r="CQN22" s="10"/>
      <c r="CQO22" s="10"/>
      <c r="CQP22" s="10"/>
      <c r="CQQ22" s="10"/>
      <c r="CQR22" s="10"/>
      <c r="CQS22" s="10"/>
      <c r="CQT22" s="10"/>
      <c r="CQU22" s="10"/>
      <c r="CQV22" s="10"/>
      <c r="CQW22" s="10"/>
      <c r="CQX22" s="10"/>
      <c r="CQY22" s="10"/>
      <c r="CQZ22" s="10"/>
      <c r="CRA22" s="10"/>
      <c r="CRB22" s="10"/>
      <c r="CRC22" s="10"/>
      <c r="CRD22" s="10"/>
      <c r="CRE22" s="10"/>
      <c r="CRF22" s="10"/>
      <c r="CRG22" s="10"/>
      <c r="CRH22" s="10"/>
      <c r="CRI22" s="10"/>
      <c r="CRJ22" s="10"/>
      <c r="CRK22" s="10"/>
      <c r="CRL22" s="10"/>
      <c r="CRM22" s="10"/>
      <c r="CRN22" s="10"/>
      <c r="CRO22" s="10"/>
      <c r="CRP22" s="10"/>
      <c r="CRQ22" s="10"/>
      <c r="CRR22" s="10"/>
      <c r="CRS22" s="10"/>
      <c r="CRT22" s="10"/>
      <c r="CRU22" s="10"/>
      <c r="CRV22" s="10"/>
      <c r="CRW22" s="10"/>
      <c r="CRX22" s="10"/>
      <c r="CRY22" s="10"/>
      <c r="CRZ22" s="10"/>
      <c r="CSA22" s="10"/>
      <c r="CSB22" s="10"/>
      <c r="CSC22" s="10"/>
      <c r="CSD22" s="10"/>
      <c r="CSE22" s="10"/>
      <c r="CSF22" s="10"/>
      <c r="CSG22" s="10"/>
      <c r="CSH22" s="10"/>
      <c r="CSI22" s="10"/>
      <c r="CSJ22" s="10"/>
      <c r="CSK22" s="10"/>
      <c r="CSL22" s="10"/>
      <c r="CSM22" s="10"/>
      <c r="CSN22" s="10"/>
      <c r="CSO22" s="10"/>
      <c r="CSP22" s="10"/>
      <c r="CSQ22" s="10"/>
      <c r="CSR22" s="10"/>
      <c r="CSS22" s="10"/>
      <c r="CST22" s="10"/>
      <c r="CSU22" s="10"/>
      <c r="CSV22" s="10"/>
      <c r="CSW22" s="10"/>
      <c r="CSX22" s="10"/>
      <c r="CSY22" s="10"/>
      <c r="CSZ22" s="10"/>
      <c r="CTA22" s="10"/>
      <c r="CTB22" s="10"/>
      <c r="CTC22" s="10"/>
      <c r="CTD22" s="10"/>
      <c r="CTE22" s="10"/>
      <c r="CTF22" s="10"/>
      <c r="CTG22" s="10"/>
      <c r="CTH22" s="10"/>
      <c r="CTI22" s="10"/>
      <c r="CTJ22" s="10"/>
      <c r="CTK22" s="10"/>
      <c r="CTL22" s="10"/>
      <c r="CTM22" s="10"/>
      <c r="CTN22" s="10"/>
      <c r="CTO22" s="10"/>
      <c r="CTP22" s="10"/>
      <c r="CTQ22" s="10"/>
      <c r="CTR22" s="10"/>
      <c r="CTS22" s="10"/>
      <c r="CTT22" s="10"/>
      <c r="CTU22" s="10"/>
      <c r="CTV22" s="10"/>
      <c r="CTW22" s="10"/>
      <c r="CTX22" s="10"/>
      <c r="CTY22" s="10"/>
      <c r="CTZ22" s="10"/>
      <c r="CUA22" s="10"/>
      <c r="CUB22" s="10"/>
      <c r="CUC22" s="10"/>
      <c r="CUD22" s="10"/>
      <c r="CUE22" s="10"/>
      <c r="CUF22" s="10"/>
      <c r="CUG22" s="10"/>
      <c r="CUH22" s="10"/>
      <c r="CUI22" s="10"/>
      <c r="CUJ22" s="10"/>
      <c r="CUK22" s="10"/>
      <c r="CUL22" s="10"/>
      <c r="CUM22" s="10"/>
      <c r="CUN22" s="10"/>
      <c r="CUO22" s="10"/>
      <c r="CUP22" s="10"/>
      <c r="CUQ22" s="10"/>
      <c r="CUR22" s="10"/>
      <c r="CUS22" s="10"/>
      <c r="CUT22" s="10"/>
      <c r="CUU22" s="10"/>
      <c r="CUV22" s="10"/>
      <c r="CUW22" s="10"/>
      <c r="CUX22" s="10"/>
      <c r="CUY22" s="10"/>
      <c r="CUZ22" s="10"/>
      <c r="CVA22" s="10"/>
      <c r="CVB22" s="10"/>
      <c r="CVC22" s="10"/>
      <c r="CVD22" s="10"/>
      <c r="CVE22" s="10"/>
      <c r="CVF22" s="10"/>
      <c r="CVG22" s="10"/>
      <c r="CVH22" s="10"/>
      <c r="CVI22" s="10"/>
      <c r="CVJ22" s="10"/>
      <c r="CVK22" s="10"/>
      <c r="CVL22" s="10"/>
      <c r="CVM22" s="10"/>
      <c r="CVN22" s="10"/>
      <c r="CVO22" s="10"/>
      <c r="CVP22" s="10"/>
      <c r="CVQ22" s="10"/>
      <c r="CVR22" s="10"/>
      <c r="CVS22" s="10"/>
      <c r="CVT22" s="10"/>
      <c r="CVU22" s="10"/>
      <c r="CVV22" s="10"/>
      <c r="CVW22" s="10"/>
      <c r="CVX22" s="10"/>
      <c r="CVY22" s="10"/>
      <c r="CVZ22" s="10"/>
      <c r="CWA22" s="10"/>
      <c r="CWB22" s="10"/>
      <c r="CWC22" s="10"/>
      <c r="CWD22" s="10"/>
      <c r="CWE22" s="10"/>
      <c r="CWF22" s="10"/>
      <c r="CWG22" s="10"/>
      <c r="CWH22" s="10"/>
      <c r="CWI22" s="10"/>
      <c r="CWJ22" s="10"/>
      <c r="CWK22" s="10"/>
      <c r="CWL22" s="10"/>
      <c r="CWM22" s="10"/>
      <c r="CWN22" s="10"/>
      <c r="CWO22" s="10"/>
      <c r="CWP22" s="10"/>
      <c r="CWQ22" s="10"/>
      <c r="CWR22" s="10"/>
      <c r="CWS22" s="10"/>
      <c r="CWT22" s="10"/>
      <c r="CWU22" s="10"/>
      <c r="CWV22" s="10"/>
      <c r="CWW22" s="10"/>
      <c r="CWX22" s="10"/>
      <c r="CWY22" s="10"/>
      <c r="CWZ22" s="10"/>
      <c r="CXA22" s="10"/>
      <c r="CXB22" s="10"/>
      <c r="CXC22" s="10"/>
      <c r="CXD22" s="10"/>
      <c r="CXE22" s="10"/>
      <c r="CXF22" s="10"/>
      <c r="CXG22" s="10"/>
      <c r="CXH22" s="10"/>
      <c r="CXI22" s="10"/>
      <c r="CXJ22" s="10"/>
      <c r="CXK22" s="10"/>
      <c r="CXL22" s="10"/>
      <c r="CXM22" s="10"/>
      <c r="CXN22" s="10"/>
      <c r="CXO22" s="10"/>
      <c r="CXP22" s="10"/>
      <c r="CXQ22" s="10"/>
      <c r="CXR22" s="10"/>
      <c r="CXS22" s="10"/>
      <c r="CXT22" s="10"/>
      <c r="CXU22" s="10"/>
      <c r="CXV22" s="10"/>
      <c r="CXW22" s="10"/>
      <c r="CXX22" s="10"/>
      <c r="CXY22" s="10"/>
      <c r="CXZ22" s="10"/>
      <c r="CYA22" s="10"/>
      <c r="CYB22" s="10"/>
      <c r="CYC22" s="10"/>
      <c r="CYD22" s="10"/>
      <c r="CYE22" s="10"/>
      <c r="CYF22" s="10"/>
      <c r="CYG22" s="10"/>
      <c r="CYH22" s="10"/>
      <c r="CYI22" s="10"/>
      <c r="CYJ22" s="10"/>
      <c r="CYK22" s="10"/>
      <c r="CYL22" s="10"/>
      <c r="CYM22" s="10"/>
      <c r="CYN22" s="10"/>
      <c r="CYO22" s="10"/>
      <c r="CYP22" s="10"/>
      <c r="CYQ22" s="10"/>
      <c r="CYR22" s="10"/>
      <c r="CYS22" s="10"/>
      <c r="CYT22" s="10"/>
      <c r="CYU22" s="10"/>
      <c r="CYV22" s="10"/>
      <c r="CYW22" s="10"/>
      <c r="CYX22" s="10"/>
      <c r="CYY22" s="10"/>
      <c r="CYZ22" s="10"/>
      <c r="CZA22" s="10"/>
      <c r="CZB22" s="10"/>
      <c r="CZC22" s="10"/>
      <c r="CZD22" s="10"/>
      <c r="CZE22" s="10"/>
      <c r="CZF22" s="10"/>
      <c r="CZG22" s="10"/>
      <c r="CZH22" s="10"/>
      <c r="CZI22" s="10"/>
      <c r="CZJ22" s="10"/>
      <c r="CZK22" s="10"/>
      <c r="CZL22" s="10"/>
      <c r="CZM22" s="10"/>
      <c r="CZN22" s="10"/>
      <c r="CZO22" s="10"/>
      <c r="CZP22" s="10"/>
      <c r="CZQ22" s="10"/>
      <c r="CZR22" s="10"/>
      <c r="CZS22" s="10"/>
      <c r="CZT22" s="10"/>
      <c r="CZU22" s="10"/>
      <c r="CZV22" s="10"/>
      <c r="CZW22" s="10"/>
      <c r="CZX22" s="10"/>
      <c r="CZY22" s="10"/>
      <c r="CZZ22" s="10"/>
      <c r="DAA22" s="10"/>
      <c r="DAB22" s="10"/>
      <c r="DAC22" s="10"/>
      <c r="DAD22" s="10"/>
      <c r="DAE22" s="10"/>
      <c r="DAF22" s="10"/>
      <c r="DAG22" s="10"/>
      <c r="DAH22" s="10"/>
      <c r="DAI22" s="10"/>
      <c r="DAJ22" s="10"/>
      <c r="DAK22" s="10"/>
      <c r="DAL22" s="10"/>
      <c r="DAM22" s="10"/>
      <c r="DAN22" s="10"/>
      <c r="DAO22" s="10"/>
      <c r="DAP22" s="10"/>
      <c r="DAQ22" s="10"/>
      <c r="DAR22" s="10"/>
      <c r="DAS22" s="10"/>
      <c r="DAT22" s="10"/>
      <c r="DAU22" s="10"/>
      <c r="DAV22" s="10"/>
      <c r="DAW22" s="10"/>
      <c r="DAX22" s="10"/>
      <c r="DAY22" s="10"/>
      <c r="DAZ22" s="10"/>
      <c r="DBA22" s="10"/>
      <c r="DBB22" s="10"/>
      <c r="DBC22" s="10"/>
      <c r="DBD22" s="10"/>
      <c r="DBE22" s="10"/>
      <c r="DBF22" s="10"/>
      <c r="DBG22" s="10"/>
      <c r="DBH22" s="10"/>
      <c r="DBI22" s="10"/>
      <c r="DBJ22" s="10"/>
      <c r="DBK22" s="10"/>
      <c r="DBL22" s="10"/>
      <c r="DBM22" s="10"/>
      <c r="DBN22" s="10"/>
      <c r="DBO22" s="10"/>
      <c r="DBP22" s="10"/>
      <c r="DBQ22" s="10"/>
      <c r="DBR22" s="10"/>
      <c r="DBS22" s="10"/>
      <c r="DBT22" s="10"/>
      <c r="DBU22" s="10"/>
      <c r="DBV22" s="10"/>
      <c r="DBW22" s="10"/>
      <c r="DBX22" s="10"/>
      <c r="DBY22" s="10"/>
      <c r="DBZ22" s="10"/>
      <c r="DCA22" s="10"/>
      <c r="DCB22" s="10"/>
      <c r="DCC22" s="10"/>
      <c r="DCD22" s="10"/>
      <c r="DCE22" s="10"/>
      <c r="DCF22" s="10"/>
      <c r="DCG22" s="10"/>
      <c r="DCH22" s="10"/>
      <c r="DCI22" s="10"/>
      <c r="DCJ22" s="10"/>
      <c r="DCK22" s="10"/>
      <c r="DCL22" s="10"/>
      <c r="DCM22" s="10"/>
      <c r="DCN22" s="10"/>
      <c r="DCO22" s="10"/>
      <c r="DCP22" s="10"/>
      <c r="DCQ22" s="10"/>
      <c r="DCR22" s="10"/>
      <c r="DCS22" s="10"/>
      <c r="DCT22" s="10"/>
      <c r="DCU22" s="10"/>
      <c r="DCV22" s="10"/>
      <c r="DCW22" s="10"/>
      <c r="DCX22" s="10"/>
      <c r="DCY22" s="10"/>
      <c r="DCZ22" s="10"/>
      <c r="DDA22" s="10"/>
      <c r="DDB22" s="10"/>
      <c r="DDC22" s="10"/>
      <c r="DDD22" s="10"/>
      <c r="DDE22" s="10"/>
      <c r="DDF22" s="10"/>
      <c r="DDG22" s="10"/>
      <c r="DDH22" s="10"/>
      <c r="DDI22" s="10"/>
      <c r="DDJ22" s="10"/>
      <c r="DDK22" s="10"/>
      <c r="DDL22" s="10"/>
      <c r="DDM22" s="10"/>
      <c r="DDN22" s="10"/>
      <c r="DDO22" s="10"/>
      <c r="DDP22" s="10"/>
      <c r="DDQ22" s="10"/>
      <c r="DDR22" s="10"/>
      <c r="DDS22" s="10"/>
      <c r="DDT22" s="10"/>
      <c r="DDU22" s="10"/>
      <c r="DDV22" s="10"/>
      <c r="DDW22" s="10"/>
      <c r="DDX22" s="10"/>
      <c r="DDY22" s="10"/>
      <c r="DDZ22" s="10"/>
      <c r="DEA22" s="10"/>
      <c r="DEB22" s="10"/>
      <c r="DEC22" s="10"/>
      <c r="DED22" s="10"/>
      <c r="DEE22" s="10"/>
      <c r="DEF22" s="10"/>
      <c r="DEG22" s="10"/>
      <c r="DEH22" s="10"/>
      <c r="DEI22" s="10"/>
      <c r="DEJ22" s="10"/>
      <c r="DEK22" s="10"/>
      <c r="DEL22" s="10"/>
      <c r="DEM22" s="10"/>
      <c r="DEN22" s="10"/>
      <c r="DEO22" s="10"/>
      <c r="DEP22" s="10"/>
      <c r="DEQ22" s="10"/>
      <c r="DER22" s="10"/>
      <c r="DES22" s="10"/>
      <c r="DET22" s="10"/>
      <c r="DEU22" s="10"/>
      <c r="DEV22" s="10"/>
      <c r="DEW22" s="10"/>
      <c r="DEX22" s="10"/>
      <c r="DEY22" s="10"/>
      <c r="DEZ22" s="10"/>
      <c r="DFA22" s="10"/>
      <c r="DFB22" s="10"/>
      <c r="DFC22" s="10"/>
      <c r="DFD22" s="10"/>
      <c r="DFE22" s="10"/>
      <c r="DFF22" s="10"/>
      <c r="DFG22" s="10"/>
      <c r="DFH22" s="10"/>
      <c r="DFI22" s="10"/>
      <c r="DFJ22" s="10"/>
      <c r="DFK22" s="10"/>
      <c r="DFL22" s="10"/>
      <c r="DFM22" s="10"/>
      <c r="DFN22" s="10"/>
      <c r="DFO22" s="10"/>
      <c r="DFP22" s="10"/>
      <c r="DFQ22" s="10"/>
      <c r="DFR22" s="10"/>
      <c r="DFS22" s="10"/>
      <c r="DFT22" s="10"/>
      <c r="DFU22" s="10"/>
      <c r="DFV22" s="10"/>
      <c r="DFW22" s="10"/>
      <c r="DFX22" s="10"/>
      <c r="DFY22" s="10"/>
      <c r="DFZ22" s="10"/>
      <c r="DGA22" s="10"/>
      <c r="DGB22" s="10"/>
      <c r="DGC22" s="10"/>
      <c r="DGD22" s="10"/>
      <c r="DGE22" s="10"/>
      <c r="DGF22" s="10"/>
      <c r="DGG22" s="10"/>
      <c r="DGH22" s="10"/>
      <c r="DGI22" s="10"/>
      <c r="DGJ22" s="10"/>
      <c r="DGK22" s="10"/>
      <c r="DGL22" s="10"/>
      <c r="DGM22" s="10"/>
      <c r="DGN22" s="10"/>
      <c r="DGO22" s="10"/>
      <c r="DGP22" s="10"/>
      <c r="DGQ22" s="10"/>
      <c r="DGR22" s="10"/>
      <c r="DGS22" s="10"/>
      <c r="DGT22" s="10"/>
      <c r="DGU22" s="10"/>
      <c r="DGV22" s="10"/>
      <c r="DGW22" s="10"/>
      <c r="DGX22" s="10"/>
      <c r="DGY22" s="10"/>
      <c r="DGZ22" s="10"/>
      <c r="DHA22" s="10"/>
      <c r="DHB22" s="10"/>
      <c r="DHC22" s="10"/>
      <c r="DHD22" s="10"/>
      <c r="DHE22" s="10"/>
      <c r="DHF22" s="10"/>
      <c r="DHG22" s="10"/>
      <c r="DHH22" s="10"/>
      <c r="DHI22" s="10"/>
      <c r="DHJ22" s="10"/>
      <c r="DHK22" s="10"/>
      <c r="DHL22" s="10"/>
      <c r="DHM22" s="10"/>
      <c r="DHN22" s="10"/>
      <c r="DHO22" s="10"/>
      <c r="DHP22" s="10"/>
      <c r="DHQ22" s="10"/>
      <c r="DHR22" s="10"/>
      <c r="DHS22" s="10"/>
      <c r="DHT22" s="10"/>
      <c r="DHU22" s="10"/>
      <c r="DHV22" s="10"/>
      <c r="DHW22" s="10"/>
      <c r="DHX22" s="10"/>
      <c r="DHY22" s="10"/>
      <c r="DHZ22" s="10"/>
      <c r="DIA22" s="10"/>
      <c r="DIB22" s="10"/>
      <c r="DIC22" s="10"/>
      <c r="DID22" s="10"/>
      <c r="DIE22" s="10"/>
      <c r="DIF22" s="10"/>
      <c r="DIG22" s="10"/>
      <c r="DIH22" s="10"/>
      <c r="DII22" s="10"/>
      <c r="DIJ22" s="10"/>
      <c r="DIK22" s="10"/>
      <c r="DIL22" s="10"/>
      <c r="DIM22" s="10"/>
      <c r="DIN22" s="10"/>
      <c r="DIO22" s="10"/>
      <c r="DIP22" s="10"/>
      <c r="DIQ22" s="10"/>
      <c r="DIR22" s="10"/>
      <c r="DIS22" s="10"/>
      <c r="DIT22" s="10"/>
      <c r="DIU22" s="10"/>
      <c r="DIV22" s="10"/>
      <c r="DIW22" s="10"/>
      <c r="DIX22" s="10"/>
      <c r="DIY22" s="10"/>
      <c r="DIZ22" s="10"/>
      <c r="DJA22" s="10"/>
      <c r="DJB22" s="10"/>
      <c r="DJC22" s="10"/>
      <c r="DJD22" s="10"/>
      <c r="DJE22" s="10"/>
      <c r="DJF22" s="10"/>
      <c r="DJG22" s="10"/>
      <c r="DJH22" s="10"/>
      <c r="DJI22" s="10"/>
      <c r="DJJ22" s="10"/>
      <c r="DJK22" s="10"/>
      <c r="DJL22" s="10"/>
      <c r="DJM22" s="10"/>
      <c r="DJN22" s="10"/>
      <c r="DJO22" s="10"/>
      <c r="DJP22" s="10"/>
      <c r="DJQ22" s="10"/>
      <c r="DJR22" s="10"/>
      <c r="DJS22" s="10"/>
      <c r="DJT22" s="10"/>
      <c r="DJU22" s="10"/>
      <c r="DJV22" s="10"/>
      <c r="DJW22" s="10"/>
      <c r="DJX22" s="10"/>
      <c r="DJY22" s="10"/>
      <c r="DJZ22" s="10"/>
      <c r="DKA22" s="10"/>
      <c r="DKB22" s="10"/>
      <c r="DKC22" s="10"/>
      <c r="DKD22" s="10"/>
      <c r="DKE22" s="10"/>
      <c r="DKF22" s="10"/>
      <c r="DKG22" s="10"/>
      <c r="DKH22" s="10"/>
      <c r="DKI22" s="10"/>
      <c r="DKJ22" s="10"/>
      <c r="DKK22" s="10"/>
      <c r="DKL22" s="10"/>
      <c r="DKM22" s="10"/>
      <c r="DKN22" s="10"/>
      <c r="DKO22" s="10"/>
      <c r="DKP22" s="10"/>
      <c r="DKQ22" s="10"/>
      <c r="DKR22" s="10"/>
      <c r="DKS22" s="10"/>
      <c r="DKT22" s="10"/>
      <c r="DKU22" s="10"/>
      <c r="DKV22" s="10"/>
      <c r="DKW22" s="10"/>
      <c r="DKX22" s="10"/>
      <c r="DKY22" s="10"/>
      <c r="DKZ22" s="10"/>
      <c r="DLA22" s="10"/>
      <c r="DLB22" s="10"/>
      <c r="DLC22" s="10"/>
      <c r="DLD22" s="10"/>
      <c r="DLE22" s="10"/>
      <c r="DLF22" s="10"/>
      <c r="DLG22" s="10"/>
      <c r="DLH22" s="10"/>
      <c r="DLI22" s="10"/>
      <c r="DLJ22" s="10"/>
      <c r="DLK22" s="10"/>
      <c r="DLL22" s="10"/>
      <c r="DLM22" s="10"/>
      <c r="DLN22" s="10"/>
      <c r="DLO22" s="10"/>
      <c r="DLP22" s="10"/>
      <c r="DLQ22" s="10"/>
      <c r="DLR22" s="10"/>
      <c r="DLS22" s="10"/>
      <c r="DLT22" s="10"/>
      <c r="DLU22" s="10"/>
      <c r="DLV22" s="10"/>
      <c r="DLW22" s="10"/>
      <c r="DLX22" s="10"/>
      <c r="DLY22" s="10"/>
      <c r="DLZ22" s="10"/>
      <c r="DMA22" s="10"/>
      <c r="DMB22" s="10"/>
      <c r="DMC22" s="10"/>
      <c r="DMD22" s="10"/>
      <c r="DME22" s="10"/>
      <c r="DMF22" s="10"/>
      <c r="DMG22" s="10"/>
      <c r="DMH22" s="10"/>
      <c r="DMI22" s="10"/>
      <c r="DMJ22" s="10"/>
      <c r="DMK22" s="10"/>
      <c r="DML22" s="10"/>
      <c r="DMM22" s="10"/>
      <c r="DMN22" s="10"/>
      <c r="DMO22" s="10"/>
      <c r="DMP22" s="10"/>
      <c r="DMQ22" s="10"/>
      <c r="DMR22" s="10"/>
      <c r="DMS22" s="10"/>
      <c r="DMT22" s="10"/>
      <c r="DMU22" s="10"/>
      <c r="DMV22" s="10"/>
      <c r="DMW22" s="10"/>
      <c r="DMX22" s="10"/>
      <c r="DMY22" s="10"/>
      <c r="DMZ22" s="10"/>
      <c r="DNA22" s="10"/>
      <c r="DNB22" s="10"/>
      <c r="DNC22" s="10"/>
      <c r="DND22" s="10"/>
      <c r="DNE22" s="10"/>
      <c r="DNF22" s="10"/>
      <c r="DNG22" s="10"/>
      <c r="DNH22" s="10"/>
      <c r="DNI22" s="10"/>
      <c r="DNJ22" s="10"/>
      <c r="DNK22" s="10"/>
      <c r="DNL22" s="10"/>
      <c r="DNM22" s="10"/>
      <c r="DNN22" s="10"/>
      <c r="DNO22" s="10"/>
      <c r="DNP22" s="10"/>
      <c r="DNQ22" s="10"/>
      <c r="DNR22" s="10"/>
      <c r="DNS22" s="10"/>
      <c r="DNT22" s="10"/>
      <c r="DNU22" s="10"/>
      <c r="DNV22" s="10"/>
      <c r="DNW22" s="10"/>
      <c r="DNX22" s="10"/>
      <c r="DNY22" s="10"/>
      <c r="DNZ22" s="10"/>
      <c r="DOA22" s="10"/>
      <c r="DOB22" s="10"/>
      <c r="DOC22" s="10"/>
      <c r="DOD22" s="10"/>
      <c r="DOE22" s="10"/>
      <c r="DOF22" s="10"/>
      <c r="DOG22" s="10"/>
      <c r="DOH22" s="10"/>
      <c r="DOI22" s="10"/>
      <c r="DOJ22" s="10"/>
      <c r="DOK22" s="10"/>
      <c r="DOL22" s="10"/>
      <c r="DOM22" s="10"/>
      <c r="DON22" s="10"/>
      <c r="DOO22" s="10"/>
      <c r="DOP22" s="10"/>
      <c r="DOQ22" s="10"/>
      <c r="DOR22" s="10"/>
      <c r="DOS22" s="10"/>
      <c r="DOT22" s="10"/>
      <c r="DOU22" s="10"/>
      <c r="DOV22" s="10"/>
      <c r="DOW22" s="10"/>
      <c r="DOX22" s="10"/>
      <c r="DOY22" s="10"/>
      <c r="DOZ22" s="10"/>
      <c r="DPA22" s="10"/>
      <c r="DPB22" s="10"/>
      <c r="DPC22" s="10"/>
      <c r="DPD22" s="10"/>
      <c r="DPE22" s="10"/>
      <c r="DPF22" s="10"/>
      <c r="DPG22" s="10"/>
      <c r="DPH22" s="10"/>
      <c r="DPI22" s="10"/>
      <c r="DPJ22" s="10"/>
      <c r="DPK22" s="10"/>
      <c r="DPL22" s="10"/>
      <c r="DPM22" s="10"/>
      <c r="DPN22" s="10"/>
      <c r="DPO22" s="10"/>
      <c r="DPP22" s="10"/>
      <c r="DPQ22" s="10"/>
      <c r="DPR22" s="10"/>
      <c r="DPS22" s="10"/>
      <c r="DPT22" s="10"/>
      <c r="DPU22" s="10"/>
      <c r="DPV22" s="10"/>
      <c r="DPW22" s="10"/>
      <c r="DPX22" s="10"/>
      <c r="DPY22" s="10"/>
      <c r="DPZ22" s="10"/>
      <c r="DQA22" s="10"/>
      <c r="DQB22" s="10"/>
      <c r="DQC22" s="10"/>
      <c r="DQD22" s="10"/>
      <c r="DQE22" s="10"/>
      <c r="DQF22" s="10"/>
      <c r="DQG22" s="10"/>
      <c r="DQH22" s="10"/>
      <c r="DQI22" s="10"/>
      <c r="DQJ22" s="10"/>
      <c r="DQK22" s="10"/>
      <c r="DQL22" s="10"/>
      <c r="DQM22" s="10"/>
      <c r="DQN22" s="10"/>
      <c r="DQO22" s="10"/>
      <c r="DQP22" s="10"/>
      <c r="DQQ22" s="10"/>
      <c r="DQR22" s="10"/>
      <c r="DQS22" s="10"/>
      <c r="DQT22" s="10"/>
      <c r="DQU22" s="10"/>
      <c r="DQV22" s="10"/>
      <c r="DQW22" s="10"/>
      <c r="DQX22" s="10"/>
      <c r="DQY22" s="10"/>
      <c r="DQZ22" s="10"/>
      <c r="DRA22" s="10"/>
      <c r="DRB22" s="10"/>
      <c r="DRC22" s="10"/>
      <c r="DRD22" s="10"/>
      <c r="DRE22" s="10"/>
      <c r="DRF22" s="10"/>
      <c r="DRG22" s="10"/>
      <c r="DRH22" s="10"/>
      <c r="DRI22" s="10"/>
      <c r="DRJ22" s="10"/>
      <c r="DRK22" s="10"/>
      <c r="DRL22" s="10"/>
      <c r="DRM22" s="10"/>
      <c r="DRN22" s="10"/>
      <c r="DRO22" s="10"/>
      <c r="DRP22" s="10"/>
      <c r="DRQ22" s="10"/>
      <c r="DRR22" s="10"/>
      <c r="DRS22" s="10"/>
      <c r="DRT22" s="10"/>
      <c r="DRU22" s="10"/>
      <c r="DRV22" s="10"/>
      <c r="DRW22" s="10"/>
      <c r="DRX22" s="10"/>
      <c r="DRY22" s="10"/>
      <c r="DRZ22" s="10"/>
      <c r="DSA22" s="10"/>
      <c r="DSB22" s="10"/>
      <c r="DSC22" s="10"/>
      <c r="DSD22" s="10"/>
      <c r="DSE22" s="10"/>
      <c r="DSF22" s="10"/>
      <c r="DSG22" s="10"/>
      <c r="DSH22" s="10"/>
      <c r="DSI22" s="10"/>
      <c r="DSJ22" s="10"/>
      <c r="DSK22" s="10"/>
      <c r="DSL22" s="10"/>
      <c r="DSM22" s="10"/>
      <c r="DSN22" s="10"/>
      <c r="DSO22" s="10"/>
      <c r="DSP22" s="10"/>
      <c r="DSQ22" s="10"/>
      <c r="DSR22" s="10"/>
      <c r="DSS22" s="10"/>
      <c r="DST22" s="10"/>
      <c r="DSU22" s="10"/>
      <c r="DSV22" s="10"/>
      <c r="DSW22" s="10"/>
      <c r="DSX22" s="10"/>
      <c r="DSY22" s="10"/>
      <c r="DSZ22" s="10"/>
      <c r="DTA22" s="10"/>
      <c r="DTB22" s="10"/>
      <c r="DTC22" s="10"/>
      <c r="DTD22" s="10"/>
      <c r="DTE22" s="10"/>
      <c r="DTF22" s="10"/>
      <c r="DTG22" s="10"/>
      <c r="DTH22" s="10"/>
      <c r="DTI22" s="10"/>
      <c r="DTJ22" s="10"/>
      <c r="DTK22" s="10"/>
      <c r="DTL22" s="10"/>
      <c r="DTM22" s="10"/>
      <c r="DTN22" s="10"/>
      <c r="DTO22" s="10"/>
      <c r="DTP22" s="10"/>
      <c r="DTQ22" s="10"/>
      <c r="DTR22" s="10"/>
      <c r="DTS22" s="10"/>
      <c r="DTT22" s="10"/>
      <c r="DTU22" s="10"/>
      <c r="DTV22" s="10"/>
      <c r="DTW22" s="10"/>
      <c r="DTX22" s="10"/>
      <c r="DTY22" s="10"/>
      <c r="DTZ22" s="10"/>
      <c r="DUA22" s="10"/>
      <c r="DUB22" s="10"/>
      <c r="DUC22" s="10"/>
      <c r="DUD22" s="10"/>
      <c r="DUE22" s="10"/>
      <c r="DUF22" s="10"/>
      <c r="DUG22" s="10"/>
      <c r="DUH22" s="10"/>
      <c r="DUI22" s="10"/>
      <c r="DUJ22" s="10"/>
      <c r="DUK22" s="10"/>
      <c r="DUL22" s="10"/>
      <c r="DUM22" s="10"/>
      <c r="DUN22" s="10"/>
      <c r="DUO22" s="10"/>
      <c r="DUP22" s="10"/>
      <c r="DUQ22" s="10"/>
      <c r="DUR22" s="10"/>
      <c r="DUS22" s="10"/>
      <c r="DUT22" s="10"/>
      <c r="DUU22" s="10"/>
      <c r="DUV22" s="10"/>
      <c r="DUW22" s="10"/>
      <c r="DUX22" s="10"/>
      <c r="DUY22" s="10"/>
      <c r="DUZ22" s="10"/>
      <c r="DVA22" s="10"/>
      <c r="DVB22" s="10"/>
      <c r="DVC22" s="10"/>
      <c r="DVD22" s="10"/>
      <c r="DVE22" s="10"/>
      <c r="DVF22" s="10"/>
      <c r="DVG22" s="10"/>
      <c r="DVH22" s="10"/>
      <c r="DVI22" s="10"/>
      <c r="DVJ22" s="10"/>
      <c r="DVK22" s="10"/>
      <c r="DVL22" s="10"/>
      <c r="DVM22" s="10"/>
      <c r="DVN22" s="10"/>
      <c r="DVO22" s="10"/>
      <c r="DVP22" s="10"/>
      <c r="DVQ22" s="10"/>
      <c r="DVR22" s="10"/>
      <c r="DVS22" s="10"/>
      <c r="DVT22" s="10"/>
      <c r="DVU22" s="10"/>
      <c r="DVV22" s="10"/>
      <c r="DVW22" s="10"/>
      <c r="DVX22" s="10"/>
      <c r="DVY22" s="10"/>
      <c r="DVZ22" s="10"/>
      <c r="DWA22" s="10"/>
      <c r="DWB22" s="10"/>
      <c r="DWC22" s="10"/>
      <c r="DWD22" s="10"/>
      <c r="DWE22" s="10"/>
      <c r="DWF22" s="10"/>
      <c r="DWG22" s="10"/>
      <c r="DWH22" s="10"/>
      <c r="DWI22" s="10"/>
      <c r="DWJ22" s="10"/>
      <c r="DWK22" s="10"/>
      <c r="DWL22" s="10"/>
      <c r="DWM22" s="10"/>
      <c r="DWN22" s="10"/>
      <c r="DWO22" s="10"/>
      <c r="DWP22" s="10"/>
      <c r="DWQ22" s="10"/>
      <c r="DWR22" s="10"/>
      <c r="DWS22" s="10"/>
      <c r="DWT22" s="10"/>
      <c r="DWU22" s="10"/>
      <c r="DWV22" s="10"/>
      <c r="DWW22" s="10"/>
      <c r="DWX22" s="10"/>
      <c r="DWY22" s="10"/>
      <c r="DWZ22" s="10"/>
      <c r="DXA22" s="10"/>
      <c r="DXB22" s="10"/>
      <c r="DXC22" s="10"/>
      <c r="DXD22" s="10"/>
      <c r="DXE22" s="10"/>
      <c r="DXF22" s="10"/>
      <c r="DXG22" s="10"/>
      <c r="DXH22" s="10"/>
      <c r="DXI22" s="10"/>
      <c r="DXJ22" s="10"/>
      <c r="DXK22" s="10"/>
      <c r="DXL22" s="10"/>
      <c r="DXM22" s="10"/>
      <c r="DXN22" s="10"/>
      <c r="DXO22" s="10"/>
      <c r="DXP22" s="10"/>
      <c r="DXQ22" s="10"/>
      <c r="DXR22" s="10"/>
      <c r="DXS22" s="10"/>
      <c r="DXT22" s="10"/>
      <c r="DXU22" s="10"/>
      <c r="DXV22" s="10"/>
      <c r="DXW22" s="10"/>
      <c r="DXX22" s="10"/>
      <c r="DXY22" s="10"/>
      <c r="DXZ22" s="10"/>
      <c r="DYA22" s="10"/>
      <c r="DYB22" s="10"/>
      <c r="DYC22" s="10"/>
      <c r="DYD22" s="10"/>
      <c r="DYE22" s="10"/>
      <c r="DYF22" s="10"/>
      <c r="DYG22" s="10"/>
      <c r="DYH22" s="10"/>
      <c r="DYI22" s="10"/>
      <c r="DYJ22" s="10"/>
      <c r="DYK22" s="10"/>
      <c r="DYL22" s="10"/>
      <c r="DYM22" s="10"/>
      <c r="DYN22" s="10"/>
      <c r="DYO22" s="10"/>
      <c r="DYP22" s="10"/>
      <c r="DYQ22" s="10"/>
      <c r="DYR22" s="10"/>
      <c r="DYS22" s="10"/>
      <c r="DYT22" s="10"/>
      <c r="DYU22" s="10"/>
      <c r="DYV22" s="10"/>
      <c r="DYW22" s="10"/>
      <c r="DYX22" s="10"/>
      <c r="DYY22" s="10"/>
      <c r="DYZ22" s="10"/>
      <c r="DZA22" s="10"/>
      <c r="DZB22" s="10"/>
      <c r="DZC22" s="10"/>
      <c r="DZD22" s="10"/>
      <c r="DZE22" s="10"/>
      <c r="DZF22" s="10"/>
      <c r="DZG22" s="10"/>
      <c r="DZH22" s="10"/>
      <c r="DZI22" s="10"/>
      <c r="DZJ22" s="10"/>
      <c r="DZK22" s="10"/>
      <c r="DZL22" s="10"/>
      <c r="DZM22" s="10"/>
      <c r="DZN22" s="10"/>
      <c r="DZO22" s="10"/>
      <c r="DZP22" s="10"/>
      <c r="DZQ22" s="10"/>
      <c r="DZR22" s="10"/>
      <c r="DZS22" s="10"/>
      <c r="DZT22" s="10"/>
      <c r="DZU22" s="10"/>
      <c r="DZV22" s="10"/>
      <c r="DZW22" s="10"/>
      <c r="DZX22" s="10"/>
      <c r="DZY22" s="10"/>
      <c r="DZZ22" s="10"/>
      <c r="EAA22" s="10"/>
      <c r="EAB22" s="10"/>
      <c r="EAC22" s="10"/>
      <c r="EAD22" s="10"/>
      <c r="EAE22" s="10"/>
      <c r="EAF22" s="10"/>
      <c r="EAG22" s="10"/>
      <c r="EAH22" s="10"/>
      <c r="EAI22" s="10"/>
      <c r="EAJ22" s="10"/>
      <c r="EAK22" s="10"/>
      <c r="EAL22" s="10"/>
      <c r="EAM22" s="10"/>
      <c r="EAN22" s="10"/>
      <c r="EAO22" s="10"/>
      <c r="EAP22" s="10"/>
      <c r="EAQ22" s="10"/>
      <c r="EAR22" s="10"/>
      <c r="EAS22" s="10"/>
      <c r="EAT22" s="10"/>
      <c r="EAU22" s="10"/>
      <c r="EAV22" s="10"/>
      <c r="EAW22" s="10"/>
      <c r="EAX22" s="10"/>
      <c r="EAY22" s="10"/>
      <c r="EAZ22" s="10"/>
      <c r="EBA22" s="10"/>
      <c r="EBB22" s="10"/>
      <c r="EBC22" s="10"/>
      <c r="EBD22" s="10"/>
      <c r="EBE22" s="10"/>
      <c r="EBF22" s="10"/>
      <c r="EBG22" s="10"/>
      <c r="EBH22" s="10"/>
      <c r="EBI22" s="10"/>
      <c r="EBJ22" s="10"/>
      <c r="EBK22" s="10"/>
      <c r="EBL22" s="10"/>
      <c r="EBM22" s="10"/>
      <c r="EBN22" s="10"/>
      <c r="EBO22" s="10"/>
      <c r="EBP22" s="10"/>
      <c r="EBQ22" s="10"/>
      <c r="EBR22" s="10"/>
      <c r="EBS22" s="10"/>
      <c r="EBT22" s="10"/>
      <c r="EBU22" s="10"/>
      <c r="EBV22" s="10"/>
      <c r="EBW22" s="10"/>
      <c r="EBX22" s="10"/>
      <c r="EBY22" s="10"/>
      <c r="EBZ22" s="10"/>
      <c r="ECA22" s="10"/>
      <c r="ECB22" s="10"/>
      <c r="ECC22" s="10"/>
      <c r="ECD22" s="10"/>
      <c r="ECE22" s="10"/>
      <c r="ECF22" s="10"/>
      <c r="ECG22" s="10"/>
      <c r="ECH22" s="10"/>
      <c r="ECI22" s="10"/>
      <c r="ECJ22" s="10"/>
      <c r="ECK22" s="10"/>
      <c r="ECL22" s="10"/>
      <c r="ECM22" s="10"/>
      <c r="ECN22" s="10"/>
      <c r="ECO22" s="10"/>
      <c r="ECP22" s="10"/>
      <c r="ECQ22" s="10"/>
      <c r="ECR22" s="10"/>
      <c r="ECS22" s="10"/>
      <c r="ECT22" s="10"/>
      <c r="ECU22" s="10"/>
      <c r="ECV22" s="10"/>
      <c r="ECW22" s="10"/>
      <c r="ECX22" s="10"/>
      <c r="ECY22" s="10"/>
      <c r="ECZ22" s="10"/>
      <c r="EDA22" s="10"/>
      <c r="EDB22" s="10"/>
      <c r="EDC22" s="10"/>
      <c r="EDD22" s="10"/>
      <c r="EDE22" s="10"/>
      <c r="EDF22" s="10"/>
      <c r="EDG22" s="10"/>
      <c r="EDH22" s="10"/>
      <c r="EDI22" s="10"/>
      <c r="EDJ22" s="10"/>
      <c r="EDK22" s="10"/>
      <c r="EDL22" s="10"/>
      <c r="EDM22" s="10"/>
      <c r="EDN22" s="10"/>
      <c r="EDO22" s="10"/>
      <c r="EDP22" s="10"/>
      <c r="EDQ22" s="10"/>
      <c r="EDR22" s="10"/>
      <c r="EDS22" s="10"/>
      <c r="EDT22" s="10"/>
      <c r="EDU22" s="10"/>
      <c r="EDV22" s="10"/>
      <c r="EDW22" s="10"/>
      <c r="EDX22" s="10"/>
      <c r="EDY22" s="10"/>
      <c r="EDZ22" s="10"/>
      <c r="EEA22" s="10"/>
      <c r="EEB22" s="10"/>
      <c r="EEC22" s="10"/>
      <c r="EED22" s="10"/>
      <c r="EEE22" s="10"/>
      <c r="EEF22" s="10"/>
      <c r="EEG22" s="10"/>
      <c r="EEH22" s="10"/>
      <c r="EEI22" s="10"/>
      <c r="EEJ22" s="10"/>
      <c r="EEK22" s="10"/>
      <c r="EEL22" s="10"/>
      <c r="EEM22" s="10"/>
      <c r="EEN22" s="10"/>
      <c r="EEO22" s="10"/>
      <c r="EEP22" s="10"/>
      <c r="EEQ22" s="10"/>
      <c r="EER22" s="10"/>
      <c r="EES22" s="10"/>
      <c r="EET22" s="10"/>
      <c r="EEU22" s="10"/>
      <c r="EEV22" s="10"/>
      <c r="EEW22" s="10"/>
      <c r="EEX22" s="10"/>
      <c r="EEY22" s="10"/>
      <c r="EEZ22" s="10"/>
      <c r="EFA22" s="10"/>
      <c r="EFB22" s="10"/>
      <c r="EFC22" s="10"/>
      <c r="EFD22" s="10"/>
      <c r="EFE22" s="10"/>
      <c r="EFF22" s="10"/>
      <c r="EFG22" s="10"/>
      <c r="EFH22" s="10"/>
      <c r="EFI22" s="10"/>
      <c r="EFJ22" s="10"/>
      <c r="EFK22" s="10"/>
      <c r="EFL22" s="10"/>
      <c r="EFM22" s="10"/>
      <c r="EFN22" s="10"/>
      <c r="EFO22" s="10"/>
      <c r="EFP22" s="10"/>
      <c r="EFQ22" s="10"/>
      <c r="EFR22" s="10"/>
      <c r="EFS22" s="10"/>
      <c r="EFT22" s="10"/>
      <c r="EFU22" s="10"/>
      <c r="EFV22" s="10"/>
      <c r="EFW22" s="10"/>
      <c r="EFX22" s="10"/>
      <c r="EFY22" s="10"/>
      <c r="EFZ22" s="10"/>
      <c r="EGA22" s="10"/>
      <c r="EGB22" s="10"/>
      <c r="EGC22" s="10"/>
      <c r="EGD22" s="10"/>
      <c r="EGE22" s="10"/>
      <c r="EGF22" s="10"/>
      <c r="EGG22" s="10"/>
      <c r="EGH22" s="10"/>
      <c r="EGI22" s="10"/>
      <c r="EGJ22" s="10"/>
      <c r="EGK22" s="10"/>
      <c r="EGL22" s="10"/>
      <c r="EGM22" s="10"/>
      <c r="EGN22" s="10"/>
      <c r="EGO22" s="10"/>
      <c r="EGP22" s="10"/>
      <c r="EGQ22" s="10"/>
      <c r="EGR22" s="10"/>
      <c r="EGS22" s="10"/>
      <c r="EGT22" s="10"/>
      <c r="EGU22" s="10"/>
      <c r="EGV22" s="10"/>
      <c r="EGW22" s="10"/>
      <c r="EGX22" s="10"/>
      <c r="EGY22" s="10"/>
      <c r="EGZ22" s="10"/>
      <c r="EHA22" s="10"/>
      <c r="EHB22" s="10"/>
      <c r="EHC22" s="10"/>
      <c r="EHD22" s="10"/>
      <c r="EHE22" s="10"/>
      <c r="EHF22" s="10"/>
      <c r="EHG22" s="10"/>
      <c r="EHH22" s="10"/>
      <c r="EHI22" s="10"/>
      <c r="EHJ22" s="10"/>
      <c r="EHK22" s="10"/>
      <c r="EHL22" s="10"/>
      <c r="EHM22" s="10"/>
      <c r="EHN22" s="10"/>
      <c r="EHO22" s="10"/>
      <c r="EHP22" s="10"/>
      <c r="EHQ22" s="10"/>
      <c r="EHR22" s="10"/>
      <c r="EHS22" s="10"/>
      <c r="EHT22" s="10"/>
      <c r="EHU22" s="10"/>
      <c r="EHV22" s="10"/>
      <c r="EHW22" s="10"/>
      <c r="EHX22" s="10"/>
      <c r="EHY22" s="10"/>
      <c r="EHZ22" s="10"/>
      <c r="EIA22" s="10"/>
      <c r="EIB22" s="10"/>
      <c r="EIC22" s="10"/>
      <c r="EID22" s="10"/>
      <c r="EIE22" s="10"/>
      <c r="EIF22" s="10"/>
      <c r="EIG22" s="10"/>
      <c r="EIH22" s="10"/>
      <c r="EII22" s="10"/>
      <c r="EIJ22" s="10"/>
      <c r="EIK22" s="10"/>
      <c r="EIL22" s="10"/>
      <c r="EIM22" s="10"/>
      <c r="EIN22" s="10"/>
      <c r="EIO22" s="10"/>
      <c r="EIP22" s="10"/>
      <c r="EIQ22" s="10"/>
      <c r="EIR22" s="10"/>
      <c r="EIS22" s="10"/>
      <c r="EIT22" s="10"/>
      <c r="EIU22" s="10"/>
      <c r="EIV22" s="10"/>
      <c r="EIW22" s="10"/>
      <c r="EIX22" s="10"/>
      <c r="EIY22" s="10"/>
      <c r="EIZ22" s="10"/>
      <c r="EJA22" s="10"/>
      <c r="EJB22" s="10"/>
      <c r="EJC22" s="10"/>
      <c r="EJD22" s="10"/>
      <c r="EJE22" s="10"/>
      <c r="EJF22" s="10"/>
      <c r="EJG22" s="10"/>
      <c r="EJH22" s="10"/>
      <c r="EJI22" s="10"/>
      <c r="EJJ22" s="10"/>
      <c r="EJK22" s="10"/>
      <c r="EJL22" s="10"/>
      <c r="EJM22" s="10"/>
      <c r="EJN22" s="10"/>
      <c r="EJO22" s="10"/>
      <c r="EJP22" s="10"/>
      <c r="EJQ22" s="10"/>
      <c r="EJR22" s="10"/>
      <c r="EJS22" s="10"/>
      <c r="EJT22" s="10"/>
      <c r="EJU22" s="10"/>
      <c r="EJV22" s="10"/>
      <c r="EJW22" s="10"/>
      <c r="EJX22" s="10"/>
      <c r="EJY22" s="10"/>
      <c r="EJZ22" s="10"/>
      <c r="EKA22" s="10"/>
      <c r="EKB22" s="10"/>
      <c r="EKC22" s="10"/>
      <c r="EKD22" s="10"/>
      <c r="EKE22" s="10"/>
      <c r="EKF22" s="10"/>
      <c r="EKG22" s="10"/>
      <c r="EKH22" s="10"/>
      <c r="EKI22" s="10"/>
      <c r="EKJ22" s="10"/>
      <c r="EKK22" s="10"/>
      <c r="EKL22" s="10"/>
      <c r="EKM22" s="10"/>
      <c r="EKN22" s="10"/>
      <c r="EKO22" s="10"/>
      <c r="EKP22" s="10"/>
      <c r="EKQ22" s="10"/>
      <c r="EKR22" s="10"/>
      <c r="EKS22" s="10"/>
      <c r="EKT22" s="10"/>
      <c r="EKU22" s="10"/>
      <c r="EKV22" s="10"/>
      <c r="EKW22" s="10"/>
      <c r="EKX22" s="10"/>
      <c r="EKY22" s="10"/>
      <c r="EKZ22" s="10"/>
      <c r="ELA22" s="10"/>
      <c r="ELB22" s="10"/>
      <c r="ELC22" s="10"/>
      <c r="ELD22" s="10"/>
      <c r="ELE22" s="10"/>
      <c r="ELF22" s="10"/>
      <c r="ELG22" s="10"/>
      <c r="ELH22" s="10"/>
      <c r="ELI22" s="10"/>
      <c r="ELJ22" s="10"/>
      <c r="ELK22" s="10"/>
      <c r="ELL22" s="10"/>
      <c r="ELM22" s="10"/>
      <c r="ELN22" s="10"/>
      <c r="ELO22" s="10"/>
      <c r="ELP22" s="10"/>
      <c r="ELQ22" s="10"/>
      <c r="ELR22" s="10"/>
      <c r="ELS22" s="10"/>
      <c r="ELT22" s="10"/>
      <c r="ELU22" s="10"/>
      <c r="ELV22" s="10"/>
      <c r="ELW22" s="10"/>
      <c r="ELX22" s="10"/>
      <c r="ELY22" s="10"/>
      <c r="ELZ22" s="10"/>
      <c r="EMA22" s="10"/>
      <c r="EMB22" s="10"/>
      <c r="EMC22" s="10"/>
      <c r="EMD22" s="10"/>
      <c r="EME22" s="10"/>
      <c r="EMF22" s="10"/>
      <c r="EMG22" s="10"/>
      <c r="EMH22" s="10"/>
      <c r="EMI22" s="10"/>
      <c r="EMJ22" s="10"/>
      <c r="EMK22" s="10"/>
      <c r="EML22" s="10"/>
      <c r="EMM22" s="10"/>
      <c r="EMN22" s="10"/>
      <c r="EMO22" s="10"/>
      <c r="EMP22" s="10"/>
      <c r="EMQ22" s="10"/>
      <c r="EMR22" s="10"/>
      <c r="EMS22" s="10"/>
      <c r="EMT22" s="10"/>
      <c r="EMU22" s="10"/>
      <c r="EMV22" s="10"/>
      <c r="EMW22" s="10"/>
      <c r="EMX22" s="10"/>
      <c r="EMY22" s="10"/>
      <c r="EMZ22" s="10"/>
      <c r="ENA22" s="10"/>
      <c r="ENB22" s="10"/>
      <c r="ENC22" s="10"/>
      <c r="END22" s="10"/>
      <c r="ENE22" s="10"/>
      <c r="ENF22" s="10"/>
      <c r="ENG22" s="10"/>
      <c r="ENH22" s="10"/>
      <c r="ENI22" s="10"/>
      <c r="ENJ22" s="10"/>
      <c r="ENK22" s="10"/>
      <c r="ENL22" s="10"/>
      <c r="ENM22" s="10"/>
      <c r="ENN22" s="10"/>
      <c r="ENO22" s="10"/>
      <c r="ENP22" s="10"/>
      <c r="ENQ22" s="10"/>
      <c r="ENR22" s="10"/>
      <c r="ENS22" s="10"/>
      <c r="ENT22" s="10"/>
      <c r="ENU22" s="10"/>
      <c r="ENV22" s="10"/>
      <c r="ENW22" s="10"/>
      <c r="ENX22" s="10"/>
      <c r="ENY22" s="10"/>
      <c r="ENZ22" s="10"/>
      <c r="EOA22" s="10"/>
      <c r="EOB22" s="10"/>
      <c r="EOC22" s="10"/>
      <c r="EOD22" s="10"/>
      <c r="EOE22" s="10"/>
      <c r="EOF22" s="10"/>
      <c r="EOG22" s="10"/>
      <c r="EOH22" s="10"/>
      <c r="EOI22" s="10"/>
      <c r="EOJ22" s="10"/>
      <c r="EOK22" s="10"/>
      <c r="EOL22" s="10"/>
      <c r="EOM22" s="10"/>
      <c r="EON22" s="10"/>
      <c r="EOO22" s="10"/>
      <c r="EOP22" s="10"/>
      <c r="EOQ22" s="10"/>
      <c r="EOR22" s="10"/>
      <c r="EOS22" s="10"/>
      <c r="EOT22" s="10"/>
      <c r="EOU22" s="10"/>
      <c r="EOV22" s="10"/>
      <c r="EOW22" s="10"/>
      <c r="EOX22" s="10"/>
      <c r="EOY22" s="10"/>
      <c r="EOZ22" s="10"/>
      <c r="EPA22" s="10"/>
      <c r="EPB22" s="10"/>
      <c r="EPC22" s="10"/>
      <c r="EPD22" s="10"/>
      <c r="EPE22" s="10"/>
      <c r="EPF22" s="10"/>
      <c r="EPG22" s="10"/>
      <c r="EPH22" s="10"/>
      <c r="EPI22" s="10"/>
      <c r="EPJ22" s="10"/>
      <c r="EPK22" s="10"/>
      <c r="EPL22" s="10"/>
      <c r="EPM22" s="10"/>
      <c r="EPN22" s="10"/>
      <c r="EPO22" s="10"/>
      <c r="EPP22" s="10"/>
      <c r="EPQ22" s="10"/>
      <c r="EPR22" s="10"/>
      <c r="EPS22" s="10"/>
      <c r="EPT22" s="10"/>
      <c r="EPU22" s="10"/>
      <c r="EPV22" s="10"/>
      <c r="EPW22" s="10"/>
      <c r="EPX22" s="10"/>
      <c r="EPY22" s="10"/>
      <c r="EPZ22" s="10"/>
      <c r="EQA22" s="10"/>
      <c r="EQB22" s="10"/>
      <c r="EQC22" s="10"/>
      <c r="EQD22" s="10"/>
      <c r="EQE22" s="10"/>
      <c r="EQF22" s="10"/>
      <c r="EQG22" s="10"/>
      <c r="EQH22" s="10"/>
      <c r="EQI22" s="10"/>
      <c r="EQJ22" s="10"/>
      <c r="EQK22" s="10"/>
      <c r="EQL22" s="10"/>
      <c r="EQM22" s="10"/>
      <c r="EQN22" s="10"/>
      <c r="EQO22" s="10"/>
      <c r="EQP22" s="10"/>
      <c r="EQQ22" s="10"/>
      <c r="EQR22" s="10"/>
      <c r="EQS22" s="10"/>
      <c r="EQT22" s="10"/>
      <c r="EQU22" s="10"/>
      <c r="EQV22" s="10"/>
      <c r="EQW22" s="10"/>
      <c r="EQX22" s="10"/>
      <c r="EQY22" s="10"/>
      <c r="EQZ22" s="10"/>
      <c r="ERA22" s="10"/>
      <c r="ERB22" s="10"/>
      <c r="ERC22" s="10"/>
      <c r="ERD22" s="10"/>
      <c r="ERE22" s="10"/>
      <c r="ERF22" s="10"/>
      <c r="ERG22" s="10"/>
      <c r="ERH22" s="10"/>
      <c r="ERI22" s="10"/>
      <c r="ERJ22" s="10"/>
      <c r="ERK22" s="10"/>
      <c r="ERL22" s="10"/>
      <c r="ERM22" s="10"/>
      <c r="ERN22" s="10"/>
      <c r="ERO22" s="10"/>
      <c r="ERP22" s="10"/>
      <c r="ERQ22" s="10"/>
      <c r="ERR22" s="10"/>
      <c r="ERS22" s="10"/>
      <c r="ERT22" s="10"/>
      <c r="ERU22" s="10"/>
      <c r="ERV22" s="10"/>
      <c r="ERW22" s="10"/>
      <c r="ERX22" s="10"/>
      <c r="ERY22" s="10"/>
      <c r="ERZ22" s="10"/>
      <c r="ESA22" s="10"/>
      <c r="ESB22" s="10"/>
      <c r="ESC22" s="10"/>
      <c r="ESD22" s="10"/>
      <c r="ESE22" s="10"/>
      <c r="ESF22" s="10"/>
      <c r="ESG22" s="10"/>
      <c r="ESH22" s="10"/>
      <c r="ESI22" s="10"/>
      <c r="ESJ22" s="10"/>
      <c r="ESK22" s="10"/>
      <c r="ESL22" s="10"/>
      <c r="ESM22" s="10"/>
      <c r="ESN22" s="10"/>
      <c r="ESO22" s="10"/>
      <c r="ESP22" s="10"/>
      <c r="ESQ22" s="10"/>
      <c r="ESR22" s="10"/>
      <c r="ESS22" s="10"/>
      <c r="EST22" s="10"/>
      <c r="ESU22" s="10"/>
      <c r="ESV22" s="10"/>
      <c r="ESW22" s="10"/>
      <c r="ESX22" s="10"/>
      <c r="ESY22" s="10"/>
      <c r="ESZ22" s="10"/>
      <c r="ETA22" s="10"/>
      <c r="ETB22" s="10"/>
      <c r="ETC22" s="10"/>
      <c r="ETD22" s="10"/>
      <c r="ETE22" s="10"/>
      <c r="ETF22" s="10"/>
      <c r="ETG22" s="10"/>
      <c r="ETH22" s="10"/>
      <c r="ETI22" s="10"/>
      <c r="ETJ22" s="10"/>
      <c r="ETK22" s="10"/>
      <c r="ETL22" s="10"/>
      <c r="ETM22" s="10"/>
      <c r="ETN22" s="10"/>
      <c r="ETO22" s="10"/>
      <c r="ETP22" s="10"/>
      <c r="ETQ22" s="10"/>
      <c r="ETR22" s="10"/>
      <c r="ETS22" s="10"/>
      <c r="ETT22" s="10"/>
      <c r="ETU22" s="10"/>
      <c r="ETV22" s="10"/>
      <c r="ETW22" s="10"/>
      <c r="ETX22" s="10"/>
      <c r="ETY22" s="10"/>
      <c r="ETZ22" s="10"/>
      <c r="EUA22" s="10"/>
      <c r="EUB22" s="10"/>
      <c r="EUC22" s="10"/>
      <c r="EUD22" s="10"/>
      <c r="EUE22" s="10"/>
      <c r="EUF22" s="10"/>
      <c r="EUG22" s="10"/>
      <c r="EUH22" s="10"/>
      <c r="EUI22" s="10"/>
      <c r="EUJ22" s="10"/>
      <c r="EUK22" s="10"/>
      <c r="EUL22" s="10"/>
      <c r="EUM22" s="10"/>
      <c r="EUN22" s="10"/>
      <c r="EUO22" s="10"/>
      <c r="EUP22" s="10"/>
      <c r="EUQ22" s="10"/>
      <c r="EUR22" s="10"/>
      <c r="EUS22" s="10"/>
      <c r="EUT22" s="10"/>
      <c r="EUU22" s="10"/>
      <c r="EUV22" s="10"/>
      <c r="EUW22" s="10"/>
      <c r="EUX22" s="10"/>
      <c r="EUY22" s="10"/>
      <c r="EUZ22" s="10"/>
      <c r="EVA22" s="10"/>
      <c r="EVB22" s="10"/>
      <c r="EVC22" s="10"/>
      <c r="EVD22" s="10"/>
      <c r="EVE22" s="10"/>
      <c r="EVF22" s="10"/>
      <c r="EVG22" s="10"/>
      <c r="EVH22" s="10"/>
      <c r="EVI22" s="10"/>
      <c r="EVJ22" s="10"/>
      <c r="EVK22" s="10"/>
      <c r="EVL22" s="10"/>
      <c r="EVM22" s="10"/>
      <c r="EVN22" s="10"/>
      <c r="EVO22" s="10"/>
      <c r="EVP22" s="10"/>
      <c r="EVQ22" s="10"/>
      <c r="EVR22" s="10"/>
      <c r="EVS22" s="10"/>
      <c r="EVT22" s="10"/>
      <c r="EVU22" s="10"/>
      <c r="EVV22" s="10"/>
      <c r="EVW22" s="10"/>
      <c r="EVX22" s="10"/>
      <c r="EVY22" s="10"/>
      <c r="EVZ22" s="10"/>
      <c r="EWA22" s="10"/>
      <c r="EWB22" s="10"/>
      <c r="EWC22" s="10"/>
      <c r="EWD22" s="10"/>
      <c r="EWE22" s="10"/>
      <c r="EWF22" s="10"/>
      <c r="EWG22" s="10"/>
      <c r="EWH22" s="10"/>
      <c r="EWI22" s="10"/>
      <c r="EWJ22" s="10"/>
      <c r="EWK22" s="10"/>
      <c r="EWL22" s="10"/>
      <c r="EWM22" s="10"/>
      <c r="EWN22" s="10"/>
      <c r="EWO22" s="10"/>
      <c r="EWP22" s="10"/>
      <c r="EWQ22" s="10"/>
      <c r="EWR22" s="10"/>
      <c r="EWS22" s="10"/>
      <c r="EWT22" s="10"/>
      <c r="EWU22" s="10"/>
      <c r="EWV22" s="10"/>
      <c r="EWW22" s="10"/>
      <c r="EWX22" s="10"/>
      <c r="EWY22" s="10"/>
      <c r="EWZ22" s="10"/>
      <c r="EXA22" s="10"/>
      <c r="EXB22" s="10"/>
      <c r="EXC22" s="10"/>
      <c r="EXD22" s="10"/>
      <c r="EXE22" s="10"/>
      <c r="EXF22" s="10"/>
      <c r="EXG22" s="10"/>
      <c r="EXH22" s="10"/>
      <c r="EXI22" s="10"/>
      <c r="EXJ22" s="10"/>
      <c r="EXK22" s="10"/>
      <c r="EXL22" s="10"/>
      <c r="EXM22" s="10"/>
      <c r="EXN22" s="10"/>
      <c r="EXO22" s="10"/>
      <c r="EXP22" s="10"/>
      <c r="EXQ22" s="10"/>
      <c r="EXR22" s="10"/>
      <c r="EXS22" s="10"/>
      <c r="EXT22" s="10"/>
      <c r="EXU22" s="10"/>
      <c r="EXV22" s="10"/>
      <c r="EXW22" s="10"/>
      <c r="EXX22" s="10"/>
      <c r="EXY22" s="10"/>
      <c r="EXZ22" s="10"/>
      <c r="EYA22" s="10"/>
      <c r="EYB22" s="10"/>
      <c r="EYC22" s="10"/>
      <c r="EYD22" s="10"/>
      <c r="EYE22" s="10"/>
      <c r="EYF22" s="10"/>
      <c r="EYG22" s="10"/>
      <c r="EYH22" s="10"/>
      <c r="EYI22" s="10"/>
      <c r="EYJ22" s="10"/>
      <c r="EYK22" s="10"/>
      <c r="EYL22" s="10"/>
      <c r="EYM22" s="10"/>
      <c r="EYN22" s="10"/>
      <c r="EYO22" s="10"/>
      <c r="EYP22" s="10"/>
      <c r="EYQ22" s="10"/>
      <c r="EYR22" s="10"/>
      <c r="EYS22" s="10"/>
      <c r="EYT22" s="10"/>
      <c r="EYU22" s="10"/>
      <c r="EYV22" s="10"/>
      <c r="EYW22" s="10"/>
      <c r="EYX22" s="10"/>
      <c r="EYY22" s="10"/>
      <c r="EYZ22" s="10"/>
      <c r="EZA22" s="10"/>
      <c r="EZB22" s="10"/>
      <c r="EZC22" s="10"/>
      <c r="EZD22" s="10"/>
      <c r="EZE22" s="10"/>
      <c r="EZF22" s="10"/>
      <c r="EZG22" s="10"/>
      <c r="EZH22" s="10"/>
      <c r="EZI22" s="10"/>
      <c r="EZJ22" s="10"/>
      <c r="EZK22" s="10"/>
      <c r="EZL22" s="10"/>
      <c r="EZM22" s="10"/>
      <c r="EZN22" s="10"/>
      <c r="EZO22" s="10"/>
      <c r="EZP22" s="10"/>
      <c r="EZQ22" s="10"/>
      <c r="EZR22" s="10"/>
      <c r="EZS22" s="10"/>
      <c r="EZT22" s="10"/>
      <c r="EZU22" s="10"/>
      <c r="EZV22" s="10"/>
      <c r="EZW22" s="10"/>
      <c r="EZX22" s="10"/>
      <c r="EZY22" s="10"/>
      <c r="EZZ22" s="10"/>
      <c r="FAA22" s="10"/>
      <c r="FAB22" s="10"/>
      <c r="FAC22" s="10"/>
      <c r="FAD22" s="10"/>
      <c r="FAE22" s="10"/>
      <c r="FAF22" s="10"/>
      <c r="FAG22" s="10"/>
      <c r="FAH22" s="10"/>
      <c r="FAI22" s="10"/>
      <c r="FAJ22" s="10"/>
      <c r="FAK22" s="10"/>
      <c r="FAL22" s="10"/>
      <c r="FAM22" s="10"/>
      <c r="FAN22" s="10"/>
      <c r="FAO22" s="10"/>
      <c r="FAP22" s="10"/>
      <c r="FAQ22" s="10"/>
      <c r="FAR22" s="10"/>
      <c r="FAS22" s="10"/>
      <c r="FAT22" s="10"/>
      <c r="FAU22" s="10"/>
      <c r="FAV22" s="10"/>
      <c r="FAW22" s="10"/>
      <c r="FAX22" s="10"/>
      <c r="FAY22" s="10"/>
      <c r="FAZ22" s="10"/>
      <c r="FBA22" s="10"/>
      <c r="FBB22" s="10"/>
      <c r="FBC22" s="10"/>
      <c r="FBD22" s="10"/>
      <c r="FBE22" s="10"/>
      <c r="FBF22" s="10"/>
      <c r="FBG22" s="10"/>
      <c r="FBH22" s="10"/>
      <c r="FBI22" s="10"/>
      <c r="FBJ22" s="10"/>
      <c r="FBK22" s="10"/>
      <c r="FBL22" s="10"/>
      <c r="FBM22" s="10"/>
      <c r="FBN22" s="10"/>
      <c r="FBO22" s="10"/>
      <c r="FBP22" s="10"/>
      <c r="FBQ22" s="10"/>
      <c r="FBR22" s="10"/>
      <c r="FBS22" s="10"/>
      <c r="FBT22" s="10"/>
      <c r="FBU22" s="10"/>
      <c r="FBV22" s="10"/>
      <c r="FBW22" s="10"/>
      <c r="FBX22" s="10"/>
      <c r="FBY22" s="10"/>
      <c r="FBZ22" s="10"/>
      <c r="FCA22" s="10"/>
      <c r="FCB22" s="10"/>
      <c r="FCC22" s="10"/>
      <c r="FCD22" s="10"/>
      <c r="FCE22" s="10"/>
      <c r="FCF22" s="10"/>
      <c r="FCG22" s="10"/>
      <c r="FCH22" s="10"/>
      <c r="FCI22" s="10"/>
      <c r="FCJ22" s="10"/>
      <c r="FCK22" s="10"/>
      <c r="FCL22" s="10"/>
      <c r="FCM22" s="10"/>
      <c r="FCN22" s="10"/>
      <c r="FCO22" s="10"/>
      <c r="FCP22" s="10"/>
      <c r="FCQ22" s="10"/>
      <c r="FCR22" s="10"/>
      <c r="FCS22" s="10"/>
      <c r="FCT22" s="10"/>
      <c r="FCU22" s="10"/>
      <c r="FCV22" s="10"/>
      <c r="FCW22" s="10"/>
      <c r="FCX22" s="10"/>
      <c r="FCY22" s="10"/>
      <c r="FCZ22" s="10"/>
      <c r="FDA22" s="10"/>
      <c r="FDB22" s="10"/>
      <c r="FDC22" s="10"/>
      <c r="FDD22" s="10"/>
      <c r="FDE22" s="10"/>
      <c r="FDF22" s="10"/>
      <c r="FDG22" s="10"/>
      <c r="FDH22" s="10"/>
      <c r="FDI22" s="10"/>
      <c r="FDJ22" s="10"/>
      <c r="FDK22" s="10"/>
      <c r="FDL22" s="10"/>
      <c r="FDM22" s="10"/>
      <c r="FDN22" s="10"/>
      <c r="FDO22" s="10"/>
      <c r="FDP22" s="10"/>
      <c r="FDQ22" s="10"/>
      <c r="FDR22" s="10"/>
      <c r="FDS22" s="10"/>
      <c r="FDT22" s="10"/>
      <c r="FDU22" s="10"/>
      <c r="FDV22" s="10"/>
      <c r="FDW22" s="10"/>
      <c r="FDX22" s="10"/>
      <c r="FDY22" s="10"/>
      <c r="FDZ22" s="10"/>
      <c r="FEA22" s="10"/>
      <c r="FEB22" s="10"/>
      <c r="FEC22" s="10"/>
      <c r="FED22" s="10"/>
      <c r="FEE22" s="10"/>
      <c r="FEF22" s="10"/>
      <c r="FEG22" s="10"/>
      <c r="FEH22" s="10"/>
      <c r="FEI22" s="10"/>
      <c r="FEJ22" s="10"/>
      <c r="FEK22" s="10"/>
      <c r="FEL22" s="10"/>
      <c r="FEM22" s="10"/>
      <c r="FEN22" s="10"/>
      <c r="FEO22" s="10"/>
      <c r="FEP22" s="10"/>
      <c r="FEQ22" s="10"/>
      <c r="FER22" s="10"/>
      <c r="FES22" s="10"/>
      <c r="FET22" s="10"/>
      <c r="FEU22" s="10"/>
      <c r="FEV22" s="10"/>
      <c r="FEW22" s="10"/>
      <c r="FEX22" s="10"/>
      <c r="FEY22" s="10"/>
      <c r="FEZ22" s="10"/>
      <c r="FFA22" s="10"/>
      <c r="FFB22" s="10"/>
      <c r="FFC22" s="10"/>
      <c r="FFD22" s="10"/>
      <c r="FFE22" s="10"/>
      <c r="FFF22" s="10"/>
      <c r="FFG22" s="10"/>
      <c r="FFH22" s="10"/>
      <c r="FFI22" s="10"/>
      <c r="FFJ22" s="10"/>
      <c r="FFK22" s="10"/>
      <c r="FFL22" s="10"/>
      <c r="FFM22" s="10"/>
      <c r="FFN22" s="10"/>
      <c r="FFO22" s="10"/>
      <c r="FFP22" s="10"/>
      <c r="FFQ22" s="10"/>
      <c r="FFR22" s="10"/>
      <c r="FFS22" s="10"/>
      <c r="FFT22" s="10"/>
      <c r="FFU22" s="10"/>
      <c r="FFV22" s="10"/>
      <c r="FFW22" s="10"/>
      <c r="FFX22" s="10"/>
      <c r="FFY22" s="10"/>
      <c r="FFZ22" s="10"/>
      <c r="FGA22" s="10"/>
      <c r="FGB22" s="10"/>
      <c r="FGC22" s="10"/>
      <c r="FGD22" s="10"/>
      <c r="FGE22" s="10"/>
      <c r="FGF22" s="10"/>
      <c r="FGG22" s="10"/>
      <c r="FGH22" s="10"/>
      <c r="FGI22" s="10"/>
      <c r="FGJ22" s="10"/>
      <c r="FGK22" s="10"/>
      <c r="FGL22" s="10"/>
      <c r="FGM22" s="10"/>
      <c r="FGN22" s="10"/>
      <c r="FGO22" s="10"/>
      <c r="FGP22" s="10"/>
      <c r="FGQ22" s="10"/>
      <c r="FGR22" s="10"/>
      <c r="FGS22" s="10"/>
      <c r="FGT22" s="10"/>
      <c r="FGU22" s="10"/>
      <c r="FGV22" s="10"/>
      <c r="FGW22" s="10"/>
      <c r="FGX22" s="10"/>
      <c r="FGY22" s="10"/>
      <c r="FGZ22" s="10"/>
      <c r="FHA22" s="10"/>
      <c r="FHB22" s="10"/>
      <c r="FHC22" s="10"/>
      <c r="FHD22" s="10"/>
      <c r="FHE22" s="10"/>
      <c r="FHF22" s="10"/>
      <c r="FHG22" s="10"/>
      <c r="FHH22" s="10"/>
      <c r="FHI22" s="10"/>
      <c r="FHJ22" s="10"/>
      <c r="FHK22" s="10"/>
      <c r="FHL22" s="10"/>
      <c r="FHM22" s="10"/>
      <c r="FHN22" s="10"/>
      <c r="FHO22" s="10"/>
      <c r="FHP22" s="10"/>
      <c r="FHQ22" s="10"/>
      <c r="FHR22" s="10"/>
      <c r="FHS22" s="10"/>
      <c r="FHT22" s="10"/>
      <c r="FHU22" s="10"/>
      <c r="FHV22" s="10"/>
      <c r="FHW22" s="10"/>
      <c r="FHX22" s="10"/>
      <c r="FHY22" s="10"/>
      <c r="FHZ22" s="10"/>
      <c r="FIA22" s="10"/>
      <c r="FIB22" s="10"/>
      <c r="FIC22" s="10"/>
      <c r="FID22" s="10"/>
      <c r="FIE22" s="10"/>
      <c r="FIF22" s="10"/>
      <c r="FIG22" s="10"/>
      <c r="FIH22" s="10"/>
      <c r="FII22" s="10"/>
      <c r="FIJ22" s="10"/>
      <c r="FIK22" s="10"/>
      <c r="FIL22" s="10"/>
      <c r="FIM22" s="10"/>
      <c r="FIN22" s="10"/>
      <c r="FIO22" s="10"/>
      <c r="FIP22" s="10"/>
      <c r="FIQ22" s="10"/>
      <c r="FIR22" s="10"/>
      <c r="FIS22" s="10"/>
      <c r="FIT22" s="10"/>
      <c r="FIU22" s="10"/>
      <c r="FIV22" s="10"/>
      <c r="FIW22" s="10"/>
      <c r="FIX22" s="10"/>
      <c r="FIY22" s="10"/>
      <c r="FIZ22" s="10"/>
      <c r="FJA22" s="10"/>
      <c r="FJB22" s="10"/>
      <c r="FJC22" s="10"/>
      <c r="FJD22" s="10"/>
      <c r="FJE22" s="10"/>
      <c r="FJF22" s="10"/>
      <c r="FJG22" s="10"/>
      <c r="FJH22" s="10"/>
      <c r="FJI22" s="10"/>
      <c r="FJJ22" s="10"/>
      <c r="FJK22" s="10"/>
      <c r="FJL22" s="10"/>
      <c r="FJM22" s="10"/>
      <c r="FJN22" s="10"/>
      <c r="FJO22" s="10"/>
      <c r="FJP22" s="10"/>
      <c r="FJQ22" s="10"/>
      <c r="FJR22" s="10"/>
      <c r="FJS22" s="10"/>
      <c r="FJT22" s="10"/>
      <c r="FJU22" s="10"/>
      <c r="FJV22" s="10"/>
      <c r="FJW22" s="10"/>
      <c r="FJX22" s="10"/>
      <c r="FJY22" s="10"/>
      <c r="FJZ22" s="10"/>
      <c r="FKA22" s="10"/>
      <c r="FKB22" s="10"/>
      <c r="FKC22" s="10"/>
      <c r="FKD22" s="10"/>
      <c r="FKE22" s="10"/>
      <c r="FKF22" s="10"/>
      <c r="FKG22" s="10"/>
      <c r="FKH22" s="10"/>
      <c r="FKI22" s="10"/>
      <c r="FKJ22" s="10"/>
      <c r="FKK22" s="10"/>
      <c r="FKL22" s="10"/>
      <c r="FKM22" s="10"/>
      <c r="FKN22" s="10"/>
      <c r="FKO22" s="10"/>
      <c r="FKP22" s="10"/>
      <c r="FKQ22" s="10"/>
      <c r="FKR22" s="10"/>
      <c r="FKS22" s="10"/>
      <c r="FKT22" s="10"/>
      <c r="FKU22" s="10"/>
      <c r="FKV22" s="10"/>
      <c r="FKW22" s="10"/>
      <c r="FKX22" s="10"/>
      <c r="FKY22" s="10"/>
      <c r="FKZ22" s="10"/>
      <c r="FLA22" s="10"/>
      <c r="FLB22" s="10"/>
      <c r="FLC22" s="10"/>
      <c r="FLD22" s="10"/>
      <c r="FLE22" s="10"/>
      <c r="FLF22" s="10"/>
      <c r="FLG22" s="10"/>
      <c r="FLH22" s="10"/>
      <c r="FLI22" s="10"/>
      <c r="FLJ22" s="10"/>
      <c r="FLK22" s="10"/>
      <c r="FLL22" s="10"/>
      <c r="FLM22" s="10"/>
      <c r="FLN22" s="10"/>
      <c r="FLO22" s="10"/>
      <c r="FLP22" s="10"/>
      <c r="FLQ22" s="10"/>
      <c r="FLR22" s="10"/>
      <c r="FLS22" s="10"/>
      <c r="FLT22" s="10"/>
      <c r="FLU22" s="10"/>
      <c r="FLV22" s="10"/>
      <c r="FLW22" s="10"/>
      <c r="FLX22" s="10"/>
      <c r="FLY22" s="10"/>
      <c r="FLZ22" s="10"/>
      <c r="FMA22" s="10"/>
      <c r="FMB22" s="10"/>
      <c r="FMC22" s="10"/>
      <c r="FMD22" s="10"/>
      <c r="FME22" s="10"/>
      <c r="FMF22" s="10"/>
      <c r="FMG22" s="10"/>
      <c r="FMH22" s="10"/>
      <c r="FMI22" s="10"/>
      <c r="FMJ22" s="10"/>
      <c r="FMK22" s="10"/>
      <c r="FML22" s="10"/>
      <c r="FMM22" s="10"/>
      <c r="FMN22" s="10"/>
      <c r="FMO22" s="10"/>
      <c r="FMP22" s="10"/>
      <c r="FMQ22" s="10"/>
      <c r="FMR22" s="10"/>
      <c r="FMS22" s="10"/>
      <c r="FMT22" s="10"/>
      <c r="FMU22" s="10"/>
      <c r="FMV22" s="10"/>
      <c r="FMW22" s="10"/>
      <c r="FMX22" s="10"/>
      <c r="FMY22" s="10"/>
      <c r="FMZ22" s="10"/>
      <c r="FNA22" s="10"/>
      <c r="FNB22" s="10"/>
      <c r="FNC22" s="10"/>
      <c r="FND22" s="10"/>
      <c r="FNE22" s="10"/>
      <c r="FNF22" s="10"/>
      <c r="FNG22" s="10"/>
      <c r="FNH22" s="10"/>
      <c r="FNI22" s="10"/>
      <c r="FNJ22" s="10"/>
      <c r="FNK22" s="10"/>
      <c r="FNL22" s="10"/>
      <c r="FNM22" s="10"/>
      <c r="FNN22" s="10"/>
      <c r="FNO22" s="10"/>
      <c r="FNP22" s="10"/>
      <c r="FNQ22" s="10"/>
      <c r="FNR22" s="10"/>
      <c r="FNS22" s="10"/>
      <c r="FNT22" s="10"/>
      <c r="FNU22" s="10"/>
      <c r="FNV22" s="10"/>
      <c r="FNW22" s="10"/>
      <c r="FNX22" s="10"/>
      <c r="FNY22" s="10"/>
      <c r="FNZ22" s="10"/>
      <c r="FOA22" s="10"/>
      <c r="FOB22" s="10"/>
      <c r="FOC22" s="10"/>
      <c r="FOD22" s="10"/>
      <c r="FOE22" s="10"/>
      <c r="FOF22" s="10"/>
      <c r="FOG22" s="10"/>
      <c r="FOH22" s="10"/>
      <c r="FOI22" s="10"/>
      <c r="FOJ22" s="10"/>
      <c r="FOK22" s="10"/>
      <c r="FOL22" s="10"/>
      <c r="FOM22" s="10"/>
      <c r="FON22" s="10"/>
      <c r="FOO22" s="10"/>
      <c r="FOP22" s="10"/>
      <c r="FOQ22" s="10"/>
      <c r="FOR22" s="10"/>
      <c r="FOS22" s="10"/>
      <c r="FOT22" s="10"/>
      <c r="FOU22" s="10"/>
      <c r="FOV22" s="10"/>
      <c r="FOW22" s="10"/>
      <c r="FOX22" s="10"/>
      <c r="FOY22" s="10"/>
      <c r="FOZ22" s="10"/>
      <c r="FPA22" s="10"/>
      <c r="FPB22" s="10"/>
      <c r="FPC22" s="10"/>
      <c r="FPD22" s="10"/>
      <c r="FPE22" s="10"/>
      <c r="FPF22" s="10"/>
      <c r="FPG22" s="10"/>
      <c r="FPH22" s="10"/>
      <c r="FPI22" s="10"/>
      <c r="FPJ22" s="10"/>
      <c r="FPK22" s="10"/>
      <c r="FPL22" s="10"/>
      <c r="FPM22" s="10"/>
      <c r="FPN22" s="10"/>
      <c r="FPO22" s="10"/>
      <c r="FPP22" s="10"/>
      <c r="FPQ22" s="10"/>
      <c r="FPR22" s="10"/>
      <c r="FPS22" s="10"/>
      <c r="FPT22" s="10"/>
      <c r="FPU22" s="10"/>
      <c r="FPV22" s="10"/>
      <c r="FPW22" s="10"/>
      <c r="FPX22" s="10"/>
      <c r="FPY22" s="10"/>
      <c r="FPZ22" s="10"/>
      <c r="FQA22" s="10"/>
      <c r="FQB22" s="10"/>
      <c r="FQC22" s="10"/>
      <c r="FQD22" s="10"/>
      <c r="FQE22" s="10"/>
      <c r="FQF22" s="10"/>
      <c r="FQG22" s="10"/>
      <c r="FQH22" s="10"/>
      <c r="FQI22" s="10"/>
      <c r="FQJ22" s="10"/>
      <c r="FQK22" s="10"/>
      <c r="FQL22" s="10"/>
      <c r="FQM22" s="10"/>
      <c r="FQN22" s="10"/>
      <c r="FQO22" s="10"/>
      <c r="FQP22" s="10"/>
      <c r="FQQ22" s="10"/>
      <c r="FQR22" s="10"/>
      <c r="FQS22" s="10"/>
      <c r="FQT22" s="10"/>
      <c r="FQU22" s="10"/>
      <c r="FQV22" s="10"/>
      <c r="FQW22" s="10"/>
      <c r="FQX22" s="10"/>
      <c r="FQY22" s="10"/>
      <c r="FQZ22" s="10"/>
      <c r="FRA22" s="10"/>
      <c r="FRB22" s="10"/>
      <c r="FRC22" s="10"/>
      <c r="FRD22" s="10"/>
      <c r="FRE22" s="10"/>
      <c r="FRF22" s="10"/>
      <c r="FRG22" s="10"/>
      <c r="FRH22" s="10"/>
      <c r="FRI22" s="10"/>
      <c r="FRJ22" s="10"/>
      <c r="FRK22" s="10"/>
      <c r="FRL22" s="10"/>
      <c r="FRM22" s="10"/>
      <c r="FRN22" s="10"/>
      <c r="FRO22" s="10"/>
      <c r="FRP22" s="10"/>
      <c r="FRQ22" s="10"/>
      <c r="FRR22" s="10"/>
      <c r="FRS22" s="10"/>
      <c r="FRT22" s="10"/>
      <c r="FRU22" s="10"/>
      <c r="FRV22" s="10"/>
      <c r="FRW22" s="10"/>
      <c r="FRX22" s="10"/>
      <c r="FRY22" s="10"/>
      <c r="FRZ22" s="10"/>
      <c r="FSA22" s="10"/>
      <c r="FSB22" s="10"/>
      <c r="FSC22" s="10"/>
      <c r="FSD22" s="10"/>
      <c r="FSE22" s="10"/>
      <c r="FSF22" s="10"/>
      <c r="FSG22" s="10"/>
      <c r="FSH22" s="10"/>
      <c r="FSI22" s="10"/>
      <c r="FSJ22" s="10"/>
      <c r="FSK22" s="10"/>
      <c r="FSL22" s="10"/>
      <c r="FSM22" s="10"/>
      <c r="FSN22" s="10"/>
      <c r="FSO22" s="10"/>
      <c r="FSP22" s="10"/>
      <c r="FSQ22" s="10"/>
      <c r="FSR22" s="10"/>
      <c r="FSS22" s="10"/>
      <c r="FST22" s="10"/>
      <c r="FSU22" s="10"/>
      <c r="FSV22" s="10"/>
      <c r="FSW22" s="10"/>
      <c r="FSX22" s="10"/>
      <c r="FSY22" s="10"/>
      <c r="FSZ22" s="10"/>
      <c r="FTA22" s="10"/>
      <c r="FTB22" s="10"/>
      <c r="FTC22" s="10"/>
      <c r="FTD22" s="10"/>
      <c r="FTE22" s="10"/>
      <c r="FTF22" s="10"/>
      <c r="FTG22" s="10"/>
      <c r="FTH22" s="10"/>
      <c r="FTI22" s="10"/>
      <c r="FTJ22" s="10"/>
      <c r="FTK22" s="10"/>
      <c r="FTL22" s="10"/>
      <c r="FTM22" s="10"/>
      <c r="FTN22" s="10"/>
      <c r="FTO22" s="10"/>
      <c r="FTP22" s="10"/>
      <c r="FTQ22" s="10"/>
      <c r="FTR22" s="10"/>
      <c r="FTS22" s="10"/>
      <c r="FTT22" s="10"/>
      <c r="FTU22" s="10"/>
      <c r="FTV22" s="10"/>
      <c r="FTW22" s="10"/>
      <c r="FTX22" s="10"/>
      <c r="FTY22" s="10"/>
      <c r="FTZ22" s="10"/>
      <c r="FUA22" s="10"/>
      <c r="FUB22" s="10"/>
      <c r="FUC22" s="10"/>
      <c r="FUD22" s="10"/>
      <c r="FUE22" s="10"/>
      <c r="FUF22" s="10"/>
      <c r="FUG22" s="10"/>
      <c r="FUH22" s="10"/>
      <c r="FUI22" s="10"/>
      <c r="FUJ22" s="10"/>
      <c r="FUK22" s="10"/>
      <c r="FUL22" s="10"/>
      <c r="FUM22" s="10"/>
      <c r="FUN22" s="10"/>
      <c r="FUO22" s="10"/>
      <c r="FUP22" s="10"/>
      <c r="FUQ22" s="10"/>
      <c r="FUR22" s="10"/>
      <c r="FUS22" s="10"/>
      <c r="FUT22" s="10"/>
      <c r="FUU22" s="10"/>
      <c r="FUV22" s="10"/>
      <c r="FUW22" s="10"/>
      <c r="FUX22" s="10"/>
      <c r="FUY22" s="10"/>
      <c r="FUZ22" s="10"/>
      <c r="FVA22" s="10"/>
      <c r="FVB22" s="10"/>
      <c r="FVC22" s="10"/>
      <c r="FVD22" s="10"/>
      <c r="FVE22" s="10"/>
      <c r="FVF22" s="10"/>
      <c r="FVG22" s="10"/>
      <c r="FVH22" s="10"/>
      <c r="FVI22" s="10"/>
      <c r="FVJ22" s="10"/>
      <c r="FVK22" s="10"/>
      <c r="FVL22" s="10"/>
      <c r="FVM22" s="10"/>
      <c r="FVN22" s="10"/>
      <c r="FVO22" s="10"/>
      <c r="FVP22" s="10"/>
      <c r="FVQ22" s="10"/>
      <c r="FVR22" s="10"/>
      <c r="FVS22" s="10"/>
      <c r="FVT22" s="10"/>
      <c r="FVU22" s="10"/>
      <c r="FVV22" s="10"/>
      <c r="FVW22" s="10"/>
      <c r="FVX22" s="10"/>
      <c r="FVY22" s="10"/>
      <c r="FVZ22" s="10"/>
      <c r="FWA22" s="10"/>
      <c r="FWB22" s="10"/>
      <c r="FWC22" s="10"/>
      <c r="FWD22" s="10"/>
      <c r="FWE22" s="10"/>
      <c r="FWF22" s="10"/>
      <c r="FWG22" s="10"/>
      <c r="FWH22" s="10"/>
      <c r="FWI22" s="10"/>
      <c r="FWJ22" s="10"/>
      <c r="FWK22" s="10"/>
      <c r="FWL22" s="10"/>
      <c r="FWM22" s="10"/>
      <c r="FWN22" s="10"/>
      <c r="FWO22" s="10"/>
      <c r="FWP22" s="10"/>
      <c r="FWQ22" s="10"/>
      <c r="FWR22" s="10"/>
      <c r="FWS22" s="10"/>
      <c r="FWT22" s="10"/>
      <c r="FWU22" s="10"/>
      <c r="FWV22" s="10"/>
      <c r="FWW22" s="10"/>
      <c r="FWX22" s="10"/>
      <c r="FWY22" s="10"/>
      <c r="FWZ22" s="10"/>
      <c r="FXA22" s="10"/>
      <c r="FXB22" s="10"/>
      <c r="FXC22" s="10"/>
      <c r="FXD22" s="10"/>
      <c r="FXE22" s="10"/>
      <c r="FXF22" s="10"/>
      <c r="FXG22" s="10"/>
      <c r="FXH22" s="10"/>
      <c r="FXI22" s="10"/>
      <c r="FXJ22" s="10"/>
      <c r="FXK22" s="10"/>
      <c r="FXL22" s="10"/>
      <c r="FXM22" s="10"/>
      <c r="FXN22" s="10"/>
      <c r="FXO22" s="10"/>
      <c r="FXP22" s="10"/>
      <c r="FXQ22" s="10"/>
      <c r="FXR22" s="10"/>
      <c r="FXS22" s="10"/>
      <c r="FXT22" s="10"/>
      <c r="FXU22" s="10"/>
      <c r="FXV22" s="10"/>
      <c r="FXW22" s="10"/>
      <c r="FXX22" s="10"/>
      <c r="FXY22" s="10"/>
      <c r="FXZ22" s="10"/>
      <c r="FYA22" s="10"/>
      <c r="FYB22" s="10"/>
      <c r="FYC22" s="10"/>
      <c r="FYD22" s="10"/>
      <c r="FYE22" s="10"/>
      <c r="FYF22" s="10"/>
      <c r="FYG22" s="10"/>
      <c r="FYH22" s="10"/>
      <c r="FYI22" s="10"/>
      <c r="FYJ22" s="10"/>
      <c r="FYK22" s="10"/>
      <c r="FYL22" s="10"/>
      <c r="FYM22" s="10"/>
      <c r="FYN22" s="10"/>
      <c r="FYO22" s="10"/>
      <c r="FYP22" s="10"/>
      <c r="FYQ22" s="10"/>
      <c r="FYR22" s="10"/>
      <c r="FYS22" s="10"/>
      <c r="FYT22" s="10"/>
      <c r="FYU22" s="10"/>
      <c r="FYV22" s="10"/>
      <c r="FYW22" s="10"/>
      <c r="FYX22" s="10"/>
      <c r="FYY22" s="10"/>
      <c r="FYZ22" s="10"/>
      <c r="FZA22" s="10"/>
      <c r="FZB22" s="10"/>
      <c r="FZC22" s="10"/>
      <c r="FZD22" s="10"/>
      <c r="FZE22" s="10"/>
      <c r="FZF22" s="10"/>
      <c r="FZG22" s="10"/>
      <c r="FZH22" s="10"/>
      <c r="FZI22" s="10"/>
      <c r="FZJ22" s="10"/>
      <c r="FZK22" s="10"/>
      <c r="FZL22" s="10"/>
      <c r="FZM22" s="10"/>
      <c r="FZN22" s="10"/>
      <c r="FZO22" s="10"/>
      <c r="FZP22" s="10"/>
      <c r="FZQ22" s="10"/>
      <c r="FZR22" s="10"/>
      <c r="FZS22" s="10"/>
      <c r="FZT22" s="10"/>
      <c r="FZU22" s="10"/>
      <c r="FZV22" s="10"/>
      <c r="FZW22" s="10"/>
      <c r="FZX22" s="10"/>
      <c r="FZY22" s="10"/>
      <c r="FZZ22" s="10"/>
      <c r="GAA22" s="10"/>
      <c r="GAB22" s="10"/>
      <c r="GAC22" s="10"/>
      <c r="GAD22" s="10"/>
      <c r="GAE22" s="10"/>
      <c r="GAF22" s="10"/>
      <c r="GAG22" s="10"/>
      <c r="GAH22" s="10"/>
      <c r="GAI22" s="10"/>
      <c r="GAJ22" s="10"/>
      <c r="GAK22" s="10"/>
      <c r="GAL22" s="10"/>
      <c r="GAM22" s="10"/>
      <c r="GAN22" s="10"/>
      <c r="GAO22" s="10"/>
      <c r="GAP22" s="10"/>
      <c r="GAQ22" s="10"/>
      <c r="GAR22" s="10"/>
      <c r="GAS22" s="10"/>
      <c r="GAT22" s="10"/>
      <c r="GAU22" s="10"/>
      <c r="GAV22" s="10"/>
      <c r="GAW22" s="10"/>
      <c r="GAX22" s="10"/>
      <c r="GAY22" s="10"/>
      <c r="GAZ22" s="10"/>
      <c r="GBA22" s="10"/>
      <c r="GBB22" s="10"/>
      <c r="GBC22" s="10"/>
      <c r="GBD22" s="10"/>
      <c r="GBE22" s="10"/>
      <c r="GBF22" s="10"/>
      <c r="GBG22" s="10"/>
      <c r="GBH22" s="10"/>
      <c r="GBI22" s="10"/>
      <c r="GBJ22" s="10"/>
      <c r="GBK22" s="10"/>
      <c r="GBL22" s="10"/>
      <c r="GBM22" s="10"/>
      <c r="GBN22" s="10"/>
      <c r="GBO22" s="10"/>
      <c r="GBP22" s="10"/>
      <c r="GBQ22" s="10"/>
      <c r="GBR22" s="10"/>
      <c r="GBS22" s="10"/>
      <c r="GBT22" s="10"/>
      <c r="GBU22" s="10"/>
      <c r="GBV22" s="10"/>
      <c r="GBW22" s="10"/>
      <c r="GBX22" s="10"/>
      <c r="GBY22" s="10"/>
      <c r="GBZ22" s="10"/>
      <c r="GCA22" s="10"/>
      <c r="GCB22" s="10"/>
      <c r="GCC22" s="10"/>
      <c r="GCD22" s="10"/>
      <c r="GCE22" s="10"/>
      <c r="GCF22" s="10"/>
      <c r="GCG22" s="10"/>
      <c r="GCH22" s="10"/>
      <c r="GCI22" s="10"/>
      <c r="GCJ22" s="10"/>
      <c r="GCK22" s="10"/>
      <c r="GCL22" s="10"/>
      <c r="GCM22" s="10"/>
      <c r="GCN22" s="10"/>
      <c r="GCO22" s="10"/>
      <c r="GCP22" s="10"/>
      <c r="GCQ22" s="10"/>
      <c r="GCR22" s="10"/>
      <c r="GCS22" s="10"/>
      <c r="GCT22" s="10"/>
      <c r="GCU22" s="10"/>
      <c r="GCV22" s="10"/>
      <c r="GCW22" s="10"/>
      <c r="GCX22" s="10"/>
      <c r="GCY22" s="10"/>
      <c r="GCZ22" s="10"/>
      <c r="GDA22" s="10"/>
      <c r="GDB22" s="10"/>
      <c r="GDC22" s="10"/>
      <c r="GDD22" s="10"/>
      <c r="GDE22" s="10"/>
      <c r="GDF22" s="10"/>
      <c r="GDG22" s="10"/>
      <c r="GDH22" s="10"/>
      <c r="GDI22" s="10"/>
      <c r="GDJ22" s="10"/>
      <c r="GDK22" s="10"/>
      <c r="GDL22" s="10"/>
      <c r="GDM22" s="10"/>
      <c r="GDN22" s="10"/>
      <c r="GDO22" s="10"/>
      <c r="GDP22" s="10"/>
      <c r="GDQ22" s="10"/>
      <c r="GDR22" s="10"/>
      <c r="GDS22" s="10"/>
      <c r="GDT22" s="10"/>
      <c r="GDU22" s="10"/>
      <c r="GDV22" s="10"/>
      <c r="GDW22" s="10"/>
      <c r="GDX22" s="10"/>
      <c r="GDY22" s="10"/>
      <c r="GDZ22" s="10"/>
      <c r="GEA22" s="10"/>
      <c r="GEB22" s="10"/>
      <c r="GEC22" s="10"/>
      <c r="GED22" s="10"/>
      <c r="GEE22" s="10"/>
      <c r="GEF22" s="10"/>
      <c r="GEG22" s="10"/>
      <c r="GEH22" s="10"/>
      <c r="GEI22" s="10"/>
      <c r="GEJ22" s="10"/>
      <c r="GEK22" s="10"/>
      <c r="GEL22" s="10"/>
      <c r="GEM22" s="10"/>
      <c r="GEN22" s="10"/>
      <c r="GEO22" s="10"/>
      <c r="GEP22" s="10"/>
      <c r="GEQ22" s="10"/>
      <c r="GER22" s="10"/>
      <c r="GES22" s="10"/>
      <c r="GET22" s="10"/>
      <c r="GEU22" s="10"/>
      <c r="GEV22" s="10"/>
      <c r="GEW22" s="10"/>
      <c r="GEX22" s="10"/>
      <c r="GEY22" s="10"/>
      <c r="GEZ22" s="10"/>
      <c r="GFA22" s="10"/>
      <c r="GFB22" s="10"/>
      <c r="GFC22" s="10"/>
      <c r="GFD22" s="10"/>
      <c r="GFE22" s="10"/>
      <c r="GFF22" s="10"/>
      <c r="GFG22" s="10"/>
      <c r="GFH22" s="10"/>
      <c r="GFI22" s="10"/>
      <c r="GFJ22" s="10"/>
      <c r="GFK22" s="10"/>
      <c r="GFL22" s="10"/>
      <c r="GFM22" s="10"/>
      <c r="GFN22" s="10"/>
      <c r="GFO22" s="10"/>
      <c r="GFP22" s="10"/>
      <c r="GFQ22" s="10"/>
      <c r="GFR22" s="10"/>
      <c r="GFS22" s="10"/>
      <c r="GFT22" s="10"/>
      <c r="GFU22" s="10"/>
      <c r="GFV22" s="10"/>
      <c r="GFW22" s="10"/>
      <c r="GFX22" s="10"/>
      <c r="GFY22" s="10"/>
      <c r="GFZ22" s="10"/>
      <c r="GGA22" s="10"/>
      <c r="GGB22" s="10"/>
      <c r="GGC22" s="10"/>
      <c r="GGD22" s="10"/>
      <c r="GGE22" s="10"/>
      <c r="GGF22" s="10"/>
      <c r="GGG22" s="10"/>
      <c r="GGH22" s="10"/>
      <c r="GGI22" s="10"/>
      <c r="GGJ22" s="10"/>
      <c r="GGK22" s="10"/>
      <c r="GGL22" s="10"/>
      <c r="GGM22" s="10"/>
      <c r="GGN22" s="10"/>
      <c r="GGO22" s="10"/>
      <c r="GGP22" s="10"/>
      <c r="GGQ22" s="10"/>
      <c r="GGR22" s="10"/>
      <c r="GGS22" s="10"/>
      <c r="GGT22" s="10"/>
      <c r="GGU22" s="10"/>
      <c r="GGV22" s="10"/>
      <c r="GGW22" s="10"/>
      <c r="GGX22" s="10"/>
      <c r="GGY22" s="10"/>
      <c r="GGZ22" s="10"/>
      <c r="GHA22" s="10"/>
      <c r="GHB22" s="10"/>
      <c r="GHC22" s="10"/>
      <c r="GHD22" s="10"/>
      <c r="GHE22" s="10"/>
      <c r="GHF22" s="10"/>
      <c r="GHG22" s="10"/>
      <c r="GHH22" s="10"/>
      <c r="GHI22" s="10"/>
      <c r="GHJ22" s="10"/>
      <c r="GHK22" s="10"/>
      <c r="GHL22" s="10"/>
      <c r="GHM22" s="10"/>
      <c r="GHN22" s="10"/>
      <c r="GHO22" s="10"/>
      <c r="GHP22" s="10"/>
      <c r="GHQ22" s="10"/>
      <c r="GHR22" s="10"/>
      <c r="GHS22" s="10"/>
      <c r="GHT22" s="10"/>
      <c r="GHU22" s="10"/>
      <c r="GHV22" s="10"/>
      <c r="GHW22" s="10"/>
      <c r="GHX22" s="10"/>
      <c r="GHY22" s="10"/>
      <c r="GHZ22" s="10"/>
      <c r="GIA22" s="10"/>
      <c r="GIB22" s="10"/>
      <c r="GIC22" s="10"/>
      <c r="GID22" s="10"/>
      <c r="GIE22" s="10"/>
      <c r="GIF22" s="10"/>
      <c r="GIG22" s="10"/>
      <c r="GIH22" s="10"/>
      <c r="GII22" s="10"/>
      <c r="GIJ22" s="10"/>
      <c r="GIK22" s="10"/>
      <c r="GIL22" s="10"/>
      <c r="GIM22" s="10"/>
      <c r="GIN22" s="10"/>
      <c r="GIO22" s="10"/>
      <c r="GIP22" s="10"/>
      <c r="GIQ22" s="10"/>
      <c r="GIR22" s="10"/>
      <c r="GIS22" s="10"/>
      <c r="GIT22" s="10"/>
      <c r="GIU22" s="10"/>
      <c r="GIV22" s="10"/>
      <c r="GIW22" s="10"/>
      <c r="GIX22" s="10"/>
      <c r="GIY22" s="10"/>
      <c r="GIZ22" s="10"/>
      <c r="GJA22" s="10"/>
      <c r="GJB22" s="10"/>
      <c r="GJC22" s="10"/>
      <c r="GJD22" s="10"/>
      <c r="GJE22" s="10"/>
      <c r="GJF22" s="10"/>
      <c r="GJG22" s="10"/>
      <c r="GJH22" s="10"/>
      <c r="GJI22" s="10"/>
      <c r="GJJ22" s="10"/>
      <c r="GJK22" s="10"/>
      <c r="GJL22" s="10"/>
      <c r="GJM22" s="10"/>
      <c r="GJN22" s="10"/>
      <c r="GJO22" s="10"/>
      <c r="GJP22" s="10"/>
      <c r="GJQ22" s="10"/>
      <c r="GJR22" s="10"/>
      <c r="GJS22" s="10"/>
      <c r="GJT22" s="10"/>
      <c r="GJU22" s="10"/>
      <c r="GJV22" s="10"/>
      <c r="GJW22" s="10"/>
      <c r="GJX22" s="10"/>
      <c r="GJY22" s="10"/>
      <c r="GJZ22" s="10"/>
      <c r="GKA22" s="10"/>
      <c r="GKB22" s="10"/>
      <c r="GKC22" s="10"/>
      <c r="GKD22" s="10"/>
      <c r="GKE22" s="10"/>
      <c r="GKF22" s="10"/>
      <c r="GKG22" s="10"/>
      <c r="GKH22" s="10"/>
      <c r="GKI22" s="10"/>
      <c r="GKJ22" s="10"/>
      <c r="GKK22" s="10"/>
      <c r="GKL22" s="10"/>
      <c r="GKM22" s="10"/>
      <c r="GKN22" s="10"/>
      <c r="GKO22" s="10"/>
      <c r="GKP22" s="10"/>
      <c r="GKQ22" s="10"/>
      <c r="GKR22" s="10"/>
      <c r="GKS22" s="10"/>
      <c r="GKT22" s="10"/>
      <c r="GKU22" s="10"/>
      <c r="GKV22" s="10"/>
      <c r="GKW22" s="10"/>
      <c r="GKX22" s="10"/>
      <c r="GKY22" s="10"/>
      <c r="GKZ22" s="10"/>
      <c r="GLA22" s="10"/>
      <c r="GLB22" s="10"/>
      <c r="GLC22" s="10"/>
      <c r="GLD22" s="10"/>
      <c r="GLE22" s="10"/>
      <c r="GLF22" s="10"/>
      <c r="GLG22" s="10"/>
      <c r="GLH22" s="10"/>
      <c r="GLI22" s="10"/>
      <c r="GLJ22" s="10"/>
      <c r="GLK22" s="10"/>
      <c r="GLL22" s="10"/>
      <c r="GLM22" s="10"/>
      <c r="GLN22" s="10"/>
      <c r="GLO22" s="10"/>
      <c r="GLP22" s="10"/>
      <c r="GLQ22" s="10"/>
      <c r="GLR22" s="10"/>
      <c r="GLS22" s="10"/>
      <c r="GLT22" s="10"/>
      <c r="GLU22" s="10"/>
      <c r="GLV22" s="10"/>
      <c r="GLW22" s="10"/>
      <c r="GLX22" s="10"/>
      <c r="GLY22" s="10"/>
      <c r="GLZ22" s="10"/>
      <c r="GMA22" s="10"/>
      <c r="GMB22" s="10"/>
      <c r="GMC22" s="10"/>
      <c r="GMD22" s="10"/>
      <c r="GME22" s="10"/>
      <c r="GMF22" s="10"/>
      <c r="GMG22" s="10"/>
      <c r="GMH22" s="10"/>
      <c r="GMI22" s="10"/>
      <c r="GMJ22" s="10"/>
      <c r="GMK22" s="10"/>
      <c r="GML22" s="10"/>
      <c r="GMM22" s="10"/>
      <c r="GMN22" s="10"/>
      <c r="GMO22" s="10"/>
      <c r="GMP22" s="10"/>
      <c r="GMQ22" s="10"/>
      <c r="GMR22" s="10"/>
      <c r="GMS22" s="10"/>
      <c r="GMT22" s="10"/>
      <c r="GMU22" s="10"/>
      <c r="GMV22" s="10"/>
      <c r="GMW22" s="10"/>
      <c r="GMX22" s="10"/>
      <c r="GMY22" s="10"/>
      <c r="GMZ22" s="10"/>
      <c r="GNA22" s="10"/>
      <c r="GNB22" s="10"/>
      <c r="GNC22" s="10"/>
      <c r="GND22" s="10"/>
      <c r="GNE22" s="10"/>
      <c r="GNF22" s="10"/>
      <c r="GNG22" s="10"/>
      <c r="GNH22" s="10"/>
      <c r="GNI22" s="10"/>
      <c r="GNJ22" s="10"/>
      <c r="GNK22" s="10"/>
      <c r="GNL22" s="10"/>
      <c r="GNM22" s="10"/>
      <c r="GNN22" s="10"/>
      <c r="GNO22" s="10"/>
      <c r="GNP22" s="10"/>
      <c r="GNQ22" s="10"/>
      <c r="GNR22" s="10"/>
      <c r="GNS22" s="10"/>
      <c r="GNT22" s="10"/>
      <c r="GNU22" s="10"/>
      <c r="GNV22" s="10"/>
      <c r="GNW22" s="10"/>
      <c r="GNX22" s="10"/>
      <c r="GNY22" s="10"/>
      <c r="GNZ22" s="10"/>
      <c r="GOA22" s="10"/>
      <c r="GOB22" s="10"/>
      <c r="GOC22" s="10"/>
      <c r="GOD22" s="10"/>
      <c r="GOE22" s="10"/>
      <c r="GOF22" s="10"/>
      <c r="GOG22" s="10"/>
      <c r="GOH22" s="10"/>
      <c r="GOI22" s="10"/>
      <c r="GOJ22" s="10"/>
      <c r="GOK22" s="10"/>
      <c r="GOL22" s="10"/>
      <c r="GOM22" s="10"/>
      <c r="GON22" s="10"/>
      <c r="GOO22" s="10"/>
      <c r="GOP22" s="10"/>
      <c r="GOQ22" s="10"/>
      <c r="GOR22" s="10"/>
      <c r="GOS22" s="10"/>
      <c r="GOT22" s="10"/>
      <c r="GOU22" s="10"/>
      <c r="GOV22" s="10"/>
      <c r="GOW22" s="10"/>
      <c r="GOX22" s="10"/>
      <c r="GOY22" s="10"/>
      <c r="GOZ22" s="10"/>
      <c r="GPA22" s="10"/>
      <c r="GPB22" s="10"/>
      <c r="GPC22" s="10"/>
      <c r="GPD22" s="10"/>
      <c r="GPE22" s="10"/>
      <c r="GPF22" s="10"/>
      <c r="GPG22" s="10"/>
      <c r="GPH22" s="10"/>
      <c r="GPI22" s="10"/>
      <c r="GPJ22" s="10"/>
      <c r="GPK22" s="10"/>
      <c r="GPL22" s="10"/>
      <c r="GPM22" s="10"/>
      <c r="GPN22" s="10"/>
      <c r="GPO22" s="10"/>
      <c r="GPP22" s="10"/>
      <c r="GPQ22" s="10"/>
      <c r="GPR22" s="10"/>
      <c r="GPS22" s="10"/>
      <c r="GPT22" s="10"/>
      <c r="GPU22" s="10"/>
      <c r="GPV22" s="10"/>
      <c r="GPW22" s="10"/>
      <c r="GPX22" s="10"/>
      <c r="GPY22" s="10"/>
      <c r="GPZ22" s="10"/>
      <c r="GQA22" s="10"/>
      <c r="GQB22" s="10"/>
      <c r="GQC22" s="10"/>
      <c r="GQD22" s="10"/>
      <c r="GQE22" s="10"/>
      <c r="GQF22" s="10"/>
      <c r="GQG22" s="10"/>
      <c r="GQH22" s="10"/>
      <c r="GQI22" s="10"/>
      <c r="GQJ22" s="10"/>
      <c r="GQK22" s="10"/>
      <c r="GQL22" s="10"/>
      <c r="GQM22" s="10"/>
      <c r="GQN22" s="10"/>
      <c r="GQO22" s="10"/>
      <c r="GQP22" s="10"/>
      <c r="GQQ22" s="10"/>
      <c r="GQR22" s="10"/>
      <c r="GQS22" s="10"/>
      <c r="GQT22" s="10"/>
      <c r="GQU22" s="10"/>
      <c r="GQV22" s="10"/>
      <c r="GQW22" s="10"/>
      <c r="GQX22" s="10"/>
      <c r="GQY22" s="10"/>
      <c r="GQZ22" s="10"/>
      <c r="GRA22" s="10"/>
      <c r="GRB22" s="10"/>
      <c r="GRC22" s="10"/>
      <c r="GRD22" s="10"/>
      <c r="GRE22" s="10"/>
      <c r="GRF22" s="10"/>
      <c r="GRG22" s="10"/>
      <c r="GRH22" s="10"/>
      <c r="GRI22" s="10"/>
      <c r="GRJ22" s="10"/>
      <c r="GRK22" s="10"/>
      <c r="GRL22" s="10"/>
      <c r="GRM22" s="10"/>
      <c r="GRN22" s="10"/>
      <c r="GRO22" s="10"/>
      <c r="GRP22" s="10"/>
      <c r="GRQ22" s="10"/>
      <c r="GRR22" s="10"/>
      <c r="GRS22" s="10"/>
      <c r="GRT22" s="10"/>
      <c r="GRU22" s="10"/>
      <c r="GRV22" s="10"/>
      <c r="GRW22" s="10"/>
      <c r="GRX22" s="10"/>
      <c r="GRY22" s="10"/>
      <c r="GRZ22" s="10"/>
      <c r="GSA22" s="10"/>
      <c r="GSB22" s="10"/>
      <c r="GSC22" s="10"/>
      <c r="GSD22" s="10"/>
      <c r="GSE22" s="10"/>
      <c r="GSF22" s="10"/>
      <c r="GSG22" s="10"/>
      <c r="GSH22" s="10"/>
      <c r="GSI22" s="10"/>
      <c r="GSJ22" s="10"/>
      <c r="GSK22" s="10"/>
      <c r="GSL22" s="10"/>
      <c r="GSM22" s="10"/>
      <c r="GSN22" s="10"/>
      <c r="GSO22" s="10"/>
      <c r="GSP22" s="10"/>
      <c r="GSQ22" s="10"/>
      <c r="GSR22" s="10"/>
      <c r="GSS22" s="10"/>
      <c r="GST22" s="10"/>
      <c r="GSU22" s="10"/>
      <c r="GSV22" s="10"/>
      <c r="GSW22" s="10"/>
      <c r="GSX22" s="10"/>
      <c r="GSY22" s="10"/>
      <c r="GSZ22" s="10"/>
      <c r="GTA22" s="10"/>
      <c r="GTB22" s="10"/>
      <c r="GTC22" s="10"/>
      <c r="GTD22" s="10"/>
      <c r="GTE22" s="10"/>
      <c r="GTF22" s="10"/>
      <c r="GTG22" s="10"/>
      <c r="GTH22" s="10"/>
      <c r="GTI22" s="10"/>
      <c r="GTJ22" s="10"/>
      <c r="GTK22" s="10"/>
      <c r="GTL22" s="10"/>
      <c r="GTM22" s="10"/>
      <c r="GTN22" s="10"/>
      <c r="GTO22" s="10"/>
      <c r="GTP22" s="10"/>
      <c r="GTQ22" s="10"/>
      <c r="GTR22" s="10"/>
      <c r="GTS22" s="10"/>
      <c r="GTT22" s="10"/>
      <c r="GTU22" s="10"/>
      <c r="GTV22" s="10"/>
      <c r="GTW22" s="10"/>
      <c r="GTX22" s="10"/>
      <c r="GTY22" s="10"/>
      <c r="GTZ22" s="10"/>
      <c r="GUA22" s="10"/>
      <c r="GUB22" s="10"/>
      <c r="GUC22" s="10"/>
      <c r="GUD22" s="10"/>
      <c r="GUE22" s="10"/>
      <c r="GUF22" s="10"/>
      <c r="GUG22" s="10"/>
      <c r="GUH22" s="10"/>
      <c r="GUI22" s="10"/>
      <c r="GUJ22" s="10"/>
      <c r="GUK22" s="10"/>
      <c r="GUL22" s="10"/>
      <c r="GUM22" s="10"/>
      <c r="GUN22" s="10"/>
      <c r="GUO22" s="10"/>
      <c r="GUP22" s="10"/>
      <c r="GUQ22" s="10"/>
      <c r="GUR22" s="10"/>
      <c r="GUS22" s="10"/>
      <c r="GUT22" s="10"/>
      <c r="GUU22" s="10"/>
      <c r="GUV22" s="10"/>
      <c r="GUW22" s="10"/>
      <c r="GUX22" s="10"/>
      <c r="GUY22" s="10"/>
      <c r="GUZ22" s="10"/>
      <c r="GVA22" s="10"/>
      <c r="GVB22" s="10"/>
      <c r="GVC22" s="10"/>
      <c r="GVD22" s="10"/>
      <c r="GVE22" s="10"/>
      <c r="GVF22" s="10"/>
      <c r="GVG22" s="10"/>
      <c r="GVH22" s="10"/>
      <c r="GVI22" s="10"/>
      <c r="GVJ22" s="10"/>
      <c r="GVK22" s="10"/>
      <c r="GVL22" s="10"/>
      <c r="GVM22" s="10"/>
      <c r="GVN22" s="10"/>
      <c r="GVO22" s="10"/>
      <c r="GVP22" s="10"/>
      <c r="GVQ22" s="10"/>
      <c r="GVR22" s="10"/>
      <c r="GVS22" s="10"/>
      <c r="GVT22" s="10"/>
      <c r="GVU22" s="10"/>
      <c r="GVV22" s="10"/>
      <c r="GVW22" s="10"/>
      <c r="GVX22" s="10"/>
      <c r="GVY22" s="10"/>
      <c r="GVZ22" s="10"/>
      <c r="GWA22" s="10"/>
      <c r="GWB22" s="10"/>
      <c r="GWC22" s="10"/>
      <c r="GWD22" s="10"/>
      <c r="GWE22" s="10"/>
      <c r="GWF22" s="10"/>
      <c r="GWG22" s="10"/>
      <c r="GWH22" s="10"/>
      <c r="GWI22" s="10"/>
      <c r="GWJ22" s="10"/>
      <c r="GWK22" s="10"/>
      <c r="GWL22" s="10"/>
      <c r="GWM22" s="10"/>
      <c r="GWN22" s="10"/>
      <c r="GWO22" s="10"/>
      <c r="GWP22" s="10"/>
      <c r="GWQ22" s="10"/>
      <c r="GWR22" s="10"/>
      <c r="GWS22" s="10"/>
      <c r="GWT22" s="10"/>
      <c r="GWU22" s="10"/>
      <c r="GWV22" s="10"/>
      <c r="GWW22" s="10"/>
      <c r="GWX22" s="10"/>
      <c r="GWY22" s="10"/>
      <c r="GWZ22" s="10"/>
      <c r="GXA22" s="10"/>
      <c r="GXB22" s="10"/>
      <c r="GXC22" s="10"/>
      <c r="GXD22" s="10"/>
      <c r="GXE22" s="10"/>
      <c r="GXF22" s="10"/>
      <c r="GXG22" s="10"/>
      <c r="GXH22" s="10"/>
      <c r="GXI22" s="10"/>
      <c r="GXJ22" s="10"/>
      <c r="GXK22" s="10"/>
      <c r="GXL22" s="10"/>
      <c r="GXM22" s="10"/>
      <c r="GXN22" s="10"/>
      <c r="GXO22" s="10"/>
      <c r="GXP22" s="10"/>
      <c r="GXQ22" s="10"/>
      <c r="GXR22" s="10"/>
      <c r="GXS22" s="10"/>
      <c r="GXT22" s="10"/>
      <c r="GXU22" s="10"/>
      <c r="GXV22" s="10"/>
      <c r="GXW22" s="10"/>
      <c r="GXX22" s="10"/>
      <c r="GXY22" s="10"/>
      <c r="GXZ22" s="10"/>
      <c r="GYA22" s="10"/>
      <c r="GYB22" s="10"/>
      <c r="GYC22" s="10"/>
      <c r="GYD22" s="10"/>
      <c r="GYE22" s="10"/>
      <c r="GYF22" s="10"/>
      <c r="GYG22" s="10"/>
      <c r="GYH22" s="10"/>
      <c r="GYI22" s="10"/>
      <c r="GYJ22" s="10"/>
      <c r="GYK22" s="10"/>
      <c r="GYL22" s="10"/>
      <c r="GYM22" s="10"/>
      <c r="GYN22" s="10"/>
      <c r="GYO22" s="10"/>
      <c r="GYP22" s="10"/>
      <c r="GYQ22" s="10"/>
      <c r="GYR22" s="10"/>
      <c r="GYS22" s="10"/>
      <c r="GYT22" s="10"/>
      <c r="GYU22" s="10"/>
      <c r="GYV22" s="10"/>
      <c r="GYW22" s="10"/>
      <c r="GYX22" s="10"/>
      <c r="GYY22" s="10"/>
      <c r="GYZ22" s="10"/>
      <c r="GZA22" s="10"/>
      <c r="GZB22" s="10"/>
      <c r="GZC22" s="10"/>
      <c r="GZD22" s="10"/>
      <c r="GZE22" s="10"/>
      <c r="GZF22" s="10"/>
      <c r="GZG22" s="10"/>
      <c r="GZH22" s="10"/>
      <c r="GZI22" s="10"/>
      <c r="GZJ22" s="10"/>
      <c r="GZK22" s="10"/>
      <c r="GZL22" s="10"/>
      <c r="GZM22" s="10"/>
      <c r="GZN22" s="10"/>
      <c r="GZO22" s="10"/>
      <c r="GZP22" s="10"/>
      <c r="GZQ22" s="10"/>
      <c r="GZR22" s="10"/>
      <c r="GZS22" s="10"/>
      <c r="GZT22" s="10"/>
      <c r="GZU22" s="10"/>
      <c r="GZV22" s="10"/>
      <c r="GZW22" s="10"/>
      <c r="GZX22" s="10"/>
      <c r="GZY22" s="10"/>
      <c r="GZZ22" s="10"/>
      <c r="HAA22" s="10"/>
      <c r="HAB22" s="10"/>
      <c r="HAC22" s="10"/>
      <c r="HAD22" s="10"/>
      <c r="HAE22" s="10"/>
      <c r="HAF22" s="10"/>
      <c r="HAG22" s="10"/>
      <c r="HAH22" s="10"/>
      <c r="HAI22" s="10"/>
      <c r="HAJ22" s="10"/>
      <c r="HAK22" s="10"/>
      <c r="HAL22" s="10"/>
      <c r="HAM22" s="10"/>
      <c r="HAN22" s="10"/>
      <c r="HAO22" s="10"/>
      <c r="HAP22" s="10"/>
      <c r="HAQ22" s="10"/>
      <c r="HAR22" s="10"/>
      <c r="HAS22" s="10"/>
      <c r="HAT22" s="10"/>
      <c r="HAU22" s="10"/>
      <c r="HAV22" s="10"/>
      <c r="HAW22" s="10"/>
      <c r="HAX22" s="10"/>
      <c r="HAY22" s="10"/>
      <c r="HAZ22" s="10"/>
      <c r="HBA22" s="10"/>
      <c r="HBB22" s="10"/>
      <c r="HBC22" s="10"/>
      <c r="HBD22" s="10"/>
      <c r="HBE22" s="10"/>
      <c r="HBF22" s="10"/>
      <c r="HBG22" s="10"/>
      <c r="HBH22" s="10"/>
      <c r="HBI22" s="10"/>
      <c r="HBJ22" s="10"/>
      <c r="HBK22" s="10"/>
      <c r="HBL22" s="10"/>
      <c r="HBM22" s="10"/>
      <c r="HBN22" s="10"/>
      <c r="HBO22" s="10"/>
      <c r="HBP22" s="10"/>
      <c r="HBQ22" s="10"/>
      <c r="HBR22" s="10"/>
      <c r="HBS22" s="10"/>
      <c r="HBT22" s="10"/>
      <c r="HBU22" s="10"/>
      <c r="HBV22" s="10"/>
      <c r="HBW22" s="10"/>
      <c r="HBX22" s="10"/>
      <c r="HBY22" s="10"/>
      <c r="HBZ22" s="10"/>
      <c r="HCA22" s="10"/>
      <c r="HCB22" s="10"/>
      <c r="HCC22" s="10"/>
      <c r="HCD22" s="10"/>
      <c r="HCE22" s="10"/>
      <c r="HCF22" s="10"/>
      <c r="HCG22" s="10"/>
      <c r="HCH22" s="10"/>
      <c r="HCI22" s="10"/>
      <c r="HCJ22" s="10"/>
      <c r="HCK22" s="10"/>
      <c r="HCL22" s="10"/>
      <c r="HCM22" s="10"/>
      <c r="HCN22" s="10"/>
      <c r="HCO22" s="10"/>
      <c r="HCP22" s="10"/>
      <c r="HCQ22" s="10"/>
      <c r="HCR22" s="10"/>
      <c r="HCS22" s="10"/>
      <c r="HCT22" s="10"/>
      <c r="HCU22" s="10"/>
      <c r="HCV22" s="10"/>
      <c r="HCW22" s="10"/>
      <c r="HCX22" s="10"/>
      <c r="HCY22" s="10"/>
      <c r="HCZ22" s="10"/>
      <c r="HDA22" s="10"/>
      <c r="HDB22" s="10"/>
      <c r="HDC22" s="10"/>
      <c r="HDD22" s="10"/>
      <c r="HDE22" s="10"/>
      <c r="HDF22" s="10"/>
      <c r="HDG22" s="10"/>
      <c r="HDH22" s="10"/>
      <c r="HDI22" s="10"/>
      <c r="HDJ22" s="10"/>
      <c r="HDK22" s="10"/>
      <c r="HDL22" s="10"/>
      <c r="HDM22" s="10"/>
      <c r="HDN22" s="10"/>
      <c r="HDO22" s="10"/>
      <c r="HDP22" s="10"/>
      <c r="HDQ22" s="10"/>
      <c r="HDR22" s="10"/>
      <c r="HDS22" s="10"/>
      <c r="HDT22" s="10"/>
      <c r="HDU22" s="10"/>
      <c r="HDV22" s="10"/>
      <c r="HDW22" s="10"/>
      <c r="HDX22" s="10"/>
      <c r="HDY22" s="10"/>
      <c r="HDZ22" s="10"/>
      <c r="HEA22" s="10"/>
      <c r="HEB22" s="10"/>
      <c r="HEC22" s="10"/>
      <c r="HED22" s="10"/>
      <c r="HEE22" s="10"/>
      <c r="HEF22" s="10"/>
      <c r="HEG22" s="10"/>
      <c r="HEH22" s="10"/>
      <c r="HEI22" s="10"/>
      <c r="HEJ22" s="10"/>
      <c r="HEK22" s="10"/>
      <c r="HEL22" s="10"/>
      <c r="HEM22" s="10"/>
      <c r="HEN22" s="10"/>
      <c r="HEO22" s="10"/>
      <c r="HEP22" s="10"/>
      <c r="HEQ22" s="10"/>
      <c r="HER22" s="10"/>
      <c r="HES22" s="10"/>
      <c r="HET22" s="10"/>
      <c r="HEU22" s="10"/>
      <c r="HEV22" s="10"/>
      <c r="HEW22" s="10"/>
      <c r="HEX22" s="10"/>
      <c r="HEY22" s="10"/>
      <c r="HEZ22" s="10"/>
      <c r="HFA22" s="10"/>
      <c r="HFB22" s="10"/>
      <c r="HFC22" s="10"/>
      <c r="HFD22" s="10"/>
      <c r="HFE22" s="10"/>
      <c r="HFF22" s="10"/>
      <c r="HFG22" s="10"/>
      <c r="HFH22" s="10"/>
      <c r="HFI22" s="10"/>
      <c r="HFJ22" s="10"/>
      <c r="HFK22" s="10"/>
      <c r="HFL22" s="10"/>
      <c r="HFM22" s="10"/>
      <c r="HFN22" s="10"/>
      <c r="HFO22" s="10"/>
      <c r="HFP22" s="10"/>
      <c r="HFQ22" s="10"/>
      <c r="HFR22" s="10"/>
      <c r="HFS22" s="10"/>
      <c r="HFT22" s="10"/>
      <c r="HFU22" s="10"/>
      <c r="HFV22" s="10"/>
      <c r="HFW22" s="10"/>
      <c r="HFX22" s="10"/>
      <c r="HFY22" s="10"/>
      <c r="HFZ22" s="10"/>
      <c r="HGA22" s="10"/>
      <c r="HGB22" s="10"/>
      <c r="HGC22" s="10"/>
      <c r="HGD22" s="10"/>
      <c r="HGE22" s="10"/>
      <c r="HGF22" s="10"/>
      <c r="HGG22" s="10"/>
      <c r="HGH22" s="10"/>
      <c r="HGI22" s="10"/>
      <c r="HGJ22" s="10"/>
      <c r="HGK22" s="10"/>
      <c r="HGL22" s="10"/>
      <c r="HGM22" s="10"/>
      <c r="HGN22" s="10"/>
      <c r="HGO22" s="10"/>
      <c r="HGP22" s="10"/>
      <c r="HGQ22" s="10"/>
      <c r="HGR22" s="10"/>
      <c r="HGS22" s="10"/>
      <c r="HGT22" s="10"/>
      <c r="HGU22" s="10"/>
      <c r="HGV22" s="10"/>
      <c r="HGW22" s="10"/>
      <c r="HGX22" s="10"/>
      <c r="HGY22" s="10"/>
      <c r="HGZ22" s="10"/>
      <c r="HHA22" s="10"/>
      <c r="HHB22" s="10"/>
      <c r="HHC22" s="10"/>
      <c r="HHD22" s="10"/>
      <c r="HHE22" s="10"/>
      <c r="HHF22" s="10"/>
      <c r="HHG22" s="10"/>
      <c r="HHH22" s="10"/>
      <c r="HHI22" s="10"/>
      <c r="HHJ22" s="10"/>
      <c r="HHK22" s="10"/>
      <c r="HHL22" s="10"/>
      <c r="HHM22" s="10"/>
      <c r="HHN22" s="10"/>
      <c r="HHO22" s="10"/>
      <c r="HHP22" s="10"/>
      <c r="HHQ22" s="10"/>
      <c r="HHR22" s="10"/>
      <c r="HHS22" s="10"/>
      <c r="HHT22" s="10"/>
      <c r="HHU22" s="10"/>
      <c r="HHV22" s="10"/>
      <c r="HHW22" s="10"/>
      <c r="HHX22" s="10"/>
      <c r="HHY22" s="10"/>
      <c r="HHZ22" s="10"/>
      <c r="HIA22" s="10"/>
      <c r="HIB22" s="10"/>
      <c r="HIC22" s="10"/>
      <c r="HID22" s="10"/>
      <c r="HIE22" s="10"/>
      <c r="HIF22" s="10"/>
      <c r="HIG22" s="10"/>
      <c r="HIH22" s="10"/>
      <c r="HII22" s="10"/>
      <c r="HIJ22" s="10"/>
      <c r="HIK22" s="10"/>
      <c r="HIL22" s="10"/>
      <c r="HIM22" s="10"/>
      <c r="HIN22" s="10"/>
      <c r="HIO22" s="10"/>
      <c r="HIP22" s="10"/>
      <c r="HIQ22" s="10"/>
      <c r="HIR22" s="10"/>
      <c r="HIS22" s="10"/>
      <c r="HIT22" s="10"/>
      <c r="HIU22" s="10"/>
      <c r="HIV22" s="10"/>
      <c r="HIW22" s="10"/>
      <c r="HIX22" s="10"/>
      <c r="HIY22" s="10"/>
      <c r="HIZ22" s="10"/>
      <c r="HJA22" s="10"/>
      <c r="HJB22" s="10"/>
      <c r="HJC22" s="10"/>
      <c r="HJD22" s="10"/>
      <c r="HJE22" s="10"/>
      <c r="HJF22" s="10"/>
      <c r="HJG22" s="10"/>
      <c r="HJH22" s="10"/>
      <c r="HJI22" s="10"/>
      <c r="HJJ22" s="10"/>
      <c r="HJK22" s="10"/>
      <c r="HJL22" s="10"/>
      <c r="HJM22" s="10"/>
      <c r="HJN22" s="10"/>
      <c r="HJO22" s="10"/>
      <c r="HJP22" s="10"/>
      <c r="HJQ22" s="10"/>
      <c r="HJR22" s="10"/>
      <c r="HJS22" s="10"/>
      <c r="HJT22" s="10"/>
      <c r="HJU22" s="10"/>
      <c r="HJV22" s="10"/>
      <c r="HJW22" s="10"/>
      <c r="HJX22" s="10"/>
      <c r="HJY22" s="10"/>
      <c r="HJZ22" s="10"/>
      <c r="HKA22" s="10"/>
      <c r="HKB22" s="10"/>
      <c r="HKC22" s="10"/>
      <c r="HKD22" s="10"/>
      <c r="HKE22" s="10"/>
      <c r="HKF22" s="10"/>
      <c r="HKG22" s="10"/>
      <c r="HKH22" s="10"/>
      <c r="HKI22" s="10"/>
      <c r="HKJ22" s="10"/>
      <c r="HKK22" s="10"/>
      <c r="HKL22" s="10"/>
      <c r="HKM22" s="10"/>
      <c r="HKN22" s="10"/>
      <c r="HKO22" s="10"/>
      <c r="HKP22" s="10"/>
      <c r="HKQ22" s="10"/>
      <c r="HKR22" s="10"/>
      <c r="HKS22" s="10"/>
      <c r="HKT22" s="10"/>
      <c r="HKU22" s="10"/>
      <c r="HKV22" s="10"/>
      <c r="HKW22" s="10"/>
      <c r="HKX22" s="10"/>
      <c r="HKY22" s="10"/>
      <c r="HKZ22" s="10"/>
      <c r="HLA22" s="10"/>
      <c r="HLB22" s="10"/>
      <c r="HLC22" s="10"/>
      <c r="HLD22" s="10"/>
      <c r="HLE22" s="10"/>
      <c r="HLF22" s="10"/>
      <c r="HLG22" s="10"/>
      <c r="HLH22" s="10"/>
      <c r="HLI22" s="10"/>
      <c r="HLJ22" s="10"/>
      <c r="HLK22" s="10"/>
      <c r="HLL22" s="10"/>
      <c r="HLM22" s="10"/>
      <c r="HLN22" s="10"/>
      <c r="HLO22" s="10"/>
      <c r="HLP22" s="10"/>
      <c r="HLQ22" s="10"/>
      <c r="HLR22" s="10"/>
      <c r="HLS22" s="10"/>
      <c r="HLT22" s="10"/>
      <c r="HLU22" s="10"/>
      <c r="HLV22" s="10"/>
      <c r="HLW22" s="10"/>
      <c r="HLX22" s="10"/>
      <c r="HLY22" s="10"/>
      <c r="HLZ22" s="10"/>
      <c r="HMA22" s="10"/>
      <c r="HMB22" s="10"/>
      <c r="HMC22" s="10"/>
      <c r="HMD22" s="10"/>
      <c r="HME22" s="10"/>
      <c r="HMF22" s="10"/>
      <c r="HMG22" s="10"/>
      <c r="HMH22" s="10"/>
      <c r="HMI22" s="10"/>
      <c r="HMJ22" s="10"/>
      <c r="HMK22" s="10"/>
      <c r="HML22" s="10"/>
      <c r="HMM22" s="10"/>
      <c r="HMN22" s="10"/>
      <c r="HMO22" s="10"/>
      <c r="HMP22" s="10"/>
      <c r="HMQ22" s="10"/>
      <c r="HMR22" s="10"/>
      <c r="HMS22" s="10"/>
      <c r="HMT22" s="10"/>
      <c r="HMU22" s="10"/>
      <c r="HMV22" s="10"/>
      <c r="HMW22" s="10"/>
      <c r="HMX22" s="10"/>
      <c r="HMY22" s="10"/>
      <c r="HMZ22" s="10"/>
      <c r="HNA22" s="10"/>
      <c r="HNB22" s="10"/>
      <c r="HNC22" s="10"/>
      <c r="HND22" s="10"/>
      <c r="HNE22" s="10"/>
      <c r="HNF22" s="10"/>
      <c r="HNG22" s="10"/>
      <c r="HNH22" s="10"/>
      <c r="HNI22" s="10"/>
      <c r="HNJ22" s="10"/>
      <c r="HNK22" s="10"/>
      <c r="HNL22" s="10"/>
      <c r="HNM22" s="10"/>
      <c r="HNN22" s="10"/>
      <c r="HNO22" s="10"/>
      <c r="HNP22" s="10"/>
      <c r="HNQ22" s="10"/>
      <c r="HNR22" s="10"/>
      <c r="HNS22" s="10"/>
      <c r="HNT22" s="10"/>
      <c r="HNU22" s="10"/>
      <c r="HNV22" s="10"/>
      <c r="HNW22" s="10"/>
      <c r="HNX22" s="10"/>
      <c r="HNY22" s="10"/>
      <c r="HNZ22" s="10"/>
      <c r="HOA22" s="10"/>
      <c r="HOB22" s="10"/>
      <c r="HOC22" s="10"/>
      <c r="HOD22" s="10"/>
      <c r="HOE22" s="10"/>
      <c r="HOF22" s="10"/>
      <c r="HOG22" s="10"/>
      <c r="HOH22" s="10"/>
      <c r="HOI22" s="10"/>
      <c r="HOJ22" s="10"/>
      <c r="HOK22" s="10"/>
      <c r="HOL22" s="10"/>
      <c r="HOM22" s="10"/>
      <c r="HON22" s="10"/>
      <c r="HOO22" s="10"/>
      <c r="HOP22" s="10"/>
      <c r="HOQ22" s="10"/>
      <c r="HOR22" s="10"/>
      <c r="HOS22" s="10"/>
      <c r="HOT22" s="10"/>
      <c r="HOU22" s="10"/>
      <c r="HOV22" s="10"/>
      <c r="HOW22" s="10"/>
      <c r="HOX22" s="10"/>
      <c r="HOY22" s="10"/>
      <c r="HOZ22" s="10"/>
      <c r="HPA22" s="10"/>
      <c r="HPB22" s="10"/>
      <c r="HPC22" s="10"/>
      <c r="HPD22" s="10"/>
      <c r="HPE22" s="10"/>
      <c r="HPF22" s="10"/>
      <c r="HPG22" s="10"/>
      <c r="HPH22" s="10"/>
      <c r="HPI22" s="10"/>
      <c r="HPJ22" s="10"/>
      <c r="HPK22" s="10"/>
      <c r="HPL22" s="10"/>
      <c r="HPM22" s="10"/>
      <c r="HPN22" s="10"/>
      <c r="HPO22" s="10"/>
      <c r="HPP22" s="10"/>
      <c r="HPQ22" s="10"/>
      <c r="HPR22" s="10"/>
      <c r="HPS22" s="10"/>
      <c r="HPT22" s="10"/>
      <c r="HPU22" s="10"/>
      <c r="HPV22" s="10"/>
      <c r="HPW22" s="10"/>
      <c r="HPX22" s="10"/>
      <c r="HPY22" s="10"/>
      <c r="HPZ22" s="10"/>
      <c r="HQA22" s="10"/>
      <c r="HQB22" s="10"/>
      <c r="HQC22" s="10"/>
      <c r="HQD22" s="10"/>
      <c r="HQE22" s="10"/>
      <c r="HQF22" s="10"/>
      <c r="HQG22" s="10"/>
      <c r="HQH22" s="10"/>
      <c r="HQI22" s="10"/>
      <c r="HQJ22" s="10"/>
      <c r="HQK22" s="10"/>
      <c r="HQL22" s="10"/>
      <c r="HQM22" s="10"/>
      <c r="HQN22" s="10"/>
      <c r="HQO22" s="10"/>
      <c r="HQP22" s="10"/>
      <c r="HQQ22" s="10"/>
      <c r="HQR22" s="10"/>
      <c r="HQS22" s="10"/>
      <c r="HQT22" s="10"/>
      <c r="HQU22" s="10"/>
      <c r="HQV22" s="10"/>
      <c r="HQW22" s="10"/>
      <c r="HQX22" s="10"/>
      <c r="HQY22" s="10"/>
      <c r="HQZ22" s="10"/>
      <c r="HRA22" s="10"/>
      <c r="HRB22" s="10"/>
      <c r="HRC22" s="10"/>
      <c r="HRD22" s="10"/>
      <c r="HRE22" s="10"/>
      <c r="HRF22" s="10"/>
      <c r="HRG22" s="10"/>
      <c r="HRH22" s="10"/>
      <c r="HRI22" s="10"/>
      <c r="HRJ22" s="10"/>
      <c r="HRK22" s="10"/>
      <c r="HRL22" s="10"/>
      <c r="HRM22" s="10"/>
      <c r="HRN22" s="10"/>
      <c r="HRO22" s="10"/>
      <c r="HRP22" s="10"/>
      <c r="HRQ22" s="10"/>
      <c r="HRR22" s="10"/>
      <c r="HRS22" s="10"/>
      <c r="HRT22" s="10"/>
      <c r="HRU22" s="10"/>
      <c r="HRV22" s="10"/>
      <c r="HRW22" s="10"/>
      <c r="HRX22" s="10"/>
      <c r="HRY22" s="10"/>
      <c r="HRZ22" s="10"/>
      <c r="HSA22" s="10"/>
      <c r="HSB22" s="10"/>
      <c r="HSC22" s="10"/>
      <c r="HSD22" s="10"/>
      <c r="HSE22" s="10"/>
      <c r="HSF22" s="10"/>
      <c r="HSG22" s="10"/>
      <c r="HSH22" s="10"/>
      <c r="HSI22" s="10"/>
      <c r="HSJ22" s="10"/>
      <c r="HSK22" s="10"/>
      <c r="HSL22" s="10"/>
      <c r="HSM22" s="10"/>
      <c r="HSN22" s="10"/>
      <c r="HSO22" s="10"/>
      <c r="HSP22" s="10"/>
      <c r="HSQ22" s="10"/>
      <c r="HSR22" s="10"/>
      <c r="HSS22" s="10"/>
      <c r="HST22" s="10"/>
      <c r="HSU22" s="10"/>
      <c r="HSV22" s="10"/>
      <c r="HSW22" s="10"/>
      <c r="HSX22" s="10"/>
      <c r="HSY22" s="10"/>
      <c r="HSZ22" s="10"/>
      <c r="HTA22" s="10"/>
      <c r="HTB22" s="10"/>
      <c r="HTC22" s="10"/>
      <c r="HTD22" s="10"/>
      <c r="HTE22" s="10"/>
      <c r="HTF22" s="10"/>
      <c r="HTG22" s="10"/>
      <c r="HTH22" s="10"/>
      <c r="HTI22" s="10"/>
      <c r="HTJ22" s="10"/>
      <c r="HTK22" s="10"/>
      <c r="HTL22" s="10"/>
      <c r="HTM22" s="10"/>
      <c r="HTN22" s="10"/>
      <c r="HTO22" s="10"/>
      <c r="HTP22" s="10"/>
      <c r="HTQ22" s="10"/>
      <c r="HTR22" s="10"/>
      <c r="HTS22" s="10"/>
      <c r="HTT22" s="10"/>
      <c r="HTU22" s="10"/>
      <c r="HTV22" s="10"/>
      <c r="HTW22" s="10"/>
      <c r="HTX22" s="10"/>
      <c r="HTY22" s="10"/>
      <c r="HTZ22" s="10"/>
      <c r="HUA22" s="10"/>
      <c r="HUB22" s="10"/>
      <c r="HUC22" s="10"/>
      <c r="HUD22" s="10"/>
      <c r="HUE22" s="10"/>
      <c r="HUF22" s="10"/>
      <c r="HUG22" s="10"/>
      <c r="HUH22" s="10"/>
      <c r="HUI22" s="10"/>
      <c r="HUJ22" s="10"/>
      <c r="HUK22" s="10"/>
      <c r="HUL22" s="10"/>
      <c r="HUM22" s="10"/>
      <c r="HUN22" s="10"/>
      <c r="HUO22" s="10"/>
      <c r="HUP22" s="10"/>
      <c r="HUQ22" s="10"/>
      <c r="HUR22" s="10"/>
      <c r="HUS22" s="10"/>
      <c r="HUT22" s="10"/>
      <c r="HUU22" s="10"/>
      <c r="HUV22" s="10"/>
      <c r="HUW22" s="10"/>
      <c r="HUX22" s="10"/>
      <c r="HUY22" s="10"/>
      <c r="HUZ22" s="10"/>
      <c r="HVA22" s="10"/>
      <c r="HVB22" s="10"/>
      <c r="HVC22" s="10"/>
      <c r="HVD22" s="10"/>
      <c r="HVE22" s="10"/>
      <c r="HVF22" s="10"/>
      <c r="HVG22" s="10"/>
      <c r="HVH22" s="10"/>
      <c r="HVI22" s="10"/>
      <c r="HVJ22" s="10"/>
      <c r="HVK22" s="10"/>
      <c r="HVL22" s="10"/>
      <c r="HVM22" s="10"/>
      <c r="HVN22" s="10"/>
      <c r="HVO22" s="10"/>
      <c r="HVP22" s="10"/>
      <c r="HVQ22" s="10"/>
      <c r="HVR22" s="10"/>
      <c r="HVS22" s="10"/>
      <c r="HVT22" s="10"/>
      <c r="HVU22" s="10"/>
      <c r="HVV22" s="10"/>
      <c r="HVW22" s="10"/>
      <c r="HVX22" s="10"/>
      <c r="HVY22" s="10"/>
      <c r="HVZ22" s="10"/>
      <c r="HWA22" s="10"/>
      <c r="HWB22" s="10"/>
      <c r="HWC22" s="10"/>
      <c r="HWD22" s="10"/>
      <c r="HWE22" s="10"/>
      <c r="HWF22" s="10"/>
      <c r="HWG22" s="10"/>
      <c r="HWH22" s="10"/>
      <c r="HWI22" s="10"/>
      <c r="HWJ22" s="10"/>
      <c r="HWK22" s="10"/>
      <c r="HWL22" s="10"/>
      <c r="HWM22" s="10"/>
      <c r="HWN22" s="10"/>
      <c r="HWO22" s="10"/>
      <c r="HWP22" s="10"/>
      <c r="HWQ22" s="10"/>
      <c r="HWR22" s="10"/>
      <c r="HWS22" s="10"/>
      <c r="HWT22" s="10"/>
      <c r="HWU22" s="10"/>
      <c r="HWV22" s="10"/>
      <c r="HWW22" s="10"/>
      <c r="HWX22" s="10"/>
      <c r="HWY22" s="10"/>
      <c r="HWZ22" s="10"/>
      <c r="HXA22" s="10"/>
      <c r="HXB22" s="10"/>
      <c r="HXC22" s="10"/>
      <c r="HXD22" s="10"/>
      <c r="HXE22" s="10"/>
      <c r="HXF22" s="10"/>
      <c r="HXG22" s="10"/>
      <c r="HXH22" s="10"/>
      <c r="HXI22" s="10"/>
      <c r="HXJ22" s="10"/>
      <c r="HXK22" s="10"/>
      <c r="HXL22" s="10"/>
      <c r="HXM22" s="10"/>
      <c r="HXN22" s="10"/>
      <c r="HXO22" s="10"/>
      <c r="HXP22" s="10"/>
      <c r="HXQ22" s="10"/>
      <c r="HXR22" s="10"/>
      <c r="HXS22" s="10"/>
      <c r="HXT22" s="10"/>
      <c r="HXU22" s="10"/>
      <c r="HXV22" s="10"/>
      <c r="HXW22" s="10"/>
      <c r="HXX22" s="10"/>
      <c r="HXY22" s="10"/>
      <c r="HXZ22" s="10"/>
      <c r="HYA22" s="10"/>
      <c r="HYB22" s="10"/>
      <c r="HYC22" s="10"/>
      <c r="HYD22" s="10"/>
      <c r="HYE22" s="10"/>
      <c r="HYF22" s="10"/>
      <c r="HYG22" s="10"/>
      <c r="HYH22" s="10"/>
      <c r="HYI22" s="10"/>
      <c r="HYJ22" s="10"/>
      <c r="HYK22" s="10"/>
      <c r="HYL22" s="10"/>
      <c r="HYM22" s="10"/>
      <c r="HYN22" s="10"/>
      <c r="HYO22" s="10"/>
      <c r="HYP22" s="10"/>
      <c r="HYQ22" s="10"/>
      <c r="HYR22" s="10"/>
      <c r="HYS22" s="10"/>
      <c r="HYT22" s="10"/>
      <c r="HYU22" s="10"/>
      <c r="HYV22" s="10"/>
      <c r="HYW22" s="10"/>
      <c r="HYX22" s="10"/>
      <c r="HYY22" s="10"/>
      <c r="HYZ22" s="10"/>
      <c r="HZA22" s="10"/>
      <c r="HZB22" s="10"/>
      <c r="HZC22" s="10"/>
      <c r="HZD22" s="10"/>
      <c r="HZE22" s="10"/>
      <c r="HZF22" s="10"/>
      <c r="HZG22" s="10"/>
      <c r="HZH22" s="10"/>
      <c r="HZI22" s="10"/>
      <c r="HZJ22" s="10"/>
      <c r="HZK22" s="10"/>
      <c r="HZL22" s="10"/>
      <c r="HZM22" s="10"/>
      <c r="HZN22" s="10"/>
      <c r="HZO22" s="10"/>
      <c r="HZP22" s="10"/>
      <c r="HZQ22" s="10"/>
      <c r="HZR22" s="10"/>
      <c r="HZS22" s="10"/>
      <c r="HZT22" s="10"/>
      <c r="HZU22" s="10"/>
      <c r="HZV22" s="10"/>
      <c r="HZW22" s="10"/>
      <c r="HZX22" s="10"/>
      <c r="HZY22" s="10"/>
      <c r="HZZ22" s="10"/>
      <c r="IAA22" s="10"/>
      <c r="IAB22" s="10"/>
      <c r="IAC22" s="10"/>
      <c r="IAD22" s="10"/>
      <c r="IAE22" s="10"/>
      <c r="IAF22" s="10"/>
      <c r="IAG22" s="10"/>
      <c r="IAH22" s="10"/>
      <c r="IAI22" s="10"/>
      <c r="IAJ22" s="10"/>
      <c r="IAK22" s="10"/>
      <c r="IAL22" s="10"/>
      <c r="IAM22" s="10"/>
      <c r="IAN22" s="10"/>
      <c r="IAO22" s="10"/>
      <c r="IAP22" s="10"/>
      <c r="IAQ22" s="10"/>
      <c r="IAR22" s="10"/>
      <c r="IAS22" s="10"/>
      <c r="IAT22" s="10"/>
      <c r="IAU22" s="10"/>
      <c r="IAV22" s="10"/>
      <c r="IAW22" s="10"/>
      <c r="IAX22" s="10"/>
      <c r="IAY22" s="10"/>
      <c r="IAZ22" s="10"/>
      <c r="IBA22" s="10"/>
      <c r="IBB22" s="10"/>
      <c r="IBC22" s="10"/>
      <c r="IBD22" s="10"/>
      <c r="IBE22" s="10"/>
      <c r="IBF22" s="10"/>
      <c r="IBG22" s="10"/>
      <c r="IBH22" s="10"/>
      <c r="IBI22" s="10"/>
      <c r="IBJ22" s="10"/>
      <c r="IBK22" s="10"/>
      <c r="IBL22" s="10"/>
      <c r="IBM22" s="10"/>
      <c r="IBN22" s="10"/>
      <c r="IBO22" s="10"/>
      <c r="IBP22" s="10"/>
      <c r="IBQ22" s="10"/>
      <c r="IBR22" s="10"/>
      <c r="IBS22" s="10"/>
      <c r="IBT22" s="10"/>
      <c r="IBU22" s="10"/>
      <c r="IBV22" s="10"/>
      <c r="IBW22" s="10"/>
      <c r="IBX22" s="10"/>
      <c r="IBY22" s="10"/>
      <c r="IBZ22" s="10"/>
      <c r="ICA22" s="10"/>
      <c r="ICB22" s="10"/>
      <c r="ICC22" s="10"/>
      <c r="ICD22" s="10"/>
      <c r="ICE22" s="10"/>
      <c r="ICF22" s="10"/>
      <c r="ICG22" s="10"/>
      <c r="ICH22" s="10"/>
      <c r="ICI22" s="10"/>
      <c r="ICJ22" s="10"/>
      <c r="ICK22" s="10"/>
      <c r="ICL22" s="10"/>
      <c r="ICM22" s="10"/>
      <c r="ICN22" s="10"/>
      <c r="ICO22" s="10"/>
      <c r="ICP22" s="10"/>
      <c r="ICQ22" s="10"/>
      <c r="ICR22" s="10"/>
      <c r="ICS22" s="10"/>
      <c r="ICT22" s="10"/>
      <c r="ICU22" s="10"/>
      <c r="ICV22" s="10"/>
      <c r="ICW22" s="10"/>
      <c r="ICX22" s="10"/>
      <c r="ICY22" s="10"/>
      <c r="ICZ22" s="10"/>
      <c r="IDA22" s="10"/>
      <c r="IDB22" s="10"/>
      <c r="IDC22" s="10"/>
      <c r="IDD22" s="10"/>
      <c r="IDE22" s="10"/>
      <c r="IDF22" s="10"/>
      <c r="IDG22" s="10"/>
      <c r="IDH22" s="10"/>
      <c r="IDI22" s="10"/>
      <c r="IDJ22" s="10"/>
      <c r="IDK22" s="10"/>
      <c r="IDL22" s="10"/>
      <c r="IDM22" s="10"/>
      <c r="IDN22" s="10"/>
      <c r="IDO22" s="10"/>
      <c r="IDP22" s="10"/>
      <c r="IDQ22" s="10"/>
      <c r="IDR22" s="10"/>
      <c r="IDS22" s="10"/>
      <c r="IDT22" s="10"/>
      <c r="IDU22" s="10"/>
      <c r="IDV22" s="10"/>
      <c r="IDW22" s="10"/>
      <c r="IDX22" s="10"/>
      <c r="IDY22" s="10"/>
      <c r="IDZ22" s="10"/>
      <c r="IEA22" s="10"/>
      <c r="IEB22" s="10"/>
      <c r="IEC22" s="10"/>
      <c r="IED22" s="10"/>
      <c r="IEE22" s="10"/>
      <c r="IEF22" s="10"/>
      <c r="IEG22" s="10"/>
      <c r="IEH22" s="10"/>
      <c r="IEI22" s="10"/>
      <c r="IEJ22" s="10"/>
      <c r="IEK22" s="10"/>
      <c r="IEL22" s="10"/>
      <c r="IEM22" s="10"/>
      <c r="IEN22" s="10"/>
      <c r="IEO22" s="10"/>
      <c r="IEP22" s="10"/>
      <c r="IEQ22" s="10"/>
      <c r="IER22" s="10"/>
      <c r="IES22" s="10"/>
      <c r="IET22" s="10"/>
      <c r="IEU22" s="10"/>
      <c r="IEV22" s="10"/>
      <c r="IEW22" s="10"/>
      <c r="IEX22" s="10"/>
      <c r="IEY22" s="10"/>
      <c r="IEZ22" s="10"/>
      <c r="IFA22" s="10"/>
      <c r="IFB22" s="10"/>
      <c r="IFC22" s="10"/>
      <c r="IFD22" s="10"/>
      <c r="IFE22" s="10"/>
      <c r="IFF22" s="10"/>
      <c r="IFG22" s="10"/>
      <c r="IFH22" s="10"/>
      <c r="IFI22" s="10"/>
      <c r="IFJ22" s="10"/>
      <c r="IFK22" s="10"/>
      <c r="IFL22" s="10"/>
      <c r="IFM22" s="10"/>
      <c r="IFN22" s="10"/>
      <c r="IFO22" s="10"/>
      <c r="IFP22" s="10"/>
      <c r="IFQ22" s="10"/>
      <c r="IFR22" s="10"/>
      <c r="IFS22" s="10"/>
      <c r="IFT22" s="10"/>
      <c r="IFU22" s="10"/>
      <c r="IFV22" s="10"/>
      <c r="IFW22" s="10"/>
      <c r="IFX22" s="10"/>
      <c r="IFY22" s="10"/>
      <c r="IFZ22" s="10"/>
      <c r="IGA22" s="10"/>
      <c r="IGB22" s="10"/>
      <c r="IGC22" s="10"/>
      <c r="IGD22" s="10"/>
      <c r="IGE22" s="10"/>
      <c r="IGF22" s="10"/>
      <c r="IGG22" s="10"/>
      <c r="IGH22" s="10"/>
      <c r="IGI22" s="10"/>
      <c r="IGJ22" s="10"/>
      <c r="IGK22" s="10"/>
      <c r="IGL22" s="10"/>
      <c r="IGM22" s="10"/>
      <c r="IGN22" s="10"/>
      <c r="IGO22" s="10"/>
      <c r="IGP22" s="10"/>
      <c r="IGQ22" s="10"/>
      <c r="IGR22" s="10"/>
      <c r="IGS22" s="10"/>
      <c r="IGT22" s="10"/>
      <c r="IGU22" s="10"/>
      <c r="IGV22" s="10"/>
      <c r="IGW22" s="10"/>
      <c r="IGX22" s="10"/>
      <c r="IGY22" s="10"/>
      <c r="IGZ22" s="10"/>
      <c r="IHA22" s="10"/>
      <c r="IHB22" s="10"/>
      <c r="IHC22" s="10"/>
      <c r="IHD22" s="10"/>
      <c r="IHE22" s="10"/>
      <c r="IHF22" s="10"/>
      <c r="IHG22" s="10"/>
      <c r="IHH22" s="10"/>
      <c r="IHI22" s="10"/>
      <c r="IHJ22" s="10"/>
      <c r="IHK22" s="10"/>
      <c r="IHL22" s="10"/>
      <c r="IHM22" s="10"/>
      <c r="IHN22" s="10"/>
      <c r="IHO22" s="10"/>
      <c r="IHP22" s="10"/>
      <c r="IHQ22" s="10"/>
      <c r="IHR22" s="10"/>
      <c r="IHS22" s="10"/>
      <c r="IHT22" s="10"/>
      <c r="IHU22" s="10"/>
      <c r="IHV22" s="10"/>
      <c r="IHW22" s="10"/>
      <c r="IHX22" s="10"/>
      <c r="IHY22" s="10"/>
      <c r="IHZ22" s="10"/>
      <c r="IIA22" s="10"/>
      <c r="IIB22" s="10"/>
      <c r="IIC22" s="10"/>
      <c r="IID22" s="10"/>
      <c r="IIE22" s="10"/>
      <c r="IIF22" s="10"/>
      <c r="IIG22" s="10"/>
      <c r="IIH22" s="10"/>
      <c r="III22" s="10"/>
      <c r="IIJ22" s="10"/>
      <c r="IIK22" s="10"/>
      <c r="IIL22" s="10"/>
      <c r="IIM22" s="10"/>
      <c r="IIN22" s="10"/>
      <c r="IIO22" s="10"/>
      <c r="IIP22" s="10"/>
      <c r="IIQ22" s="10"/>
      <c r="IIR22" s="10"/>
      <c r="IIS22" s="10"/>
      <c r="IIT22" s="10"/>
      <c r="IIU22" s="10"/>
      <c r="IIV22" s="10"/>
      <c r="IIW22" s="10"/>
      <c r="IIX22" s="10"/>
      <c r="IIY22" s="10"/>
      <c r="IIZ22" s="10"/>
      <c r="IJA22" s="10"/>
      <c r="IJB22" s="10"/>
      <c r="IJC22" s="10"/>
      <c r="IJD22" s="10"/>
      <c r="IJE22" s="10"/>
      <c r="IJF22" s="10"/>
      <c r="IJG22" s="10"/>
      <c r="IJH22" s="10"/>
      <c r="IJI22" s="10"/>
      <c r="IJJ22" s="10"/>
      <c r="IJK22" s="10"/>
      <c r="IJL22" s="10"/>
      <c r="IJM22" s="10"/>
      <c r="IJN22" s="10"/>
      <c r="IJO22" s="10"/>
      <c r="IJP22" s="10"/>
      <c r="IJQ22" s="10"/>
      <c r="IJR22" s="10"/>
      <c r="IJS22" s="10"/>
      <c r="IJT22" s="10"/>
      <c r="IJU22" s="10"/>
      <c r="IJV22" s="10"/>
      <c r="IJW22" s="10"/>
      <c r="IJX22" s="10"/>
      <c r="IJY22" s="10"/>
      <c r="IJZ22" s="10"/>
      <c r="IKA22" s="10"/>
      <c r="IKB22" s="10"/>
      <c r="IKC22" s="10"/>
      <c r="IKD22" s="10"/>
      <c r="IKE22" s="10"/>
      <c r="IKF22" s="10"/>
      <c r="IKG22" s="10"/>
      <c r="IKH22" s="10"/>
      <c r="IKI22" s="10"/>
      <c r="IKJ22" s="10"/>
      <c r="IKK22" s="10"/>
      <c r="IKL22" s="10"/>
      <c r="IKM22" s="10"/>
      <c r="IKN22" s="10"/>
      <c r="IKO22" s="10"/>
      <c r="IKP22" s="10"/>
      <c r="IKQ22" s="10"/>
      <c r="IKR22" s="10"/>
      <c r="IKS22" s="10"/>
      <c r="IKT22" s="10"/>
      <c r="IKU22" s="10"/>
      <c r="IKV22" s="10"/>
      <c r="IKW22" s="10"/>
      <c r="IKX22" s="10"/>
      <c r="IKY22" s="10"/>
      <c r="IKZ22" s="10"/>
      <c r="ILA22" s="10"/>
      <c r="ILB22" s="10"/>
      <c r="ILC22" s="10"/>
      <c r="ILD22" s="10"/>
      <c r="ILE22" s="10"/>
      <c r="ILF22" s="10"/>
      <c r="ILG22" s="10"/>
      <c r="ILH22" s="10"/>
      <c r="ILI22" s="10"/>
      <c r="ILJ22" s="10"/>
      <c r="ILK22" s="10"/>
      <c r="ILL22" s="10"/>
      <c r="ILM22" s="10"/>
      <c r="ILN22" s="10"/>
      <c r="ILO22" s="10"/>
      <c r="ILP22" s="10"/>
      <c r="ILQ22" s="10"/>
      <c r="ILR22" s="10"/>
      <c r="ILS22" s="10"/>
      <c r="ILT22" s="10"/>
      <c r="ILU22" s="10"/>
      <c r="ILV22" s="10"/>
      <c r="ILW22" s="10"/>
      <c r="ILX22" s="10"/>
      <c r="ILY22" s="10"/>
      <c r="ILZ22" s="10"/>
      <c r="IMA22" s="10"/>
      <c r="IMB22" s="10"/>
      <c r="IMC22" s="10"/>
      <c r="IMD22" s="10"/>
      <c r="IME22" s="10"/>
      <c r="IMF22" s="10"/>
      <c r="IMG22" s="10"/>
      <c r="IMH22" s="10"/>
      <c r="IMI22" s="10"/>
      <c r="IMJ22" s="10"/>
      <c r="IMK22" s="10"/>
      <c r="IML22" s="10"/>
      <c r="IMM22" s="10"/>
      <c r="IMN22" s="10"/>
      <c r="IMO22" s="10"/>
      <c r="IMP22" s="10"/>
      <c r="IMQ22" s="10"/>
      <c r="IMR22" s="10"/>
      <c r="IMS22" s="10"/>
      <c r="IMT22" s="10"/>
      <c r="IMU22" s="10"/>
      <c r="IMV22" s="10"/>
      <c r="IMW22" s="10"/>
      <c r="IMX22" s="10"/>
      <c r="IMY22" s="10"/>
      <c r="IMZ22" s="10"/>
      <c r="INA22" s="10"/>
      <c r="INB22" s="10"/>
      <c r="INC22" s="10"/>
      <c r="IND22" s="10"/>
      <c r="INE22" s="10"/>
      <c r="INF22" s="10"/>
      <c r="ING22" s="10"/>
      <c r="INH22" s="10"/>
      <c r="INI22" s="10"/>
      <c r="INJ22" s="10"/>
      <c r="INK22" s="10"/>
      <c r="INL22" s="10"/>
      <c r="INM22" s="10"/>
      <c r="INN22" s="10"/>
      <c r="INO22" s="10"/>
      <c r="INP22" s="10"/>
      <c r="INQ22" s="10"/>
      <c r="INR22" s="10"/>
      <c r="INS22" s="10"/>
      <c r="INT22" s="10"/>
      <c r="INU22" s="10"/>
      <c r="INV22" s="10"/>
      <c r="INW22" s="10"/>
      <c r="INX22" s="10"/>
      <c r="INY22" s="10"/>
      <c r="INZ22" s="10"/>
      <c r="IOA22" s="10"/>
      <c r="IOB22" s="10"/>
      <c r="IOC22" s="10"/>
      <c r="IOD22" s="10"/>
      <c r="IOE22" s="10"/>
      <c r="IOF22" s="10"/>
      <c r="IOG22" s="10"/>
      <c r="IOH22" s="10"/>
      <c r="IOI22" s="10"/>
      <c r="IOJ22" s="10"/>
      <c r="IOK22" s="10"/>
      <c r="IOL22" s="10"/>
      <c r="IOM22" s="10"/>
      <c r="ION22" s="10"/>
      <c r="IOO22" s="10"/>
      <c r="IOP22" s="10"/>
      <c r="IOQ22" s="10"/>
      <c r="IOR22" s="10"/>
      <c r="IOS22" s="10"/>
      <c r="IOT22" s="10"/>
      <c r="IOU22" s="10"/>
      <c r="IOV22" s="10"/>
      <c r="IOW22" s="10"/>
      <c r="IOX22" s="10"/>
      <c r="IOY22" s="10"/>
      <c r="IOZ22" s="10"/>
      <c r="IPA22" s="10"/>
      <c r="IPB22" s="10"/>
      <c r="IPC22" s="10"/>
      <c r="IPD22" s="10"/>
      <c r="IPE22" s="10"/>
      <c r="IPF22" s="10"/>
      <c r="IPG22" s="10"/>
      <c r="IPH22" s="10"/>
      <c r="IPI22" s="10"/>
      <c r="IPJ22" s="10"/>
      <c r="IPK22" s="10"/>
      <c r="IPL22" s="10"/>
      <c r="IPM22" s="10"/>
      <c r="IPN22" s="10"/>
      <c r="IPO22" s="10"/>
      <c r="IPP22" s="10"/>
      <c r="IPQ22" s="10"/>
      <c r="IPR22" s="10"/>
      <c r="IPS22" s="10"/>
      <c r="IPT22" s="10"/>
      <c r="IPU22" s="10"/>
      <c r="IPV22" s="10"/>
      <c r="IPW22" s="10"/>
      <c r="IPX22" s="10"/>
      <c r="IPY22" s="10"/>
      <c r="IPZ22" s="10"/>
      <c r="IQA22" s="10"/>
      <c r="IQB22" s="10"/>
      <c r="IQC22" s="10"/>
      <c r="IQD22" s="10"/>
      <c r="IQE22" s="10"/>
      <c r="IQF22" s="10"/>
      <c r="IQG22" s="10"/>
      <c r="IQH22" s="10"/>
      <c r="IQI22" s="10"/>
      <c r="IQJ22" s="10"/>
      <c r="IQK22" s="10"/>
      <c r="IQL22" s="10"/>
      <c r="IQM22" s="10"/>
      <c r="IQN22" s="10"/>
      <c r="IQO22" s="10"/>
      <c r="IQP22" s="10"/>
      <c r="IQQ22" s="10"/>
      <c r="IQR22" s="10"/>
      <c r="IQS22" s="10"/>
      <c r="IQT22" s="10"/>
      <c r="IQU22" s="10"/>
      <c r="IQV22" s="10"/>
      <c r="IQW22" s="10"/>
      <c r="IQX22" s="10"/>
      <c r="IQY22" s="10"/>
      <c r="IQZ22" s="10"/>
      <c r="IRA22" s="10"/>
      <c r="IRB22" s="10"/>
      <c r="IRC22" s="10"/>
      <c r="IRD22" s="10"/>
      <c r="IRE22" s="10"/>
      <c r="IRF22" s="10"/>
      <c r="IRG22" s="10"/>
      <c r="IRH22" s="10"/>
      <c r="IRI22" s="10"/>
      <c r="IRJ22" s="10"/>
      <c r="IRK22" s="10"/>
      <c r="IRL22" s="10"/>
      <c r="IRM22" s="10"/>
      <c r="IRN22" s="10"/>
      <c r="IRO22" s="10"/>
      <c r="IRP22" s="10"/>
      <c r="IRQ22" s="10"/>
      <c r="IRR22" s="10"/>
      <c r="IRS22" s="10"/>
      <c r="IRT22" s="10"/>
      <c r="IRU22" s="10"/>
      <c r="IRV22" s="10"/>
      <c r="IRW22" s="10"/>
      <c r="IRX22" s="10"/>
      <c r="IRY22" s="10"/>
      <c r="IRZ22" s="10"/>
      <c r="ISA22" s="10"/>
      <c r="ISB22" s="10"/>
      <c r="ISC22" s="10"/>
      <c r="ISD22" s="10"/>
      <c r="ISE22" s="10"/>
      <c r="ISF22" s="10"/>
      <c r="ISG22" s="10"/>
      <c r="ISH22" s="10"/>
      <c r="ISI22" s="10"/>
      <c r="ISJ22" s="10"/>
      <c r="ISK22" s="10"/>
      <c r="ISL22" s="10"/>
      <c r="ISM22" s="10"/>
      <c r="ISN22" s="10"/>
      <c r="ISO22" s="10"/>
      <c r="ISP22" s="10"/>
      <c r="ISQ22" s="10"/>
      <c r="ISR22" s="10"/>
      <c r="ISS22" s="10"/>
      <c r="IST22" s="10"/>
      <c r="ISU22" s="10"/>
      <c r="ISV22" s="10"/>
      <c r="ISW22" s="10"/>
      <c r="ISX22" s="10"/>
      <c r="ISY22" s="10"/>
      <c r="ISZ22" s="10"/>
      <c r="ITA22" s="10"/>
      <c r="ITB22" s="10"/>
      <c r="ITC22" s="10"/>
      <c r="ITD22" s="10"/>
      <c r="ITE22" s="10"/>
      <c r="ITF22" s="10"/>
      <c r="ITG22" s="10"/>
      <c r="ITH22" s="10"/>
      <c r="ITI22" s="10"/>
      <c r="ITJ22" s="10"/>
      <c r="ITK22" s="10"/>
      <c r="ITL22" s="10"/>
      <c r="ITM22" s="10"/>
      <c r="ITN22" s="10"/>
      <c r="ITO22" s="10"/>
      <c r="ITP22" s="10"/>
      <c r="ITQ22" s="10"/>
      <c r="ITR22" s="10"/>
      <c r="ITS22" s="10"/>
      <c r="ITT22" s="10"/>
      <c r="ITU22" s="10"/>
      <c r="ITV22" s="10"/>
      <c r="ITW22" s="10"/>
      <c r="ITX22" s="10"/>
      <c r="ITY22" s="10"/>
      <c r="ITZ22" s="10"/>
      <c r="IUA22" s="10"/>
      <c r="IUB22" s="10"/>
      <c r="IUC22" s="10"/>
      <c r="IUD22" s="10"/>
      <c r="IUE22" s="10"/>
      <c r="IUF22" s="10"/>
      <c r="IUG22" s="10"/>
      <c r="IUH22" s="10"/>
      <c r="IUI22" s="10"/>
      <c r="IUJ22" s="10"/>
      <c r="IUK22" s="10"/>
      <c r="IUL22" s="10"/>
      <c r="IUM22" s="10"/>
      <c r="IUN22" s="10"/>
      <c r="IUO22" s="10"/>
      <c r="IUP22" s="10"/>
      <c r="IUQ22" s="10"/>
      <c r="IUR22" s="10"/>
      <c r="IUS22" s="10"/>
      <c r="IUT22" s="10"/>
      <c r="IUU22" s="10"/>
      <c r="IUV22" s="10"/>
      <c r="IUW22" s="10"/>
      <c r="IUX22" s="10"/>
      <c r="IUY22" s="10"/>
      <c r="IUZ22" s="10"/>
      <c r="IVA22" s="10"/>
      <c r="IVB22" s="10"/>
      <c r="IVC22" s="10"/>
      <c r="IVD22" s="10"/>
      <c r="IVE22" s="10"/>
      <c r="IVF22" s="10"/>
      <c r="IVG22" s="10"/>
      <c r="IVH22" s="10"/>
      <c r="IVI22" s="10"/>
      <c r="IVJ22" s="10"/>
      <c r="IVK22" s="10"/>
      <c r="IVL22" s="10"/>
      <c r="IVM22" s="10"/>
      <c r="IVN22" s="10"/>
      <c r="IVO22" s="10"/>
      <c r="IVP22" s="10"/>
      <c r="IVQ22" s="10"/>
      <c r="IVR22" s="10"/>
      <c r="IVS22" s="10"/>
      <c r="IVT22" s="10"/>
      <c r="IVU22" s="10"/>
      <c r="IVV22" s="10"/>
      <c r="IVW22" s="10"/>
      <c r="IVX22" s="10"/>
      <c r="IVY22" s="10"/>
      <c r="IVZ22" s="10"/>
      <c r="IWA22" s="10"/>
      <c r="IWB22" s="10"/>
      <c r="IWC22" s="10"/>
      <c r="IWD22" s="10"/>
      <c r="IWE22" s="10"/>
      <c r="IWF22" s="10"/>
      <c r="IWG22" s="10"/>
      <c r="IWH22" s="10"/>
      <c r="IWI22" s="10"/>
      <c r="IWJ22" s="10"/>
      <c r="IWK22" s="10"/>
      <c r="IWL22" s="10"/>
      <c r="IWM22" s="10"/>
      <c r="IWN22" s="10"/>
      <c r="IWO22" s="10"/>
      <c r="IWP22" s="10"/>
      <c r="IWQ22" s="10"/>
      <c r="IWR22" s="10"/>
      <c r="IWS22" s="10"/>
      <c r="IWT22" s="10"/>
      <c r="IWU22" s="10"/>
      <c r="IWV22" s="10"/>
      <c r="IWW22" s="10"/>
      <c r="IWX22" s="10"/>
      <c r="IWY22" s="10"/>
      <c r="IWZ22" s="10"/>
      <c r="IXA22" s="10"/>
      <c r="IXB22" s="10"/>
      <c r="IXC22" s="10"/>
      <c r="IXD22" s="10"/>
      <c r="IXE22" s="10"/>
      <c r="IXF22" s="10"/>
      <c r="IXG22" s="10"/>
      <c r="IXH22" s="10"/>
      <c r="IXI22" s="10"/>
      <c r="IXJ22" s="10"/>
      <c r="IXK22" s="10"/>
      <c r="IXL22" s="10"/>
      <c r="IXM22" s="10"/>
      <c r="IXN22" s="10"/>
      <c r="IXO22" s="10"/>
      <c r="IXP22" s="10"/>
      <c r="IXQ22" s="10"/>
      <c r="IXR22" s="10"/>
      <c r="IXS22" s="10"/>
      <c r="IXT22" s="10"/>
      <c r="IXU22" s="10"/>
      <c r="IXV22" s="10"/>
      <c r="IXW22" s="10"/>
      <c r="IXX22" s="10"/>
      <c r="IXY22" s="10"/>
      <c r="IXZ22" s="10"/>
      <c r="IYA22" s="10"/>
      <c r="IYB22" s="10"/>
      <c r="IYC22" s="10"/>
      <c r="IYD22" s="10"/>
      <c r="IYE22" s="10"/>
      <c r="IYF22" s="10"/>
      <c r="IYG22" s="10"/>
      <c r="IYH22" s="10"/>
      <c r="IYI22" s="10"/>
      <c r="IYJ22" s="10"/>
      <c r="IYK22" s="10"/>
      <c r="IYL22" s="10"/>
      <c r="IYM22" s="10"/>
      <c r="IYN22" s="10"/>
      <c r="IYO22" s="10"/>
      <c r="IYP22" s="10"/>
      <c r="IYQ22" s="10"/>
      <c r="IYR22" s="10"/>
      <c r="IYS22" s="10"/>
      <c r="IYT22" s="10"/>
      <c r="IYU22" s="10"/>
      <c r="IYV22" s="10"/>
      <c r="IYW22" s="10"/>
      <c r="IYX22" s="10"/>
      <c r="IYY22" s="10"/>
      <c r="IYZ22" s="10"/>
      <c r="IZA22" s="10"/>
      <c r="IZB22" s="10"/>
      <c r="IZC22" s="10"/>
      <c r="IZD22" s="10"/>
      <c r="IZE22" s="10"/>
      <c r="IZF22" s="10"/>
      <c r="IZG22" s="10"/>
      <c r="IZH22" s="10"/>
      <c r="IZI22" s="10"/>
      <c r="IZJ22" s="10"/>
      <c r="IZK22" s="10"/>
      <c r="IZL22" s="10"/>
      <c r="IZM22" s="10"/>
      <c r="IZN22" s="10"/>
      <c r="IZO22" s="10"/>
      <c r="IZP22" s="10"/>
      <c r="IZQ22" s="10"/>
      <c r="IZR22" s="10"/>
      <c r="IZS22" s="10"/>
      <c r="IZT22" s="10"/>
      <c r="IZU22" s="10"/>
      <c r="IZV22" s="10"/>
      <c r="IZW22" s="10"/>
      <c r="IZX22" s="10"/>
      <c r="IZY22" s="10"/>
      <c r="IZZ22" s="10"/>
      <c r="JAA22" s="10"/>
      <c r="JAB22" s="10"/>
      <c r="JAC22" s="10"/>
      <c r="JAD22" s="10"/>
      <c r="JAE22" s="10"/>
      <c r="JAF22" s="10"/>
      <c r="JAG22" s="10"/>
      <c r="JAH22" s="10"/>
      <c r="JAI22" s="10"/>
      <c r="JAJ22" s="10"/>
      <c r="JAK22" s="10"/>
      <c r="JAL22" s="10"/>
      <c r="JAM22" s="10"/>
      <c r="JAN22" s="10"/>
      <c r="JAO22" s="10"/>
      <c r="JAP22" s="10"/>
      <c r="JAQ22" s="10"/>
      <c r="JAR22" s="10"/>
      <c r="JAS22" s="10"/>
      <c r="JAT22" s="10"/>
      <c r="JAU22" s="10"/>
      <c r="JAV22" s="10"/>
      <c r="JAW22" s="10"/>
      <c r="JAX22" s="10"/>
      <c r="JAY22" s="10"/>
      <c r="JAZ22" s="10"/>
      <c r="JBA22" s="10"/>
      <c r="JBB22" s="10"/>
      <c r="JBC22" s="10"/>
      <c r="JBD22" s="10"/>
      <c r="JBE22" s="10"/>
      <c r="JBF22" s="10"/>
      <c r="JBG22" s="10"/>
      <c r="JBH22" s="10"/>
      <c r="JBI22" s="10"/>
      <c r="JBJ22" s="10"/>
      <c r="JBK22" s="10"/>
      <c r="JBL22" s="10"/>
      <c r="JBM22" s="10"/>
      <c r="JBN22" s="10"/>
      <c r="JBO22" s="10"/>
      <c r="JBP22" s="10"/>
      <c r="JBQ22" s="10"/>
      <c r="JBR22" s="10"/>
      <c r="JBS22" s="10"/>
      <c r="JBT22" s="10"/>
      <c r="JBU22" s="10"/>
      <c r="JBV22" s="10"/>
      <c r="JBW22" s="10"/>
      <c r="JBX22" s="10"/>
      <c r="JBY22" s="10"/>
      <c r="JBZ22" s="10"/>
      <c r="JCA22" s="10"/>
      <c r="JCB22" s="10"/>
      <c r="JCC22" s="10"/>
      <c r="JCD22" s="10"/>
      <c r="JCE22" s="10"/>
      <c r="JCF22" s="10"/>
      <c r="JCG22" s="10"/>
      <c r="JCH22" s="10"/>
      <c r="JCI22" s="10"/>
      <c r="JCJ22" s="10"/>
      <c r="JCK22" s="10"/>
      <c r="JCL22" s="10"/>
      <c r="JCM22" s="10"/>
      <c r="JCN22" s="10"/>
      <c r="JCO22" s="10"/>
      <c r="JCP22" s="10"/>
      <c r="JCQ22" s="10"/>
      <c r="JCR22" s="10"/>
      <c r="JCS22" s="10"/>
      <c r="JCT22" s="10"/>
      <c r="JCU22" s="10"/>
      <c r="JCV22" s="10"/>
      <c r="JCW22" s="10"/>
      <c r="JCX22" s="10"/>
      <c r="JCY22" s="10"/>
      <c r="JCZ22" s="10"/>
      <c r="JDA22" s="10"/>
      <c r="JDB22" s="10"/>
      <c r="JDC22" s="10"/>
      <c r="JDD22" s="10"/>
      <c r="JDE22" s="10"/>
      <c r="JDF22" s="10"/>
      <c r="JDG22" s="10"/>
      <c r="JDH22" s="10"/>
      <c r="JDI22" s="10"/>
      <c r="JDJ22" s="10"/>
      <c r="JDK22" s="10"/>
      <c r="JDL22" s="10"/>
      <c r="JDM22" s="10"/>
      <c r="JDN22" s="10"/>
      <c r="JDO22" s="10"/>
      <c r="JDP22" s="10"/>
      <c r="JDQ22" s="10"/>
      <c r="JDR22" s="10"/>
      <c r="JDS22" s="10"/>
      <c r="JDT22" s="10"/>
      <c r="JDU22" s="10"/>
      <c r="JDV22" s="10"/>
      <c r="JDW22" s="10"/>
      <c r="JDX22" s="10"/>
      <c r="JDY22" s="10"/>
      <c r="JDZ22" s="10"/>
      <c r="JEA22" s="10"/>
      <c r="JEB22" s="10"/>
      <c r="JEC22" s="10"/>
      <c r="JED22" s="10"/>
      <c r="JEE22" s="10"/>
      <c r="JEF22" s="10"/>
      <c r="JEG22" s="10"/>
      <c r="JEH22" s="10"/>
      <c r="JEI22" s="10"/>
      <c r="JEJ22" s="10"/>
      <c r="JEK22" s="10"/>
      <c r="JEL22" s="10"/>
      <c r="JEM22" s="10"/>
      <c r="JEN22" s="10"/>
      <c r="JEO22" s="10"/>
      <c r="JEP22" s="10"/>
      <c r="JEQ22" s="10"/>
      <c r="JER22" s="10"/>
      <c r="JES22" s="10"/>
      <c r="JET22" s="10"/>
      <c r="JEU22" s="10"/>
      <c r="JEV22" s="10"/>
      <c r="JEW22" s="10"/>
      <c r="JEX22" s="10"/>
      <c r="JEY22" s="10"/>
      <c r="JEZ22" s="10"/>
      <c r="JFA22" s="10"/>
      <c r="JFB22" s="10"/>
      <c r="JFC22" s="10"/>
      <c r="JFD22" s="10"/>
      <c r="JFE22" s="10"/>
      <c r="JFF22" s="10"/>
      <c r="JFG22" s="10"/>
      <c r="JFH22" s="10"/>
      <c r="JFI22" s="10"/>
      <c r="JFJ22" s="10"/>
      <c r="JFK22" s="10"/>
      <c r="JFL22" s="10"/>
      <c r="JFM22" s="10"/>
      <c r="JFN22" s="10"/>
      <c r="JFO22" s="10"/>
      <c r="JFP22" s="10"/>
      <c r="JFQ22" s="10"/>
      <c r="JFR22" s="10"/>
      <c r="JFS22" s="10"/>
      <c r="JFT22" s="10"/>
      <c r="JFU22" s="10"/>
      <c r="JFV22" s="10"/>
      <c r="JFW22" s="10"/>
      <c r="JFX22" s="10"/>
      <c r="JFY22" s="10"/>
      <c r="JFZ22" s="10"/>
      <c r="JGA22" s="10"/>
      <c r="JGB22" s="10"/>
      <c r="JGC22" s="10"/>
      <c r="JGD22" s="10"/>
      <c r="JGE22" s="10"/>
      <c r="JGF22" s="10"/>
      <c r="JGG22" s="10"/>
      <c r="JGH22" s="10"/>
      <c r="JGI22" s="10"/>
      <c r="JGJ22" s="10"/>
      <c r="JGK22" s="10"/>
      <c r="JGL22" s="10"/>
      <c r="JGM22" s="10"/>
      <c r="JGN22" s="10"/>
      <c r="JGO22" s="10"/>
      <c r="JGP22" s="10"/>
      <c r="JGQ22" s="10"/>
      <c r="JGR22" s="10"/>
      <c r="JGS22" s="10"/>
      <c r="JGT22" s="10"/>
      <c r="JGU22" s="10"/>
      <c r="JGV22" s="10"/>
      <c r="JGW22" s="10"/>
      <c r="JGX22" s="10"/>
      <c r="JGY22" s="10"/>
      <c r="JGZ22" s="10"/>
      <c r="JHA22" s="10"/>
      <c r="JHB22" s="10"/>
      <c r="JHC22" s="10"/>
      <c r="JHD22" s="10"/>
      <c r="JHE22" s="10"/>
      <c r="JHF22" s="10"/>
      <c r="JHG22" s="10"/>
      <c r="JHH22" s="10"/>
      <c r="JHI22" s="10"/>
      <c r="JHJ22" s="10"/>
      <c r="JHK22" s="10"/>
      <c r="JHL22" s="10"/>
      <c r="JHM22" s="10"/>
      <c r="JHN22" s="10"/>
      <c r="JHO22" s="10"/>
      <c r="JHP22" s="10"/>
      <c r="JHQ22" s="10"/>
      <c r="JHR22" s="10"/>
      <c r="JHS22" s="10"/>
      <c r="JHT22" s="10"/>
      <c r="JHU22" s="10"/>
      <c r="JHV22" s="10"/>
      <c r="JHW22" s="10"/>
      <c r="JHX22" s="10"/>
      <c r="JHY22" s="10"/>
      <c r="JHZ22" s="10"/>
      <c r="JIA22" s="10"/>
      <c r="JIB22" s="10"/>
      <c r="JIC22" s="10"/>
      <c r="JID22" s="10"/>
      <c r="JIE22" s="10"/>
      <c r="JIF22" s="10"/>
      <c r="JIG22" s="10"/>
      <c r="JIH22" s="10"/>
      <c r="JII22" s="10"/>
      <c r="JIJ22" s="10"/>
      <c r="JIK22" s="10"/>
      <c r="JIL22" s="10"/>
      <c r="JIM22" s="10"/>
      <c r="JIN22" s="10"/>
      <c r="JIO22" s="10"/>
      <c r="JIP22" s="10"/>
      <c r="JIQ22" s="10"/>
      <c r="JIR22" s="10"/>
      <c r="JIS22" s="10"/>
      <c r="JIT22" s="10"/>
      <c r="JIU22" s="10"/>
      <c r="JIV22" s="10"/>
      <c r="JIW22" s="10"/>
      <c r="JIX22" s="10"/>
      <c r="JIY22" s="10"/>
      <c r="JIZ22" s="10"/>
      <c r="JJA22" s="10"/>
      <c r="JJB22" s="10"/>
      <c r="JJC22" s="10"/>
      <c r="JJD22" s="10"/>
      <c r="JJE22" s="10"/>
      <c r="JJF22" s="10"/>
      <c r="JJG22" s="10"/>
      <c r="JJH22" s="10"/>
      <c r="JJI22" s="10"/>
      <c r="JJJ22" s="10"/>
      <c r="JJK22" s="10"/>
      <c r="JJL22" s="10"/>
      <c r="JJM22" s="10"/>
      <c r="JJN22" s="10"/>
      <c r="JJO22" s="10"/>
      <c r="JJP22" s="10"/>
      <c r="JJQ22" s="10"/>
      <c r="JJR22" s="10"/>
      <c r="JJS22" s="10"/>
      <c r="JJT22" s="10"/>
      <c r="JJU22" s="10"/>
      <c r="JJV22" s="10"/>
      <c r="JJW22" s="10"/>
      <c r="JJX22" s="10"/>
      <c r="JJY22" s="10"/>
      <c r="JJZ22" s="10"/>
      <c r="JKA22" s="10"/>
      <c r="JKB22" s="10"/>
      <c r="JKC22" s="10"/>
      <c r="JKD22" s="10"/>
      <c r="JKE22" s="10"/>
      <c r="JKF22" s="10"/>
      <c r="JKG22" s="10"/>
      <c r="JKH22" s="10"/>
      <c r="JKI22" s="10"/>
      <c r="JKJ22" s="10"/>
      <c r="JKK22" s="10"/>
      <c r="JKL22" s="10"/>
      <c r="JKM22" s="10"/>
      <c r="JKN22" s="10"/>
      <c r="JKO22" s="10"/>
      <c r="JKP22" s="10"/>
      <c r="JKQ22" s="10"/>
      <c r="JKR22" s="10"/>
      <c r="JKS22" s="10"/>
      <c r="JKT22" s="10"/>
      <c r="JKU22" s="10"/>
      <c r="JKV22" s="10"/>
      <c r="JKW22" s="10"/>
      <c r="JKX22" s="10"/>
      <c r="JKY22" s="10"/>
      <c r="JKZ22" s="10"/>
      <c r="JLA22" s="10"/>
      <c r="JLB22" s="10"/>
      <c r="JLC22" s="10"/>
      <c r="JLD22" s="10"/>
      <c r="JLE22" s="10"/>
      <c r="JLF22" s="10"/>
      <c r="JLG22" s="10"/>
      <c r="JLH22" s="10"/>
      <c r="JLI22" s="10"/>
      <c r="JLJ22" s="10"/>
      <c r="JLK22" s="10"/>
      <c r="JLL22" s="10"/>
      <c r="JLM22" s="10"/>
      <c r="JLN22" s="10"/>
      <c r="JLO22" s="10"/>
      <c r="JLP22" s="10"/>
      <c r="JLQ22" s="10"/>
      <c r="JLR22" s="10"/>
      <c r="JLS22" s="10"/>
      <c r="JLT22" s="10"/>
      <c r="JLU22" s="10"/>
      <c r="JLV22" s="10"/>
      <c r="JLW22" s="10"/>
      <c r="JLX22" s="10"/>
      <c r="JLY22" s="10"/>
      <c r="JLZ22" s="10"/>
      <c r="JMA22" s="10"/>
      <c r="JMB22" s="10"/>
      <c r="JMC22" s="10"/>
      <c r="JMD22" s="10"/>
      <c r="JME22" s="10"/>
      <c r="JMF22" s="10"/>
      <c r="JMG22" s="10"/>
      <c r="JMH22" s="10"/>
      <c r="JMI22" s="10"/>
      <c r="JMJ22" s="10"/>
      <c r="JMK22" s="10"/>
      <c r="JML22" s="10"/>
      <c r="JMM22" s="10"/>
      <c r="JMN22" s="10"/>
      <c r="JMO22" s="10"/>
      <c r="JMP22" s="10"/>
      <c r="JMQ22" s="10"/>
      <c r="JMR22" s="10"/>
      <c r="JMS22" s="10"/>
      <c r="JMT22" s="10"/>
      <c r="JMU22" s="10"/>
      <c r="JMV22" s="10"/>
      <c r="JMW22" s="10"/>
      <c r="JMX22" s="10"/>
      <c r="JMY22" s="10"/>
      <c r="JMZ22" s="10"/>
      <c r="JNA22" s="10"/>
      <c r="JNB22" s="10"/>
      <c r="JNC22" s="10"/>
      <c r="JND22" s="10"/>
      <c r="JNE22" s="10"/>
      <c r="JNF22" s="10"/>
      <c r="JNG22" s="10"/>
      <c r="JNH22" s="10"/>
      <c r="JNI22" s="10"/>
      <c r="JNJ22" s="10"/>
      <c r="JNK22" s="10"/>
      <c r="JNL22" s="10"/>
      <c r="JNM22" s="10"/>
      <c r="JNN22" s="10"/>
      <c r="JNO22" s="10"/>
      <c r="JNP22" s="10"/>
      <c r="JNQ22" s="10"/>
      <c r="JNR22" s="10"/>
      <c r="JNS22" s="10"/>
      <c r="JNT22" s="10"/>
      <c r="JNU22" s="10"/>
      <c r="JNV22" s="10"/>
      <c r="JNW22" s="10"/>
      <c r="JNX22" s="10"/>
      <c r="JNY22" s="10"/>
      <c r="JNZ22" s="10"/>
      <c r="JOA22" s="10"/>
      <c r="JOB22" s="10"/>
      <c r="JOC22" s="10"/>
      <c r="JOD22" s="10"/>
      <c r="JOE22" s="10"/>
      <c r="JOF22" s="10"/>
      <c r="JOG22" s="10"/>
      <c r="JOH22" s="10"/>
      <c r="JOI22" s="10"/>
      <c r="JOJ22" s="10"/>
      <c r="JOK22" s="10"/>
      <c r="JOL22" s="10"/>
      <c r="JOM22" s="10"/>
      <c r="JON22" s="10"/>
      <c r="JOO22" s="10"/>
      <c r="JOP22" s="10"/>
      <c r="JOQ22" s="10"/>
      <c r="JOR22" s="10"/>
      <c r="JOS22" s="10"/>
      <c r="JOT22" s="10"/>
      <c r="JOU22" s="10"/>
      <c r="JOV22" s="10"/>
      <c r="JOW22" s="10"/>
      <c r="JOX22" s="10"/>
      <c r="JOY22" s="10"/>
      <c r="JOZ22" s="10"/>
      <c r="JPA22" s="10"/>
      <c r="JPB22" s="10"/>
      <c r="JPC22" s="10"/>
      <c r="JPD22" s="10"/>
      <c r="JPE22" s="10"/>
      <c r="JPF22" s="10"/>
      <c r="JPG22" s="10"/>
      <c r="JPH22" s="10"/>
      <c r="JPI22" s="10"/>
      <c r="JPJ22" s="10"/>
      <c r="JPK22" s="10"/>
      <c r="JPL22" s="10"/>
      <c r="JPM22" s="10"/>
      <c r="JPN22" s="10"/>
      <c r="JPO22" s="10"/>
      <c r="JPP22" s="10"/>
      <c r="JPQ22" s="10"/>
      <c r="JPR22" s="10"/>
      <c r="JPS22" s="10"/>
      <c r="JPT22" s="10"/>
      <c r="JPU22" s="10"/>
      <c r="JPV22" s="10"/>
      <c r="JPW22" s="10"/>
      <c r="JPX22" s="10"/>
      <c r="JPY22" s="10"/>
      <c r="JPZ22" s="10"/>
      <c r="JQA22" s="10"/>
      <c r="JQB22" s="10"/>
      <c r="JQC22" s="10"/>
      <c r="JQD22" s="10"/>
      <c r="JQE22" s="10"/>
      <c r="JQF22" s="10"/>
      <c r="JQG22" s="10"/>
      <c r="JQH22" s="10"/>
      <c r="JQI22" s="10"/>
      <c r="JQJ22" s="10"/>
      <c r="JQK22" s="10"/>
      <c r="JQL22" s="10"/>
      <c r="JQM22" s="10"/>
      <c r="JQN22" s="10"/>
      <c r="JQO22" s="10"/>
      <c r="JQP22" s="10"/>
      <c r="JQQ22" s="10"/>
      <c r="JQR22" s="10"/>
      <c r="JQS22" s="10"/>
      <c r="JQT22" s="10"/>
      <c r="JQU22" s="10"/>
      <c r="JQV22" s="10"/>
      <c r="JQW22" s="10"/>
      <c r="JQX22" s="10"/>
      <c r="JQY22" s="10"/>
      <c r="JQZ22" s="10"/>
      <c r="JRA22" s="10"/>
      <c r="JRB22" s="10"/>
      <c r="JRC22" s="10"/>
      <c r="JRD22" s="10"/>
      <c r="JRE22" s="10"/>
      <c r="JRF22" s="10"/>
      <c r="JRG22" s="10"/>
      <c r="JRH22" s="10"/>
      <c r="JRI22" s="10"/>
      <c r="JRJ22" s="10"/>
      <c r="JRK22" s="10"/>
      <c r="JRL22" s="10"/>
      <c r="JRM22" s="10"/>
      <c r="JRN22" s="10"/>
      <c r="JRO22" s="10"/>
      <c r="JRP22" s="10"/>
      <c r="JRQ22" s="10"/>
      <c r="JRR22" s="10"/>
      <c r="JRS22" s="10"/>
      <c r="JRT22" s="10"/>
      <c r="JRU22" s="10"/>
      <c r="JRV22" s="10"/>
      <c r="JRW22" s="10"/>
      <c r="JRX22" s="10"/>
      <c r="JRY22" s="10"/>
      <c r="JRZ22" s="10"/>
      <c r="JSA22" s="10"/>
      <c r="JSB22" s="10"/>
      <c r="JSC22" s="10"/>
      <c r="JSD22" s="10"/>
      <c r="JSE22" s="10"/>
      <c r="JSF22" s="10"/>
      <c r="JSG22" s="10"/>
      <c r="JSH22" s="10"/>
      <c r="JSI22" s="10"/>
      <c r="JSJ22" s="10"/>
      <c r="JSK22" s="10"/>
      <c r="JSL22" s="10"/>
      <c r="JSM22" s="10"/>
      <c r="JSN22" s="10"/>
      <c r="JSO22" s="10"/>
      <c r="JSP22" s="10"/>
      <c r="JSQ22" s="10"/>
      <c r="JSR22" s="10"/>
      <c r="JSS22" s="10"/>
      <c r="JST22" s="10"/>
      <c r="JSU22" s="10"/>
      <c r="JSV22" s="10"/>
      <c r="JSW22" s="10"/>
      <c r="JSX22" s="10"/>
      <c r="JSY22" s="10"/>
      <c r="JSZ22" s="10"/>
      <c r="JTA22" s="10"/>
      <c r="JTB22" s="10"/>
      <c r="JTC22" s="10"/>
      <c r="JTD22" s="10"/>
      <c r="JTE22" s="10"/>
      <c r="JTF22" s="10"/>
      <c r="JTG22" s="10"/>
      <c r="JTH22" s="10"/>
      <c r="JTI22" s="10"/>
      <c r="JTJ22" s="10"/>
      <c r="JTK22" s="10"/>
      <c r="JTL22" s="10"/>
      <c r="JTM22" s="10"/>
      <c r="JTN22" s="10"/>
      <c r="JTO22" s="10"/>
      <c r="JTP22" s="10"/>
      <c r="JTQ22" s="10"/>
      <c r="JTR22" s="10"/>
      <c r="JTS22" s="10"/>
      <c r="JTT22" s="10"/>
      <c r="JTU22" s="10"/>
      <c r="JTV22" s="10"/>
      <c r="JTW22" s="10"/>
      <c r="JTX22" s="10"/>
      <c r="JTY22" s="10"/>
      <c r="JTZ22" s="10"/>
      <c r="JUA22" s="10"/>
      <c r="JUB22" s="10"/>
      <c r="JUC22" s="10"/>
      <c r="JUD22" s="10"/>
      <c r="JUE22" s="10"/>
      <c r="JUF22" s="10"/>
      <c r="JUG22" s="10"/>
      <c r="JUH22" s="10"/>
      <c r="JUI22" s="10"/>
      <c r="JUJ22" s="10"/>
      <c r="JUK22" s="10"/>
      <c r="JUL22" s="10"/>
      <c r="JUM22" s="10"/>
      <c r="JUN22" s="10"/>
      <c r="JUO22" s="10"/>
      <c r="JUP22" s="10"/>
      <c r="JUQ22" s="10"/>
      <c r="JUR22" s="10"/>
      <c r="JUS22" s="10"/>
      <c r="JUT22" s="10"/>
      <c r="JUU22" s="10"/>
      <c r="JUV22" s="10"/>
      <c r="JUW22" s="10"/>
      <c r="JUX22" s="10"/>
      <c r="JUY22" s="10"/>
      <c r="JUZ22" s="10"/>
      <c r="JVA22" s="10"/>
      <c r="JVB22" s="10"/>
      <c r="JVC22" s="10"/>
      <c r="JVD22" s="10"/>
      <c r="JVE22" s="10"/>
      <c r="JVF22" s="10"/>
      <c r="JVG22" s="10"/>
      <c r="JVH22" s="10"/>
      <c r="JVI22" s="10"/>
      <c r="JVJ22" s="10"/>
      <c r="JVK22" s="10"/>
      <c r="JVL22" s="10"/>
      <c r="JVM22" s="10"/>
      <c r="JVN22" s="10"/>
      <c r="JVO22" s="10"/>
      <c r="JVP22" s="10"/>
      <c r="JVQ22" s="10"/>
      <c r="JVR22" s="10"/>
      <c r="JVS22" s="10"/>
      <c r="JVT22" s="10"/>
      <c r="JVU22" s="10"/>
      <c r="JVV22" s="10"/>
      <c r="JVW22" s="10"/>
      <c r="JVX22" s="10"/>
      <c r="JVY22" s="10"/>
      <c r="JVZ22" s="10"/>
      <c r="JWA22" s="10"/>
      <c r="JWB22" s="10"/>
      <c r="JWC22" s="10"/>
      <c r="JWD22" s="10"/>
      <c r="JWE22" s="10"/>
      <c r="JWF22" s="10"/>
      <c r="JWG22" s="10"/>
      <c r="JWH22" s="10"/>
      <c r="JWI22" s="10"/>
      <c r="JWJ22" s="10"/>
      <c r="JWK22" s="10"/>
      <c r="JWL22" s="10"/>
      <c r="JWM22" s="10"/>
      <c r="JWN22" s="10"/>
      <c r="JWO22" s="10"/>
      <c r="JWP22" s="10"/>
      <c r="JWQ22" s="10"/>
      <c r="JWR22" s="10"/>
      <c r="JWS22" s="10"/>
      <c r="JWT22" s="10"/>
      <c r="JWU22" s="10"/>
      <c r="JWV22" s="10"/>
      <c r="JWW22" s="10"/>
      <c r="JWX22" s="10"/>
      <c r="JWY22" s="10"/>
      <c r="JWZ22" s="10"/>
      <c r="JXA22" s="10"/>
      <c r="JXB22" s="10"/>
      <c r="JXC22" s="10"/>
      <c r="JXD22" s="10"/>
      <c r="JXE22" s="10"/>
      <c r="JXF22" s="10"/>
      <c r="JXG22" s="10"/>
      <c r="JXH22" s="10"/>
      <c r="JXI22" s="10"/>
      <c r="JXJ22" s="10"/>
      <c r="JXK22" s="10"/>
      <c r="JXL22" s="10"/>
      <c r="JXM22" s="10"/>
      <c r="JXN22" s="10"/>
      <c r="JXO22" s="10"/>
      <c r="JXP22" s="10"/>
      <c r="JXQ22" s="10"/>
      <c r="JXR22" s="10"/>
      <c r="JXS22" s="10"/>
      <c r="JXT22" s="10"/>
      <c r="JXU22" s="10"/>
      <c r="JXV22" s="10"/>
      <c r="JXW22" s="10"/>
      <c r="JXX22" s="10"/>
      <c r="JXY22" s="10"/>
      <c r="JXZ22" s="10"/>
      <c r="JYA22" s="10"/>
      <c r="JYB22" s="10"/>
      <c r="JYC22" s="10"/>
      <c r="JYD22" s="10"/>
      <c r="JYE22" s="10"/>
      <c r="JYF22" s="10"/>
      <c r="JYG22" s="10"/>
      <c r="JYH22" s="10"/>
      <c r="JYI22" s="10"/>
      <c r="JYJ22" s="10"/>
      <c r="JYK22" s="10"/>
      <c r="JYL22" s="10"/>
      <c r="JYM22" s="10"/>
      <c r="JYN22" s="10"/>
      <c r="JYO22" s="10"/>
      <c r="JYP22" s="10"/>
      <c r="JYQ22" s="10"/>
      <c r="JYR22" s="10"/>
      <c r="JYS22" s="10"/>
      <c r="JYT22" s="10"/>
      <c r="JYU22" s="10"/>
      <c r="JYV22" s="10"/>
      <c r="JYW22" s="10"/>
      <c r="JYX22" s="10"/>
      <c r="JYY22" s="10"/>
      <c r="JYZ22" s="10"/>
      <c r="JZA22" s="10"/>
      <c r="JZB22" s="10"/>
      <c r="JZC22" s="10"/>
      <c r="JZD22" s="10"/>
      <c r="JZE22" s="10"/>
      <c r="JZF22" s="10"/>
      <c r="JZG22" s="10"/>
      <c r="JZH22" s="10"/>
      <c r="JZI22" s="10"/>
      <c r="JZJ22" s="10"/>
      <c r="JZK22" s="10"/>
      <c r="JZL22" s="10"/>
      <c r="JZM22" s="10"/>
      <c r="JZN22" s="10"/>
      <c r="JZO22" s="10"/>
      <c r="JZP22" s="10"/>
      <c r="JZQ22" s="10"/>
      <c r="JZR22" s="10"/>
      <c r="JZS22" s="10"/>
      <c r="JZT22" s="10"/>
      <c r="JZU22" s="10"/>
      <c r="JZV22" s="10"/>
      <c r="JZW22" s="10"/>
      <c r="JZX22" s="10"/>
      <c r="JZY22" s="10"/>
      <c r="JZZ22" s="10"/>
      <c r="KAA22" s="10"/>
      <c r="KAB22" s="10"/>
      <c r="KAC22" s="10"/>
      <c r="KAD22" s="10"/>
      <c r="KAE22" s="10"/>
      <c r="KAF22" s="10"/>
      <c r="KAG22" s="10"/>
      <c r="KAH22" s="10"/>
      <c r="KAI22" s="10"/>
      <c r="KAJ22" s="10"/>
      <c r="KAK22" s="10"/>
      <c r="KAL22" s="10"/>
      <c r="KAM22" s="10"/>
      <c r="KAN22" s="10"/>
      <c r="KAO22" s="10"/>
      <c r="KAP22" s="10"/>
      <c r="KAQ22" s="10"/>
      <c r="KAR22" s="10"/>
      <c r="KAS22" s="10"/>
      <c r="KAT22" s="10"/>
      <c r="KAU22" s="10"/>
      <c r="KAV22" s="10"/>
      <c r="KAW22" s="10"/>
      <c r="KAX22" s="10"/>
      <c r="KAY22" s="10"/>
      <c r="KAZ22" s="10"/>
      <c r="KBA22" s="10"/>
      <c r="KBB22" s="10"/>
      <c r="KBC22" s="10"/>
      <c r="KBD22" s="10"/>
      <c r="KBE22" s="10"/>
      <c r="KBF22" s="10"/>
      <c r="KBG22" s="10"/>
      <c r="KBH22" s="10"/>
      <c r="KBI22" s="10"/>
      <c r="KBJ22" s="10"/>
      <c r="KBK22" s="10"/>
      <c r="KBL22" s="10"/>
      <c r="KBM22" s="10"/>
      <c r="KBN22" s="10"/>
      <c r="KBO22" s="10"/>
      <c r="KBP22" s="10"/>
      <c r="KBQ22" s="10"/>
      <c r="KBR22" s="10"/>
      <c r="KBS22" s="10"/>
      <c r="KBT22" s="10"/>
      <c r="KBU22" s="10"/>
      <c r="KBV22" s="10"/>
      <c r="KBW22" s="10"/>
      <c r="KBX22" s="10"/>
      <c r="KBY22" s="10"/>
      <c r="KBZ22" s="10"/>
      <c r="KCA22" s="10"/>
      <c r="KCB22" s="10"/>
      <c r="KCC22" s="10"/>
      <c r="KCD22" s="10"/>
      <c r="KCE22" s="10"/>
      <c r="KCF22" s="10"/>
      <c r="KCG22" s="10"/>
      <c r="KCH22" s="10"/>
      <c r="KCI22" s="10"/>
      <c r="KCJ22" s="10"/>
      <c r="KCK22" s="10"/>
      <c r="KCL22" s="10"/>
      <c r="KCM22" s="10"/>
      <c r="KCN22" s="10"/>
      <c r="KCO22" s="10"/>
      <c r="KCP22" s="10"/>
      <c r="KCQ22" s="10"/>
      <c r="KCR22" s="10"/>
      <c r="KCS22" s="10"/>
      <c r="KCT22" s="10"/>
      <c r="KCU22" s="10"/>
      <c r="KCV22" s="10"/>
      <c r="KCW22" s="10"/>
      <c r="KCX22" s="10"/>
      <c r="KCY22" s="10"/>
      <c r="KCZ22" s="10"/>
      <c r="KDA22" s="10"/>
      <c r="KDB22" s="10"/>
      <c r="KDC22" s="10"/>
      <c r="KDD22" s="10"/>
      <c r="KDE22" s="10"/>
      <c r="KDF22" s="10"/>
      <c r="KDG22" s="10"/>
      <c r="KDH22" s="10"/>
      <c r="KDI22" s="10"/>
      <c r="KDJ22" s="10"/>
      <c r="KDK22" s="10"/>
      <c r="KDL22" s="10"/>
      <c r="KDM22" s="10"/>
      <c r="KDN22" s="10"/>
      <c r="KDO22" s="10"/>
      <c r="KDP22" s="10"/>
      <c r="KDQ22" s="10"/>
      <c r="KDR22" s="10"/>
      <c r="KDS22" s="10"/>
      <c r="KDT22" s="10"/>
      <c r="KDU22" s="10"/>
      <c r="KDV22" s="10"/>
      <c r="KDW22" s="10"/>
      <c r="KDX22" s="10"/>
      <c r="KDY22" s="10"/>
      <c r="KDZ22" s="10"/>
      <c r="KEA22" s="10"/>
      <c r="KEB22" s="10"/>
      <c r="KEC22" s="10"/>
      <c r="KED22" s="10"/>
      <c r="KEE22" s="10"/>
      <c r="KEF22" s="10"/>
      <c r="KEG22" s="10"/>
      <c r="KEH22" s="10"/>
      <c r="KEI22" s="10"/>
      <c r="KEJ22" s="10"/>
      <c r="KEK22" s="10"/>
      <c r="KEL22" s="10"/>
      <c r="KEM22" s="10"/>
      <c r="KEN22" s="10"/>
      <c r="KEO22" s="10"/>
      <c r="KEP22" s="10"/>
      <c r="KEQ22" s="10"/>
      <c r="KER22" s="10"/>
      <c r="KES22" s="10"/>
      <c r="KET22" s="10"/>
      <c r="KEU22" s="10"/>
      <c r="KEV22" s="10"/>
      <c r="KEW22" s="10"/>
      <c r="KEX22" s="10"/>
      <c r="KEY22" s="10"/>
      <c r="KEZ22" s="10"/>
      <c r="KFA22" s="10"/>
      <c r="KFB22" s="10"/>
      <c r="KFC22" s="10"/>
      <c r="KFD22" s="10"/>
      <c r="KFE22" s="10"/>
      <c r="KFF22" s="10"/>
      <c r="KFG22" s="10"/>
      <c r="KFH22" s="10"/>
      <c r="KFI22" s="10"/>
      <c r="KFJ22" s="10"/>
      <c r="KFK22" s="10"/>
      <c r="KFL22" s="10"/>
      <c r="KFM22" s="10"/>
      <c r="KFN22" s="10"/>
      <c r="KFO22" s="10"/>
      <c r="KFP22" s="10"/>
      <c r="KFQ22" s="10"/>
      <c r="KFR22" s="10"/>
      <c r="KFS22" s="10"/>
      <c r="KFT22" s="10"/>
      <c r="KFU22" s="10"/>
      <c r="KFV22" s="10"/>
      <c r="KFW22" s="10"/>
      <c r="KFX22" s="10"/>
      <c r="KFY22" s="10"/>
      <c r="KFZ22" s="10"/>
      <c r="KGA22" s="10"/>
      <c r="KGB22" s="10"/>
      <c r="KGC22" s="10"/>
      <c r="KGD22" s="10"/>
      <c r="KGE22" s="10"/>
      <c r="KGF22" s="10"/>
      <c r="KGG22" s="10"/>
      <c r="KGH22" s="10"/>
      <c r="KGI22" s="10"/>
      <c r="KGJ22" s="10"/>
      <c r="KGK22" s="10"/>
      <c r="KGL22" s="10"/>
      <c r="KGM22" s="10"/>
      <c r="KGN22" s="10"/>
      <c r="KGO22" s="10"/>
      <c r="KGP22" s="10"/>
      <c r="KGQ22" s="10"/>
      <c r="KGR22" s="10"/>
      <c r="KGS22" s="10"/>
      <c r="KGT22" s="10"/>
      <c r="KGU22" s="10"/>
      <c r="KGV22" s="10"/>
      <c r="KGW22" s="10"/>
      <c r="KGX22" s="10"/>
      <c r="KGY22" s="10"/>
      <c r="KGZ22" s="10"/>
      <c r="KHA22" s="10"/>
      <c r="KHB22" s="10"/>
      <c r="KHC22" s="10"/>
      <c r="KHD22" s="10"/>
      <c r="KHE22" s="10"/>
      <c r="KHF22" s="10"/>
      <c r="KHG22" s="10"/>
      <c r="KHH22" s="10"/>
      <c r="KHI22" s="10"/>
      <c r="KHJ22" s="10"/>
      <c r="KHK22" s="10"/>
      <c r="KHL22" s="10"/>
      <c r="KHM22" s="10"/>
      <c r="KHN22" s="10"/>
      <c r="KHO22" s="10"/>
      <c r="KHP22" s="10"/>
      <c r="KHQ22" s="10"/>
      <c r="KHR22" s="10"/>
      <c r="KHS22" s="10"/>
      <c r="KHT22" s="10"/>
      <c r="KHU22" s="10"/>
      <c r="KHV22" s="10"/>
      <c r="KHW22" s="10"/>
      <c r="KHX22" s="10"/>
      <c r="KHY22" s="10"/>
      <c r="KHZ22" s="10"/>
      <c r="KIA22" s="10"/>
      <c r="KIB22" s="10"/>
      <c r="KIC22" s="10"/>
      <c r="KID22" s="10"/>
      <c r="KIE22" s="10"/>
      <c r="KIF22" s="10"/>
      <c r="KIG22" s="10"/>
      <c r="KIH22" s="10"/>
      <c r="KII22" s="10"/>
      <c r="KIJ22" s="10"/>
      <c r="KIK22" s="10"/>
      <c r="KIL22" s="10"/>
      <c r="KIM22" s="10"/>
      <c r="KIN22" s="10"/>
      <c r="KIO22" s="10"/>
      <c r="KIP22" s="10"/>
      <c r="KIQ22" s="10"/>
      <c r="KIR22" s="10"/>
      <c r="KIS22" s="10"/>
      <c r="KIT22" s="10"/>
      <c r="KIU22" s="10"/>
      <c r="KIV22" s="10"/>
      <c r="KIW22" s="10"/>
      <c r="KIX22" s="10"/>
      <c r="KIY22" s="10"/>
      <c r="KIZ22" s="10"/>
      <c r="KJA22" s="10"/>
      <c r="KJB22" s="10"/>
      <c r="KJC22" s="10"/>
      <c r="KJD22" s="10"/>
      <c r="KJE22" s="10"/>
      <c r="KJF22" s="10"/>
      <c r="KJG22" s="10"/>
      <c r="KJH22" s="10"/>
      <c r="KJI22" s="10"/>
      <c r="KJJ22" s="10"/>
      <c r="KJK22" s="10"/>
      <c r="KJL22" s="10"/>
      <c r="KJM22" s="10"/>
      <c r="KJN22" s="10"/>
      <c r="KJO22" s="10"/>
      <c r="KJP22" s="10"/>
      <c r="KJQ22" s="10"/>
      <c r="KJR22" s="10"/>
      <c r="KJS22" s="10"/>
      <c r="KJT22" s="10"/>
      <c r="KJU22" s="10"/>
      <c r="KJV22" s="10"/>
      <c r="KJW22" s="10"/>
      <c r="KJX22" s="10"/>
      <c r="KJY22" s="10"/>
      <c r="KJZ22" s="10"/>
      <c r="KKA22" s="10"/>
      <c r="KKB22" s="10"/>
      <c r="KKC22" s="10"/>
      <c r="KKD22" s="10"/>
      <c r="KKE22" s="10"/>
      <c r="KKF22" s="10"/>
      <c r="KKG22" s="10"/>
      <c r="KKH22" s="10"/>
      <c r="KKI22" s="10"/>
      <c r="KKJ22" s="10"/>
      <c r="KKK22" s="10"/>
      <c r="KKL22" s="10"/>
      <c r="KKM22" s="10"/>
      <c r="KKN22" s="10"/>
      <c r="KKO22" s="10"/>
      <c r="KKP22" s="10"/>
      <c r="KKQ22" s="10"/>
      <c r="KKR22" s="10"/>
      <c r="KKS22" s="10"/>
      <c r="KKT22" s="10"/>
      <c r="KKU22" s="10"/>
      <c r="KKV22" s="10"/>
      <c r="KKW22" s="10"/>
      <c r="KKX22" s="10"/>
      <c r="KKY22" s="10"/>
      <c r="KKZ22" s="10"/>
      <c r="KLA22" s="10"/>
      <c r="KLB22" s="10"/>
      <c r="KLC22" s="10"/>
      <c r="KLD22" s="10"/>
      <c r="KLE22" s="10"/>
      <c r="KLF22" s="10"/>
      <c r="KLG22" s="10"/>
      <c r="KLH22" s="10"/>
      <c r="KLI22" s="10"/>
      <c r="KLJ22" s="10"/>
      <c r="KLK22" s="10"/>
      <c r="KLL22" s="10"/>
      <c r="KLM22" s="10"/>
      <c r="KLN22" s="10"/>
      <c r="KLO22" s="10"/>
      <c r="KLP22" s="10"/>
      <c r="KLQ22" s="10"/>
      <c r="KLR22" s="10"/>
      <c r="KLS22" s="10"/>
      <c r="KLT22" s="10"/>
      <c r="KLU22" s="10"/>
      <c r="KLV22" s="10"/>
      <c r="KLW22" s="10"/>
      <c r="KLX22" s="10"/>
      <c r="KLY22" s="10"/>
      <c r="KLZ22" s="10"/>
      <c r="KMA22" s="10"/>
      <c r="KMB22" s="10"/>
      <c r="KMC22" s="10"/>
      <c r="KMD22" s="10"/>
      <c r="KME22" s="10"/>
      <c r="KMF22" s="10"/>
      <c r="KMG22" s="10"/>
      <c r="KMH22" s="10"/>
      <c r="KMI22" s="10"/>
      <c r="KMJ22" s="10"/>
      <c r="KMK22" s="10"/>
      <c r="KML22" s="10"/>
      <c r="KMM22" s="10"/>
      <c r="KMN22" s="10"/>
      <c r="KMO22" s="10"/>
      <c r="KMP22" s="10"/>
      <c r="KMQ22" s="10"/>
      <c r="KMR22" s="10"/>
      <c r="KMS22" s="10"/>
      <c r="KMT22" s="10"/>
      <c r="KMU22" s="10"/>
      <c r="KMV22" s="10"/>
      <c r="KMW22" s="10"/>
      <c r="KMX22" s="10"/>
      <c r="KMY22" s="10"/>
      <c r="KMZ22" s="10"/>
      <c r="KNA22" s="10"/>
      <c r="KNB22" s="10"/>
      <c r="KNC22" s="10"/>
      <c r="KND22" s="10"/>
      <c r="KNE22" s="10"/>
      <c r="KNF22" s="10"/>
      <c r="KNG22" s="10"/>
      <c r="KNH22" s="10"/>
      <c r="KNI22" s="10"/>
      <c r="KNJ22" s="10"/>
      <c r="KNK22" s="10"/>
      <c r="KNL22" s="10"/>
      <c r="KNM22" s="10"/>
      <c r="KNN22" s="10"/>
      <c r="KNO22" s="10"/>
      <c r="KNP22" s="10"/>
      <c r="KNQ22" s="10"/>
      <c r="KNR22" s="10"/>
      <c r="KNS22" s="10"/>
      <c r="KNT22" s="10"/>
      <c r="KNU22" s="10"/>
      <c r="KNV22" s="10"/>
      <c r="KNW22" s="10"/>
      <c r="KNX22" s="10"/>
      <c r="KNY22" s="10"/>
      <c r="KNZ22" s="10"/>
      <c r="KOA22" s="10"/>
      <c r="KOB22" s="10"/>
      <c r="KOC22" s="10"/>
      <c r="KOD22" s="10"/>
      <c r="KOE22" s="10"/>
      <c r="KOF22" s="10"/>
      <c r="KOG22" s="10"/>
      <c r="KOH22" s="10"/>
      <c r="KOI22" s="10"/>
      <c r="KOJ22" s="10"/>
      <c r="KOK22" s="10"/>
      <c r="KOL22" s="10"/>
      <c r="KOM22" s="10"/>
      <c r="KON22" s="10"/>
      <c r="KOO22" s="10"/>
      <c r="KOP22" s="10"/>
      <c r="KOQ22" s="10"/>
      <c r="KOR22" s="10"/>
      <c r="KOS22" s="10"/>
      <c r="KOT22" s="10"/>
      <c r="KOU22" s="10"/>
      <c r="KOV22" s="10"/>
      <c r="KOW22" s="10"/>
      <c r="KOX22" s="10"/>
      <c r="KOY22" s="10"/>
      <c r="KOZ22" s="10"/>
      <c r="KPA22" s="10"/>
      <c r="KPB22" s="10"/>
      <c r="KPC22" s="10"/>
      <c r="KPD22" s="10"/>
      <c r="KPE22" s="10"/>
      <c r="KPF22" s="10"/>
      <c r="KPG22" s="10"/>
      <c r="KPH22" s="10"/>
      <c r="KPI22" s="10"/>
      <c r="KPJ22" s="10"/>
      <c r="KPK22" s="10"/>
      <c r="KPL22" s="10"/>
      <c r="KPM22" s="10"/>
      <c r="KPN22" s="10"/>
      <c r="KPO22" s="10"/>
      <c r="KPP22" s="10"/>
      <c r="KPQ22" s="10"/>
      <c r="KPR22" s="10"/>
      <c r="KPS22" s="10"/>
      <c r="KPT22" s="10"/>
      <c r="KPU22" s="10"/>
      <c r="KPV22" s="10"/>
      <c r="KPW22" s="10"/>
      <c r="KPX22" s="10"/>
      <c r="KPY22" s="10"/>
      <c r="KPZ22" s="10"/>
      <c r="KQA22" s="10"/>
      <c r="KQB22" s="10"/>
      <c r="KQC22" s="10"/>
      <c r="KQD22" s="10"/>
      <c r="KQE22" s="10"/>
      <c r="KQF22" s="10"/>
      <c r="KQG22" s="10"/>
      <c r="KQH22" s="10"/>
      <c r="KQI22" s="10"/>
      <c r="KQJ22" s="10"/>
      <c r="KQK22" s="10"/>
      <c r="KQL22" s="10"/>
      <c r="KQM22" s="10"/>
      <c r="KQN22" s="10"/>
      <c r="KQO22" s="10"/>
      <c r="KQP22" s="10"/>
      <c r="KQQ22" s="10"/>
      <c r="KQR22" s="10"/>
      <c r="KQS22" s="10"/>
      <c r="KQT22" s="10"/>
      <c r="KQU22" s="10"/>
      <c r="KQV22" s="10"/>
      <c r="KQW22" s="10"/>
      <c r="KQX22" s="10"/>
      <c r="KQY22" s="10"/>
      <c r="KQZ22" s="10"/>
      <c r="KRA22" s="10"/>
      <c r="KRB22" s="10"/>
      <c r="KRC22" s="10"/>
      <c r="KRD22" s="10"/>
      <c r="KRE22" s="10"/>
      <c r="KRF22" s="10"/>
      <c r="KRG22" s="10"/>
      <c r="KRH22" s="10"/>
      <c r="KRI22" s="10"/>
      <c r="KRJ22" s="10"/>
      <c r="KRK22" s="10"/>
      <c r="KRL22" s="10"/>
      <c r="KRM22" s="10"/>
      <c r="KRN22" s="10"/>
      <c r="KRO22" s="10"/>
      <c r="KRP22" s="10"/>
      <c r="KRQ22" s="10"/>
      <c r="KRR22" s="10"/>
      <c r="KRS22" s="10"/>
      <c r="KRT22" s="10"/>
      <c r="KRU22" s="10"/>
      <c r="KRV22" s="10"/>
      <c r="KRW22" s="10"/>
      <c r="KRX22" s="10"/>
      <c r="KRY22" s="10"/>
      <c r="KRZ22" s="10"/>
      <c r="KSA22" s="10"/>
      <c r="KSB22" s="10"/>
      <c r="KSC22" s="10"/>
      <c r="KSD22" s="10"/>
      <c r="KSE22" s="10"/>
      <c r="KSF22" s="10"/>
      <c r="KSG22" s="10"/>
      <c r="KSH22" s="10"/>
      <c r="KSI22" s="10"/>
      <c r="KSJ22" s="10"/>
      <c r="KSK22" s="10"/>
      <c r="KSL22" s="10"/>
      <c r="KSM22" s="10"/>
      <c r="KSN22" s="10"/>
      <c r="KSO22" s="10"/>
      <c r="KSP22" s="10"/>
      <c r="KSQ22" s="10"/>
      <c r="KSR22" s="10"/>
      <c r="KSS22" s="10"/>
      <c r="KST22" s="10"/>
      <c r="KSU22" s="10"/>
      <c r="KSV22" s="10"/>
      <c r="KSW22" s="10"/>
      <c r="KSX22" s="10"/>
      <c r="KSY22" s="10"/>
      <c r="KSZ22" s="10"/>
      <c r="KTA22" s="10"/>
      <c r="KTB22" s="10"/>
      <c r="KTC22" s="10"/>
      <c r="KTD22" s="10"/>
      <c r="KTE22" s="10"/>
      <c r="KTF22" s="10"/>
      <c r="KTG22" s="10"/>
      <c r="KTH22" s="10"/>
      <c r="KTI22" s="10"/>
      <c r="KTJ22" s="10"/>
      <c r="KTK22" s="10"/>
      <c r="KTL22" s="10"/>
      <c r="KTM22" s="10"/>
      <c r="KTN22" s="10"/>
      <c r="KTO22" s="10"/>
      <c r="KTP22" s="10"/>
      <c r="KTQ22" s="10"/>
      <c r="KTR22" s="10"/>
      <c r="KTS22" s="10"/>
      <c r="KTT22" s="10"/>
      <c r="KTU22" s="10"/>
      <c r="KTV22" s="10"/>
      <c r="KTW22" s="10"/>
      <c r="KTX22" s="10"/>
      <c r="KTY22" s="10"/>
      <c r="KTZ22" s="10"/>
      <c r="KUA22" s="10"/>
      <c r="KUB22" s="10"/>
      <c r="KUC22" s="10"/>
      <c r="KUD22" s="10"/>
      <c r="KUE22" s="10"/>
      <c r="KUF22" s="10"/>
      <c r="KUG22" s="10"/>
      <c r="KUH22" s="10"/>
      <c r="KUI22" s="10"/>
      <c r="KUJ22" s="10"/>
      <c r="KUK22" s="10"/>
      <c r="KUL22" s="10"/>
      <c r="KUM22" s="10"/>
      <c r="KUN22" s="10"/>
      <c r="KUO22" s="10"/>
      <c r="KUP22" s="10"/>
      <c r="KUQ22" s="10"/>
      <c r="KUR22" s="10"/>
      <c r="KUS22" s="10"/>
      <c r="KUT22" s="10"/>
      <c r="KUU22" s="10"/>
      <c r="KUV22" s="10"/>
      <c r="KUW22" s="10"/>
      <c r="KUX22" s="10"/>
      <c r="KUY22" s="10"/>
      <c r="KUZ22" s="10"/>
      <c r="KVA22" s="10"/>
      <c r="KVB22" s="10"/>
      <c r="KVC22" s="10"/>
      <c r="KVD22" s="10"/>
      <c r="KVE22" s="10"/>
      <c r="KVF22" s="10"/>
      <c r="KVG22" s="10"/>
      <c r="KVH22" s="10"/>
      <c r="KVI22" s="10"/>
      <c r="KVJ22" s="10"/>
      <c r="KVK22" s="10"/>
      <c r="KVL22" s="10"/>
      <c r="KVM22" s="10"/>
      <c r="KVN22" s="10"/>
      <c r="KVO22" s="10"/>
      <c r="KVP22" s="10"/>
      <c r="KVQ22" s="10"/>
      <c r="KVR22" s="10"/>
      <c r="KVS22" s="10"/>
      <c r="KVT22" s="10"/>
      <c r="KVU22" s="10"/>
      <c r="KVV22" s="10"/>
      <c r="KVW22" s="10"/>
      <c r="KVX22" s="10"/>
      <c r="KVY22" s="10"/>
      <c r="KVZ22" s="10"/>
      <c r="KWA22" s="10"/>
      <c r="KWB22" s="10"/>
      <c r="KWC22" s="10"/>
      <c r="KWD22" s="10"/>
      <c r="KWE22" s="10"/>
      <c r="KWF22" s="10"/>
      <c r="KWG22" s="10"/>
      <c r="KWH22" s="10"/>
      <c r="KWI22" s="10"/>
      <c r="KWJ22" s="10"/>
      <c r="KWK22" s="10"/>
      <c r="KWL22" s="10"/>
      <c r="KWM22" s="10"/>
      <c r="KWN22" s="10"/>
      <c r="KWO22" s="10"/>
      <c r="KWP22" s="10"/>
      <c r="KWQ22" s="10"/>
      <c r="KWR22" s="10"/>
      <c r="KWS22" s="10"/>
      <c r="KWT22" s="10"/>
      <c r="KWU22" s="10"/>
      <c r="KWV22" s="10"/>
      <c r="KWW22" s="10"/>
      <c r="KWX22" s="10"/>
      <c r="KWY22" s="10"/>
      <c r="KWZ22" s="10"/>
      <c r="KXA22" s="10"/>
      <c r="KXB22" s="10"/>
      <c r="KXC22" s="10"/>
      <c r="KXD22" s="10"/>
      <c r="KXE22" s="10"/>
      <c r="KXF22" s="10"/>
      <c r="KXG22" s="10"/>
      <c r="KXH22" s="10"/>
      <c r="KXI22" s="10"/>
      <c r="KXJ22" s="10"/>
      <c r="KXK22" s="10"/>
      <c r="KXL22" s="10"/>
      <c r="KXM22" s="10"/>
      <c r="KXN22" s="10"/>
      <c r="KXO22" s="10"/>
      <c r="KXP22" s="10"/>
      <c r="KXQ22" s="10"/>
      <c r="KXR22" s="10"/>
      <c r="KXS22" s="10"/>
      <c r="KXT22" s="10"/>
      <c r="KXU22" s="10"/>
      <c r="KXV22" s="10"/>
      <c r="KXW22" s="10"/>
      <c r="KXX22" s="10"/>
      <c r="KXY22" s="10"/>
      <c r="KXZ22" s="10"/>
      <c r="KYA22" s="10"/>
      <c r="KYB22" s="10"/>
      <c r="KYC22" s="10"/>
      <c r="KYD22" s="10"/>
      <c r="KYE22" s="10"/>
      <c r="KYF22" s="10"/>
      <c r="KYG22" s="10"/>
      <c r="KYH22" s="10"/>
      <c r="KYI22" s="10"/>
      <c r="KYJ22" s="10"/>
      <c r="KYK22" s="10"/>
      <c r="KYL22" s="10"/>
      <c r="KYM22" s="10"/>
      <c r="KYN22" s="10"/>
      <c r="KYO22" s="10"/>
      <c r="KYP22" s="10"/>
      <c r="KYQ22" s="10"/>
      <c r="KYR22" s="10"/>
      <c r="KYS22" s="10"/>
      <c r="KYT22" s="10"/>
      <c r="KYU22" s="10"/>
      <c r="KYV22" s="10"/>
      <c r="KYW22" s="10"/>
      <c r="KYX22" s="10"/>
      <c r="KYY22" s="10"/>
      <c r="KYZ22" s="10"/>
      <c r="KZA22" s="10"/>
      <c r="KZB22" s="10"/>
      <c r="KZC22" s="10"/>
      <c r="KZD22" s="10"/>
      <c r="KZE22" s="10"/>
      <c r="KZF22" s="10"/>
      <c r="KZG22" s="10"/>
      <c r="KZH22" s="10"/>
      <c r="KZI22" s="10"/>
      <c r="KZJ22" s="10"/>
      <c r="KZK22" s="10"/>
      <c r="KZL22" s="10"/>
      <c r="KZM22" s="10"/>
      <c r="KZN22" s="10"/>
      <c r="KZO22" s="10"/>
      <c r="KZP22" s="10"/>
      <c r="KZQ22" s="10"/>
      <c r="KZR22" s="10"/>
      <c r="KZS22" s="10"/>
      <c r="KZT22" s="10"/>
      <c r="KZU22" s="10"/>
      <c r="KZV22" s="10"/>
      <c r="KZW22" s="10"/>
      <c r="KZX22" s="10"/>
      <c r="KZY22" s="10"/>
      <c r="KZZ22" s="10"/>
      <c r="LAA22" s="10"/>
      <c r="LAB22" s="10"/>
      <c r="LAC22" s="10"/>
      <c r="LAD22" s="10"/>
      <c r="LAE22" s="10"/>
      <c r="LAF22" s="10"/>
      <c r="LAG22" s="10"/>
      <c r="LAH22" s="10"/>
      <c r="LAI22" s="10"/>
      <c r="LAJ22" s="10"/>
      <c r="LAK22" s="10"/>
      <c r="LAL22" s="10"/>
      <c r="LAM22" s="10"/>
      <c r="LAN22" s="10"/>
      <c r="LAO22" s="10"/>
      <c r="LAP22" s="10"/>
      <c r="LAQ22" s="10"/>
      <c r="LAR22" s="10"/>
      <c r="LAS22" s="10"/>
      <c r="LAT22" s="10"/>
      <c r="LAU22" s="10"/>
      <c r="LAV22" s="10"/>
      <c r="LAW22" s="10"/>
      <c r="LAX22" s="10"/>
      <c r="LAY22" s="10"/>
      <c r="LAZ22" s="10"/>
      <c r="LBA22" s="10"/>
      <c r="LBB22" s="10"/>
      <c r="LBC22" s="10"/>
      <c r="LBD22" s="10"/>
      <c r="LBE22" s="10"/>
      <c r="LBF22" s="10"/>
      <c r="LBG22" s="10"/>
      <c r="LBH22" s="10"/>
      <c r="LBI22" s="10"/>
      <c r="LBJ22" s="10"/>
      <c r="LBK22" s="10"/>
      <c r="LBL22" s="10"/>
      <c r="LBM22" s="10"/>
      <c r="LBN22" s="10"/>
      <c r="LBO22" s="10"/>
      <c r="LBP22" s="10"/>
      <c r="LBQ22" s="10"/>
      <c r="LBR22" s="10"/>
      <c r="LBS22" s="10"/>
      <c r="LBT22" s="10"/>
      <c r="LBU22" s="10"/>
      <c r="LBV22" s="10"/>
      <c r="LBW22" s="10"/>
      <c r="LBX22" s="10"/>
      <c r="LBY22" s="10"/>
      <c r="LBZ22" s="10"/>
      <c r="LCA22" s="10"/>
      <c r="LCB22" s="10"/>
      <c r="LCC22" s="10"/>
      <c r="LCD22" s="10"/>
      <c r="LCE22" s="10"/>
      <c r="LCF22" s="10"/>
      <c r="LCG22" s="10"/>
      <c r="LCH22" s="10"/>
      <c r="LCI22" s="10"/>
      <c r="LCJ22" s="10"/>
      <c r="LCK22" s="10"/>
      <c r="LCL22" s="10"/>
      <c r="LCM22" s="10"/>
      <c r="LCN22" s="10"/>
      <c r="LCO22" s="10"/>
      <c r="LCP22" s="10"/>
      <c r="LCQ22" s="10"/>
      <c r="LCR22" s="10"/>
      <c r="LCS22" s="10"/>
      <c r="LCT22" s="10"/>
      <c r="LCU22" s="10"/>
      <c r="LCV22" s="10"/>
      <c r="LCW22" s="10"/>
      <c r="LCX22" s="10"/>
      <c r="LCY22" s="10"/>
      <c r="LCZ22" s="10"/>
      <c r="LDA22" s="10"/>
      <c r="LDB22" s="10"/>
      <c r="LDC22" s="10"/>
      <c r="LDD22" s="10"/>
      <c r="LDE22" s="10"/>
      <c r="LDF22" s="10"/>
      <c r="LDG22" s="10"/>
      <c r="LDH22" s="10"/>
      <c r="LDI22" s="10"/>
      <c r="LDJ22" s="10"/>
      <c r="LDK22" s="10"/>
      <c r="LDL22" s="10"/>
      <c r="LDM22" s="10"/>
      <c r="LDN22" s="10"/>
      <c r="LDO22" s="10"/>
      <c r="LDP22" s="10"/>
      <c r="LDQ22" s="10"/>
      <c r="LDR22" s="10"/>
      <c r="LDS22" s="10"/>
      <c r="LDT22" s="10"/>
      <c r="LDU22" s="10"/>
      <c r="LDV22" s="10"/>
      <c r="LDW22" s="10"/>
      <c r="LDX22" s="10"/>
      <c r="LDY22" s="10"/>
      <c r="LDZ22" s="10"/>
      <c r="LEA22" s="10"/>
      <c r="LEB22" s="10"/>
      <c r="LEC22" s="10"/>
      <c r="LED22" s="10"/>
      <c r="LEE22" s="10"/>
      <c r="LEF22" s="10"/>
      <c r="LEG22" s="10"/>
      <c r="LEH22" s="10"/>
      <c r="LEI22" s="10"/>
      <c r="LEJ22" s="10"/>
      <c r="LEK22" s="10"/>
      <c r="LEL22" s="10"/>
      <c r="LEM22" s="10"/>
      <c r="LEN22" s="10"/>
      <c r="LEO22" s="10"/>
      <c r="LEP22" s="10"/>
      <c r="LEQ22" s="10"/>
      <c r="LER22" s="10"/>
      <c r="LES22" s="10"/>
      <c r="LET22" s="10"/>
      <c r="LEU22" s="10"/>
      <c r="LEV22" s="10"/>
      <c r="LEW22" s="10"/>
      <c r="LEX22" s="10"/>
      <c r="LEY22" s="10"/>
      <c r="LEZ22" s="10"/>
      <c r="LFA22" s="10"/>
      <c r="LFB22" s="10"/>
      <c r="LFC22" s="10"/>
      <c r="LFD22" s="10"/>
      <c r="LFE22" s="10"/>
      <c r="LFF22" s="10"/>
      <c r="LFG22" s="10"/>
      <c r="LFH22" s="10"/>
      <c r="LFI22" s="10"/>
      <c r="LFJ22" s="10"/>
      <c r="LFK22" s="10"/>
      <c r="LFL22" s="10"/>
      <c r="LFM22" s="10"/>
      <c r="LFN22" s="10"/>
      <c r="LFO22" s="10"/>
      <c r="LFP22" s="10"/>
      <c r="LFQ22" s="10"/>
      <c r="LFR22" s="10"/>
      <c r="LFS22" s="10"/>
      <c r="LFT22" s="10"/>
      <c r="LFU22" s="10"/>
      <c r="LFV22" s="10"/>
      <c r="LFW22" s="10"/>
      <c r="LFX22" s="10"/>
      <c r="LFY22" s="10"/>
      <c r="LFZ22" s="10"/>
      <c r="LGA22" s="10"/>
      <c r="LGB22" s="10"/>
      <c r="LGC22" s="10"/>
      <c r="LGD22" s="10"/>
      <c r="LGE22" s="10"/>
      <c r="LGF22" s="10"/>
      <c r="LGG22" s="10"/>
      <c r="LGH22" s="10"/>
      <c r="LGI22" s="10"/>
      <c r="LGJ22" s="10"/>
      <c r="LGK22" s="10"/>
      <c r="LGL22" s="10"/>
      <c r="LGM22" s="10"/>
      <c r="LGN22" s="10"/>
      <c r="LGO22" s="10"/>
      <c r="LGP22" s="10"/>
      <c r="LGQ22" s="10"/>
      <c r="LGR22" s="10"/>
      <c r="LGS22" s="10"/>
      <c r="LGT22" s="10"/>
      <c r="LGU22" s="10"/>
      <c r="LGV22" s="10"/>
      <c r="LGW22" s="10"/>
      <c r="LGX22" s="10"/>
      <c r="LGY22" s="10"/>
      <c r="LGZ22" s="10"/>
      <c r="LHA22" s="10"/>
      <c r="LHB22" s="10"/>
      <c r="LHC22" s="10"/>
      <c r="LHD22" s="10"/>
      <c r="LHE22" s="10"/>
      <c r="LHF22" s="10"/>
      <c r="LHG22" s="10"/>
      <c r="LHH22" s="10"/>
      <c r="LHI22" s="10"/>
      <c r="LHJ22" s="10"/>
      <c r="LHK22" s="10"/>
      <c r="LHL22" s="10"/>
      <c r="LHM22" s="10"/>
      <c r="LHN22" s="10"/>
      <c r="LHO22" s="10"/>
      <c r="LHP22" s="10"/>
      <c r="LHQ22" s="10"/>
      <c r="LHR22" s="10"/>
      <c r="LHS22" s="10"/>
      <c r="LHT22" s="10"/>
      <c r="LHU22" s="10"/>
      <c r="LHV22" s="10"/>
      <c r="LHW22" s="10"/>
      <c r="LHX22" s="10"/>
      <c r="LHY22" s="10"/>
      <c r="LHZ22" s="10"/>
      <c r="LIA22" s="10"/>
      <c r="LIB22" s="10"/>
      <c r="LIC22" s="10"/>
      <c r="LID22" s="10"/>
      <c r="LIE22" s="10"/>
      <c r="LIF22" s="10"/>
      <c r="LIG22" s="10"/>
      <c r="LIH22" s="10"/>
      <c r="LII22" s="10"/>
      <c r="LIJ22" s="10"/>
      <c r="LIK22" s="10"/>
      <c r="LIL22" s="10"/>
      <c r="LIM22" s="10"/>
      <c r="LIN22" s="10"/>
      <c r="LIO22" s="10"/>
      <c r="LIP22" s="10"/>
      <c r="LIQ22" s="10"/>
      <c r="LIR22" s="10"/>
      <c r="LIS22" s="10"/>
      <c r="LIT22" s="10"/>
      <c r="LIU22" s="10"/>
      <c r="LIV22" s="10"/>
      <c r="LIW22" s="10"/>
      <c r="LIX22" s="10"/>
      <c r="LIY22" s="10"/>
      <c r="LIZ22" s="10"/>
      <c r="LJA22" s="10"/>
      <c r="LJB22" s="10"/>
      <c r="LJC22" s="10"/>
      <c r="LJD22" s="10"/>
      <c r="LJE22" s="10"/>
      <c r="LJF22" s="10"/>
      <c r="LJG22" s="10"/>
      <c r="LJH22" s="10"/>
      <c r="LJI22" s="10"/>
      <c r="LJJ22" s="10"/>
      <c r="LJK22" s="10"/>
      <c r="LJL22" s="10"/>
      <c r="LJM22" s="10"/>
      <c r="LJN22" s="10"/>
      <c r="LJO22" s="10"/>
      <c r="LJP22" s="10"/>
      <c r="LJQ22" s="10"/>
      <c r="LJR22" s="10"/>
      <c r="LJS22" s="10"/>
      <c r="LJT22" s="10"/>
      <c r="LJU22" s="10"/>
      <c r="LJV22" s="10"/>
      <c r="LJW22" s="10"/>
      <c r="LJX22" s="10"/>
      <c r="LJY22" s="10"/>
      <c r="LJZ22" s="10"/>
      <c r="LKA22" s="10"/>
      <c r="LKB22" s="10"/>
      <c r="LKC22" s="10"/>
      <c r="LKD22" s="10"/>
      <c r="LKE22" s="10"/>
      <c r="LKF22" s="10"/>
      <c r="LKG22" s="10"/>
      <c r="LKH22" s="10"/>
      <c r="LKI22" s="10"/>
      <c r="LKJ22" s="10"/>
      <c r="LKK22" s="10"/>
      <c r="LKL22" s="10"/>
      <c r="LKM22" s="10"/>
      <c r="LKN22" s="10"/>
      <c r="LKO22" s="10"/>
      <c r="LKP22" s="10"/>
      <c r="LKQ22" s="10"/>
      <c r="LKR22" s="10"/>
      <c r="LKS22" s="10"/>
      <c r="LKT22" s="10"/>
      <c r="LKU22" s="10"/>
      <c r="LKV22" s="10"/>
      <c r="LKW22" s="10"/>
      <c r="LKX22" s="10"/>
      <c r="LKY22" s="10"/>
      <c r="LKZ22" s="10"/>
      <c r="LLA22" s="10"/>
      <c r="LLB22" s="10"/>
      <c r="LLC22" s="10"/>
      <c r="LLD22" s="10"/>
      <c r="LLE22" s="10"/>
      <c r="LLF22" s="10"/>
      <c r="LLG22" s="10"/>
      <c r="LLH22" s="10"/>
      <c r="LLI22" s="10"/>
      <c r="LLJ22" s="10"/>
      <c r="LLK22" s="10"/>
      <c r="LLL22" s="10"/>
      <c r="LLM22" s="10"/>
      <c r="LLN22" s="10"/>
      <c r="LLO22" s="10"/>
      <c r="LLP22" s="10"/>
      <c r="LLQ22" s="10"/>
      <c r="LLR22" s="10"/>
      <c r="LLS22" s="10"/>
      <c r="LLT22" s="10"/>
      <c r="LLU22" s="10"/>
      <c r="LLV22" s="10"/>
      <c r="LLW22" s="10"/>
      <c r="LLX22" s="10"/>
      <c r="LLY22" s="10"/>
      <c r="LLZ22" s="10"/>
      <c r="LMA22" s="10"/>
      <c r="LMB22" s="10"/>
      <c r="LMC22" s="10"/>
      <c r="LMD22" s="10"/>
      <c r="LME22" s="10"/>
      <c r="LMF22" s="10"/>
      <c r="LMG22" s="10"/>
      <c r="LMH22" s="10"/>
      <c r="LMI22" s="10"/>
      <c r="LMJ22" s="10"/>
      <c r="LMK22" s="10"/>
      <c r="LML22" s="10"/>
      <c r="LMM22" s="10"/>
      <c r="LMN22" s="10"/>
      <c r="LMO22" s="10"/>
      <c r="LMP22" s="10"/>
      <c r="LMQ22" s="10"/>
      <c r="LMR22" s="10"/>
      <c r="LMS22" s="10"/>
      <c r="LMT22" s="10"/>
      <c r="LMU22" s="10"/>
      <c r="LMV22" s="10"/>
      <c r="LMW22" s="10"/>
      <c r="LMX22" s="10"/>
      <c r="LMY22" s="10"/>
      <c r="LMZ22" s="10"/>
      <c r="LNA22" s="10"/>
      <c r="LNB22" s="10"/>
      <c r="LNC22" s="10"/>
      <c r="LND22" s="10"/>
      <c r="LNE22" s="10"/>
      <c r="LNF22" s="10"/>
      <c r="LNG22" s="10"/>
      <c r="LNH22" s="10"/>
      <c r="LNI22" s="10"/>
      <c r="LNJ22" s="10"/>
      <c r="LNK22" s="10"/>
      <c r="LNL22" s="10"/>
      <c r="LNM22" s="10"/>
      <c r="LNN22" s="10"/>
      <c r="LNO22" s="10"/>
      <c r="LNP22" s="10"/>
      <c r="LNQ22" s="10"/>
      <c r="LNR22" s="10"/>
      <c r="LNS22" s="10"/>
      <c r="LNT22" s="10"/>
      <c r="LNU22" s="10"/>
      <c r="LNV22" s="10"/>
      <c r="LNW22" s="10"/>
      <c r="LNX22" s="10"/>
      <c r="LNY22" s="10"/>
      <c r="LNZ22" s="10"/>
      <c r="LOA22" s="10"/>
      <c r="LOB22" s="10"/>
      <c r="LOC22" s="10"/>
      <c r="LOD22" s="10"/>
      <c r="LOE22" s="10"/>
      <c r="LOF22" s="10"/>
      <c r="LOG22" s="10"/>
      <c r="LOH22" s="10"/>
      <c r="LOI22" s="10"/>
      <c r="LOJ22" s="10"/>
      <c r="LOK22" s="10"/>
      <c r="LOL22" s="10"/>
      <c r="LOM22" s="10"/>
      <c r="LON22" s="10"/>
      <c r="LOO22" s="10"/>
      <c r="LOP22" s="10"/>
      <c r="LOQ22" s="10"/>
      <c r="LOR22" s="10"/>
      <c r="LOS22" s="10"/>
      <c r="LOT22" s="10"/>
      <c r="LOU22" s="10"/>
      <c r="LOV22" s="10"/>
      <c r="LOW22" s="10"/>
      <c r="LOX22" s="10"/>
      <c r="LOY22" s="10"/>
      <c r="LOZ22" s="10"/>
      <c r="LPA22" s="10"/>
      <c r="LPB22" s="10"/>
      <c r="LPC22" s="10"/>
      <c r="LPD22" s="10"/>
      <c r="LPE22" s="10"/>
      <c r="LPF22" s="10"/>
      <c r="LPG22" s="10"/>
      <c r="LPH22" s="10"/>
      <c r="LPI22" s="10"/>
      <c r="LPJ22" s="10"/>
      <c r="LPK22" s="10"/>
      <c r="LPL22" s="10"/>
      <c r="LPM22" s="10"/>
      <c r="LPN22" s="10"/>
      <c r="LPO22" s="10"/>
      <c r="LPP22" s="10"/>
      <c r="LPQ22" s="10"/>
      <c r="LPR22" s="10"/>
      <c r="LPS22" s="10"/>
      <c r="LPT22" s="10"/>
      <c r="LPU22" s="10"/>
      <c r="LPV22" s="10"/>
      <c r="LPW22" s="10"/>
      <c r="LPX22" s="10"/>
      <c r="LPY22" s="10"/>
      <c r="LPZ22" s="10"/>
      <c r="LQA22" s="10"/>
      <c r="LQB22" s="10"/>
      <c r="LQC22" s="10"/>
      <c r="LQD22" s="10"/>
      <c r="LQE22" s="10"/>
      <c r="LQF22" s="10"/>
      <c r="LQG22" s="10"/>
      <c r="LQH22" s="10"/>
      <c r="LQI22" s="10"/>
      <c r="LQJ22" s="10"/>
      <c r="LQK22" s="10"/>
      <c r="LQL22" s="10"/>
      <c r="LQM22" s="10"/>
      <c r="LQN22" s="10"/>
      <c r="LQO22" s="10"/>
      <c r="LQP22" s="10"/>
      <c r="LQQ22" s="10"/>
      <c r="LQR22" s="10"/>
      <c r="LQS22" s="10"/>
      <c r="LQT22" s="10"/>
      <c r="LQU22" s="10"/>
      <c r="LQV22" s="10"/>
      <c r="LQW22" s="10"/>
      <c r="LQX22" s="10"/>
      <c r="LQY22" s="10"/>
      <c r="LQZ22" s="10"/>
      <c r="LRA22" s="10"/>
      <c r="LRB22" s="10"/>
      <c r="LRC22" s="10"/>
      <c r="LRD22" s="10"/>
      <c r="LRE22" s="10"/>
      <c r="LRF22" s="10"/>
      <c r="LRG22" s="10"/>
      <c r="LRH22" s="10"/>
      <c r="LRI22" s="10"/>
      <c r="LRJ22" s="10"/>
      <c r="LRK22" s="10"/>
      <c r="LRL22" s="10"/>
      <c r="LRM22" s="10"/>
      <c r="LRN22" s="10"/>
      <c r="LRO22" s="10"/>
      <c r="LRP22" s="10"/>
      <c r="LRQ22" s="10"/>
      <c r="LRR22" s="10"/>
      <c r="LRS22" s="10"/>
      <c r="LRT22" s="10"/>
      <c r="LRU22" s="10"/>
      <c r="LRV22" s="10"/>
      <c r="LRW22" s="10"/>
      <c r="LRX22" s="10"/>
      <c r="LRY22" s="10"/>
      <c r="LRZ22" s="10"/>
      <c r="LSA22" s="10"/>
      <c r="LSB22" s="10"/>
      <c r="LSC22" s="10"/>
      <c r="LSD22" s="10"/>
      <c r="LSE22" s="10"/>
      <c r="LSF22" s="10"/>
      <c r="LSG22" s="10"/>
      <c r="LSH22" s="10"/>
      <c r="LSI22" s="10"/>
      <c r="LSJ22" s="10"/>
      <c r="LSK22" s="10"/>
      <c r="LSL22" s="10"/>
      <c r="LSM22" s="10"/>
      <c r="LSN22" s="10"/>
      <c r="LSO22" s="10"/>
      <c r="LSP22" s="10"/>
      <c r="LSQ22" s="10"/>
      <c r="LSR22" s="10"/>
      <c r="LSS22" s="10"/>
      <c r="LST22" s="10"/>
      <c r="LSU22" s="10"/>
      <c r="LSV22" s="10"/>
      <c r="LSW22" s="10"/>
      <c r="LSX22" s="10"/>
      <c r="LSY22" s="10"/>
      <c r="LSZ22" s="10"/>
      <c r="LTA22" s="10"/>
      <c r="LTB22" s="10"/>
      <c r="LTC22" s="10"/>
      <c r="LTD22" s="10"/>
      <c r="LTE22" s="10"/>
      <c r="LTF22" s="10"/>
      <c r="LTG22" s="10"/>
      <c r="LTH22" s="10"/>
      <c r="LTI22" s="10"/>
      <c r="LTJ22" s="10"/>
      <c r="LTK22" s="10"/>
      <c r="LTL22" s="10"/>
      <c r="LTM22" s="10"/>
      <c r="LTN22" s="10"/>
      <c r="LTO22" s="10"/>
      <c r="LTP22" s="10"/>
      <c r="LTQ22" s="10"/>
      <c r="LTR22" s="10"/>
      <c r="LTS22" s="10"/>
      <c r="LTT22" s="10"/>
      <c r="LTU22" s="10"/>
      <c r="LTV22" s="10"/>
      <c r="LTW22" s="10"/>
      <c r="LTX22" s="10"/>
      <c r="LTY22" s="10"/>
      <c r="LTZ22" s="10"/>
      <c r="LUA22" s="10"/>
      <c r="LUB22" s="10"/>
      <c r="LUC22" s="10"/>
      <c r="LUD22" s="10"/>
      <c r="LUE22" s="10"/>
      <c r="LUF22" s="10"/>
      <c r="LUG22" s="10"/>
      <c r="LUH22" s="10"/>
      <c r="LUI22" s="10"/>
      <c r="LUJ22" s="10"/>
      <c r="LUK22" s="10"/>
      <c r="LUL22" s="10"/>
      <c r="LUM22" s="10"/>
      <c r="LUN22" s="10"/>
      <c r="LUO22" s="10"/>
      <c r="LUP22" s="10"/>
      <c r="LUQ22" s="10"/>
      <c r="LUR22" s="10"/>
      <c r="LUS22" s="10"/>
      <c r="LUT22" s="10"/>
      <c r="LUU22" s="10"/>
      <c r="LUV22" s="10"/>
      <c r="LUW22" s="10"/>
      <c r="LUX22" s="10"/>
      <c r="LUY22" s="10"/>
      <c r="LUZ22" s="10"/>
      <c r="LVA22" s="10"/>
      <c r="LVB22" s="10"/>
      <c r="LVC22" s="10"/>
      <c r="LVD22" s="10"/>
      <c r="LVE22" s="10"/>
      <c r="LVF22" s="10"/>
      <c r="LVG22" s="10"/>
      <c r="LVH22" s="10"/>
      <c r="LVI22" s="10"/>
      <c r="LVJ22" s="10"/>
      <c r="LVK22" s="10"/>
      <c r="LVL22" s="10"/>
      <c r="LVM22" s="10"/>
      <c r="LVN22" s="10"/>
      <c r="LVO22" s="10"/>
      <c r="LVP22" s="10"/>
      <c r="LVQ22" s="10"/>
      <c r="LVR22" s="10"/>
      <c r="LVS22" s="10"/>
      <c r="LVT22" s="10"/>
      <c r="LVU22" s="10"/>
      <c r="LVV22" s="10"/>
      <c r="LVW22" s="10"/>
      <c r="LVX22" s="10"/>
      <c r="LVY22" s="10"/>
      <c r="LVZ22" s="10"/>
      <c r="LWA22" s="10"/>
      <c r="LWB22" s="10"/>
      <c r="LWC22" s="10"/>
      <c r="LWD22" s="10"/>
      <c r="LWE22" s="10"/>
      <c r="LWF22" s="10"/>
      <c r="LWG22" s="10"/>
      <c r="LWH22" s="10"/>
      <c r="LWI22" s="10"/>
      <c r="LWJ22" s="10"/>
      <c r="LWK22" s="10"/>
      <c r="LWL22" s="10"/>
      <c r="LWM22" s="10"/>
      <c r="LWN22" s="10"/>
      <c r="LWO22" s="10"/>
      <c r="LWP22" s="10"/>
      <c r="LWQ22" s="10"/>
      <c r="LWR22" s="10"/>
      <c r="LWS22" s="10"/>
      <c r="LWT22" s="10"/>
      <c r="LWU22" s="10"/>
      <c r="LWV22" s="10"/>
      <c r="LWW22" s="10"/>
      <c r="LWX22" s="10"/>
      <c r="LWY22" s="10"/>
      <c r="LWZ22" s="10"/>
      <c r="LXA22" s="10"/>
      <c r="LXB22" s="10"/>
      <c r="LXC22" s="10"/>
      <c r="LXD22" s="10"/>
      <c r="LXE22" s="10"/>
      <c r="LXF22" s="10"/>
      <c r="LXG22" s="10"/>
      <c r="LXH22" s="10"/>
      <c r="LXI22" s="10"/>
      <c r="LXJ22" s="10"/>
      <c r="LXK22" s="10"/>
      <c r="LXL22" s="10"/>
      <c r="LXM22" s="10"/>
      <c r="LXN22" s="10"/>
      <c r="LXO22" s="10"/>
      <c r="LXP22" s="10"/>
      <c r="LXQ22" s="10"/>
      <c r="LXR22" s="10"/>
      <c r="LXS22" s="10"/>
      <c r="LXT22" s="10"/>
      <c r="LXU22" s="10"/>
      <c r="LXV22" s="10"/>
      <c r="LXW22" s="10"/>
      <c r="LXX22" s="10"/>
      <c r="LXY22" s="10"/>
      <c r="LXZ22" s="10"/>
      <c r="LYA22" s="10"/>
      <c r="LYB22" s="10"/>
      <c r="LYC22" s="10"/>
      <c r="LYD22" s="10"/>
      <c r="LYE22" s="10"/>
      <c r="LYF22" s="10"/>
      <c r="LYG22" s="10"/>
      <c r="LYH22" s="10"/>
      <c r="LYI22" s="10"/>
      <c r="LYJ22" s="10"/>
      <c r="LYK22" s="10"/>
      <c r="LYL22" s="10"/>
      <c r="LYM22" s="10"/>
      <c r="LYN22" s="10"/>
      <c r="LYO22" s="10"/>
      <c r="LYP22" s="10"/>
      <c r="LYQ22" s="10"/>
      <c r="LYR22" s="10"/>
      <c r="LYS22" s="10"/>
      <c r="LYT22" s="10"/>
      <c r="LYU22" s="10"/>
      <c r="LYV22" s="10"/>
      <c r="LYW22" s="10"/>
      <c r="LYX22" s="10"/>
      <c r="LYY22" s="10"/>
      <c r="LYZ22" s="10"/>
      <c r="LZA22" s="10"/>
      <c r="LZB22" s="10"/>
      <c r="LZC22" s="10"/>
      <c r="LZD22" s="10"/>
      <c r="LZE22" s="10"/>
      <c r="LZF22" s="10"/>
      <c r="LZG22" s="10"/>
      <c r="LZH22" s="10"/>
      <c r="LZI22" s="10"/>
      <c r="LZJ22" s="10"/>
      <c r="LZK22" s="10"/>
      <c r="LZL22" s="10"/>
      <c r="LZM22" s="10"/>
      <c r="LZN22" s="10"/>
      <c r="LZO22" s="10"/>
      <c r="LZP22" s="10"/>
      <c r="LZQ22" s="10"/>
      <c r="LZR22" s="10"/>
      <c r="LZS22" s="10"/>
      <c r="LZT22" s="10"/>
      <c r="LZU22" s="10"/>
      <c r="LZV22" s="10"/>
      <c r="LZW22" s="10"/>
      <c r="LZX22" s="10"/>
      <c r="LZY22" s="10"/>
      <c r="LZZ22" s="10"/>
      <c r="MAA22" s="10"/>
      <c r="MAB22" s="10"/>
      <c r="MAC22" s="10"/>
      <c r="MAD22" s="10"/>
      <c r="MAE22" s="10"/>
      <c r="MAF22" s="10"/>
      <c r="MAG22" s="10"/>
      <c r="MAH22" s="10"/>
      <c r="MAI22" s="10"/>
      <c r="MAJ22" s="10"/>
      <c r="MAK22" s="10"/>
      <c r="MAL22" s="10"/>
      <c r="MAM22" s="10"/>
      <c r="MAN22" s="10"/>
      <c r="MAO22" s="10"/>
      <c r="MAP22" s="10"/>
      <c r="MAQ22" s="10"/>
      <c r="MAR22" s="10"/>
      <c r="MAS22" s="10"/>
      <c r="MAT22" s="10"/>
      <c r="MAU22" s="10"/>
      <c r="MAV22" s="10"/>
      <c r="MAW22" s="10"/>
      <c r="MAX22" s="10"/>
      <c r="MAY22" s="10"/>
      <c r="MAZ22" s="10"/>
      <c r="MBA22" s="10"/>
      <c r="MBB22" s="10"/>
      <c r="MBC22" s="10"/>
      <c r="MBD22" s="10"/>
      <c r="MBE22" s="10"/>
      <c r="MBF22" s="10"/>
      <c r="MBG22" s="10"/>
      <c r="MBH22" s="10"/>
      <c r="MBI22" s="10"/>
      <c r="MBJ22" s="10"/>
      <c r="MBK22" s="10"/>
      <c r="MBL22" s="10"/>
      <c r="MBM22" s="10"/>
      <c r="MBN22" s="10"/>
      <c r="MBO22" s="10"/>
      <c r="MBP22" s="10"/>
      <c r="MBQ22" s="10"/>
      <c r="MBR22" s="10"/>
      <c r="MBS22" s="10"/>
      <c r="MBT22" s="10"/>
      <c r="MBU22" s="10"/>
      <c r="MBV22" s="10"/>
      <c r="MBW22" s="10"/>
      <c r="MBX22" s="10"/>
      <c r="MBY22" s="10"/>
      <c r="MBZ22" s="10"/>
      <c r="MCA22" s="10"/>
      <c r="MCB22" s="10"/>
      <c r="MCC22" s="10"/>
      <c r="MCD22" s="10"/>
      <c r="MCE22" s="10"/>
      <c r="MCF22" s="10"/>
      <c r="MCG22" s="10"/>
      <c r="MCH22" s="10"/>
      <c r="MCI22" s="10"/>
      <c r="MCJ22" s="10"/>
      <c r="MCK22" s="10"/>
      <c r="MCL22" s="10"/>
      <c r="MCM22" s="10"/>
      <c r="MCN22" s="10"/>
      <c r="MCO22" s="10"/>
      <c r="MCP22" s="10"/>
      <c r="MCQ22" s="10"/>
      <c r="MCR22" s="10"/>
      <c r="MCS22" s="10"/>
      <c r="MCT22" s="10"/>
      <c r="MCU22" s="10"/>
      <c r="MCV22" s="10"/>
      <c r="MCW22" s="10"/>
      <c r="MCX22" s="10"/>
      <c r="MCY22" s="10"/>
      <c r="MCZ22" s="10"/>
      <c r="MDA22" s="10"/>
      <c r="MDB22" s="10"/>
      <c r="MDC22" s="10"/>
      <c r="MDD22" s="10"/>
      <c r="MDE22" s="10"/>
      <c r="MDF22" s="10"/>
      <c r="MDG22" s="10"/>
      <c r="MDH22" s="10"/>
      <c r="MDI22" s="10"/>
      <c r="MDJ22" s="10"/>
      <c r="MDK22" s="10"/>
      <c r="MDL22" s="10"/>
      <c r="MDM22" s="10"/>
      <c r="MDN22" s="10"/>
      <c r="MDO22" s="10"/>
      <c r="MDP22" s="10"/>
      <c r="MDQ22" s="10"/>
      <c r="MDR22" s="10"/>
      <c r="MDS22" s="10"/>
      <c r="MDT22" s="10"/>
      <c r="MDU22" s="10"/>
      <c r="MDV22" s="10"/>
      <c r="MDW22" s="10"/>
      <c r="MDX22" s="10"/>
      <c r="MDY22" s="10"/>
      <c r="MDZ22" s="10"/>
      <c r="MEA22" s="10"/>
      <c r="MEB22" s="10"/>
      <c r="MEC22" s="10"/>
      <c r="MED22" s="10"/>
      <c r="MEE22" s="10"/>
      <c r="MEF22" s="10"/>
      <c r="MEG22" s="10"/>
      <c r="MEH22" s="10"/>
      <c r="MEI22" s="10"/>
      <c r="MEJ22" s="10"/>
      <c r="MEK22" s="10"/>
      <c r="MEL22" s="10"/>
      <c r="MEM22" s="10"/>
      <c r="MEN22" s="10"/>
      <c r="MEO22" s="10"/>
      <c r="MEP22" s="10"/>
      <c r="MEQ22" s="10"/>
      <c r="MER22" s="10"/>
      <c r="MES22" s="10"/>
      <c r="MET22" s="10"/>
      <c r="MEU22" s="10"/>
      <c r="MEV22" s="10"/>
      <c r="MEW22" s="10"/>
      <c r="MEX22" s="10"/>
      <c r="MEY22" s="10"/>
      <c r="MEZ22" s="10"/>
      <c r="MFA22" s="10"/>
      <c r="MFB22" s="10"/>
      <c r="MFC22" s="10"/>
      <c r="MFD22" s="10"/>
      <c r="MFE22" s="10"/>
      <c r="MFF22" s="10"/>
      <c r="MFG22" s="10"/>
      <c r="MFH22" s="10"/>
      <c r="MFI22" s="10"/>
      <c r="MFJ22" s="10"/>
      <c r="MFK22" s="10"/>
      <c r="MFL22" s="10"/>
      <c r="MFM22" s="10"/>
      <c r="MFN22" s="10"/>
      <c r="MFO22" s="10"/>
      <c r="MFP22" s="10"/>
      <c r="MFQ22" s="10"/>
      <c r="MFR22" s="10"/>
      <c r="MFS22" s="10"/>
      <c r="MFT22" s="10"/>
      <c r="MFU22" s="10"/>
      <c r="MFV22" s="10"/>
      <c r="MFW22" s="10"/>
      <c r="MFX22" s="10"/>
      <c r="MFY22" s="10"/>
      <c r="MFZ22" s="10"/>
      <c r="MGA22" s="10"/>
      <c r="MGB22" s="10"/>
      <c r="MGC22" s="10"/>
      <c r="MGD22" s="10"/>
      <c r="MGE22" s="10"/>
      <c r="MGF22" s="10"/>
      <c r="MGG22" s="10"/>
      <c r="MGH22" s="10"/>
      <c r="MGI22" s="10"/>
      <c r="MGJ22" s="10"/>
      <c r="MGK22" s="10"/>
      <c r="MGL22" s="10"/>
      <c r="MGM22" s="10"/>
      <c r="MGN22" s="10"/>
      <c r="MGO22" s="10"/>
      <c r="MGP22" s="10"/>
      <c r="MGQ22" s="10"/>
      <c r="MGR22" s="10"/>
      <c r="MGS22" s="10"/>
      <c r="MGT22" s="10"/>
      <c r="MGU22" s="10"/>
      <c r="MGV22" s="10"/>
      <c r="MGW22" s="10"/>
      <c r="MGX22" s="10"/>
      <c r="MGY22" s="10"/>
      <c r="MGZ22" s="10"/>
      <c r="MHA22" s="10"/>
      <c r="MHB22" s="10"/>
      <c r="MHC22" s="10"/>
      <c r="MHD22" s="10"/>
      <c r="MHE22" s="10"/>
      <c r="MHF22" s="10"/>
      <c r="MHG22" s="10"/>
      <c r="MHH22" s="10"/>
      <c r="MHI22" s="10"/>
      <c r="MHJ22" s="10"/>
      <c r="MHK22" s="10"/>
      <c r="MHL22" s="10"/>
      <c r="MHM22" s="10"/>
      <c r="MHN22" s="10"/>
      <c r="MHO22" s="10"/>
      <c r="MHP22" s="10"/>
      <c r="MHQ22" s="10"/>
      <c r="MHR22" s="10"/>
      <c r="MHS22" s="10"/>
      <c r="MHT22" s="10"/>
      <c r="MHU22" s="10"/>
      <c r="MHV22" s="10"/>
      <c r="MHW22" s="10"/>
      <c r="MHX22" s="10"/>
      <c r="MHY22" s="10"/>
      <c r="MHZ22" s="10"/>
      <c r="MIA22" s="10"/>
      <c r="MIB22" s="10"/>
      <c r="MIC22" s="10"/>
      <c r="MID22" s="10"/>
      <c r="MIE22" s="10"/>
      <c r="MIF22" s="10"/>
      <c r="MIG22" s="10"/>
      <c r="MIH22" s="10"/>
      <c r="MII22" s="10"/>
      <c r="MIJ22" s="10"/>
      <c r="MIK22" s="10"/>
      <c r="MIL22" s="10"/>
      <c r="MIM22" s="10"/>
      <c r="MIN22" s="10"/>
      <c r="MIO22" s="10"/>
      <c r="MIP22" s="10"/>
      <c r="MIQ22" s="10"/>
      <c r="MIR22" s="10"/>
      <c r="MIS22" s="10"/>
      <c r="MIT22" s="10"/>
      <c r="MIU22" s="10"/>
      <c r="MIV22" s="10"/>
      <c r="MIW22" s="10"/>
      <c r="MIX22" s="10"/>
      <c r="MIY22" s="10"/>
      <c r="MIZ22" s="10"/>
      <c r="MJA22" s="10"/>
      <c r="MJB22" s="10"/>
      <c r="MJC22" s="10"/>
      <c r="MJD22" s="10"/>
      <c r="MJE22" s="10"/>
      <c r="MJF22" s="10"/>
      <c r="MJG22" s="10"/>
      <c r="MJH22" s="10"/>
      <c r="MJI22" s="10"/>
      <c r="MJJ22" s="10"/>
      <c r="MJK22" s="10"/>
      <c r="MJL22" s="10"/>
      <c r="MJM22" s="10"/>
      <c r="MJN22" s="10"/>
      <c r="MJO22" s="10"/>
      <c r="MJP22" s="10"/>
      <c r="MJQ22" s="10"/>
      <c r="MJR22" s="10"/>
      <c r="MJS22" s="10"/>
      <c r="MJT22" s="10"/>
      <c r="MJU22" s="10"/>
      <c r="MJV22" s="10"/>
      <c r="MJW22" s="10"/>
      <c r="MJX22" s="10"/>
      <c r="MJY22" s="10"/>
      <c r="MJZ22" s="10"/>
      <c r="MKA22" s="10"/>
      <c r="MKB22" s="10"/>
      <c r="MKC22" s="10"/>
      <c r="MKD22" s="10"/>
      <c r="MKE22" s="10"/>
      <c r="MKF22" s="10"/>
      <c r="MKG22" s="10"/>
      <c r="MKH22" s="10"/>
      <c r="MKI22" s="10"/>
      <c r="MKJ22" s="10"/>
      <c r="MKK22" s="10"/>
      <c r="MKL22" s="10"/>
      <c r="MKM22" s="10"/>
      <c r="MKN22" s="10"/>
      <c r="MKO22" s="10"/>
      <c r="MKP22" s="10"/>
      <c r="MKQ22" s="10"/>
      <c r="MKR22" s="10"/>
      <c r="MKS22" s="10"/>
      <c r="MKT22" s="10"/>
      <c r="MKU22" s="10"/>
      <c r="MKV22" s="10"/>
      <c r="MKW22" s="10"/>
      <c r="MKX22" s="10"/>
      <c r="MKY22" s="10"/>
      <c r="MKZ22" s="10"/>
      <c r="MLA22" s="10"/>
      <c r="MLB22" s="10"/>
      <c r="MLC22" s="10"/>
      <c r="MLD22" s="10"/>
      <c r="MLE22" s="10"/>
      <c r="MLF22" s="10"/>
      <c r="MLG22" s="10"/>
      <c r="MLH22" s="10"/>
      <c r="MLI22" s="10"/>
      <c r="MLJ22" s="10"/>
      <c r="MLK22" s="10"/>
      <c r="MLL22" s="10"/>
      <c r="MLM22" s="10"/>
      <c r="MLN22" s="10"/>
      <c r="MLO22" s="10"/>
      <c r="MLP22" s="10"/>
      <c r="MLQ22" s="10"/>
      <c r="MLR22" s="10"/>
      <c r="MLS22" s="10"/>
      <c r="MLT22" s="10"/>
      <c r="MLU22" s="10"/>
      <c r="MLV22" s="10"/>
      <c r="MLW22" s="10"/>
      <c r="MLX22" s="10"/>
      <c r="MLY22" s="10"/>
      <c r="MLZ22" s="10"/>
      <c r="MMA22" s="10"/>
      <c r="MMB22" s="10"/>
      <c r="MMC22" s="10"/>
      <c r="MMD22" s="10"/>
      <c r="MME22" s="10"/>
      <c r="MMF22" s="10"/>
      <c r="MMG22" s="10"/>
      <c r="MMH22" s="10"/>
      <c r="MMI22" s="10"/>
      <c r="MMJ22" s="10"/>
      <c r="MMK22" s="10"/>
      <c r="MML22" s="10"/>
      <c r="MMM22" s="10"/>
      <c r="MMN22" s="10"/>
      <c r="MMO22" s="10"/>
      <c r="MMP22" s="10"/>
      <c r="MMQ22" s="10"/>
      <c r="MMR22" s="10"/>
      <c r="MMS22" s="10"/>
      <c r="MMT22" s="10"/>
      <c r="MMU22" s="10"/>
      <c r="MMV22" s="10"/>
      <c r="MMW22" s="10"/>
      <c r="MMX22" s="10"/>
      <c r="MMY22" s="10"/>
      <c r="MMZ22" s="10"/>
      <c r="MNA22" s="10"/>
      <c r="MNB22" s="10"/>
      <c r="MNC22" s="10"/>
      <c r="MND22" s="10"/>
      <c r="MNE22" s="10"/>
      <c r="MNF22" s="10"/>
      <c r="MNG22" s="10"/>
      <c r="MNH22" s="10"/>
      <c r="MNI22" s="10"/>
      <c r="MNJ22" s="10"/>
      <c r="MNK22" s="10"/>
      <c r="MNL22" s="10"/>
      <c r="MNM22" s="10"/>
      <c r="MNN22" s="10"/>
      <c r="MNO22" s="10"/>
      <c r="MNP22" s="10"/>
      <c r="MNQ22" s="10"/>
      <c r="MNR22" s="10"/>
      <c r="MNS22" s="10"/>
      <c r="MNT22" s="10"/>
      <c r="MNU22" s="10"/>
      <c r="MNV22" s="10"/>
      <c r="MNW22" s="10"/>
      <c r="MNX22" s="10"/>
      <c r="MNY22" s="10"/>
      <c r="MNZ22" s="10"/>
      <c r="MOA22" s="10"/>
      <c r="MOB22" s="10"/>
      <c r="MOC22" s="10"/>
      <c r="MOD22" s="10"/>
      <c r="MOE22" s="10"/>
      <c r="MOF22" s="10"/>
      <c r="MOG22" s="10"/>
      <c r="MOH22" s="10"/>
      <c r="MOI22" s="10"/>
      <c r="MOJ22" s="10"/>
      <c r="MOK22" s="10"/>
      <c r="MOL22" s="10"/>
      <c r="MOM22" s="10"/>
      <c r="MON22" s="10"/>
      <c r="MOO22" s="10"/>
      <c r="MOP22" s="10"/>
      <c r="MOQ22" s="10"/>
      <c r="MOR22" s="10"/>
      <c r="MOS22" s="10"/>
      <c r="MOT22" s="10"/>
      <c r="MOU22" s="10"/>
      <c r="MOV22" s="10"/>
      <c r="MOW22" s="10"/>
      <c r="MOX22" s="10"/>
      <c r="MOY22" s="10"/>
      <c r="MOZ22" s="10"/>
      <c r="MPA22" s="10"/>
      <c r="MPB22" s="10"/>
      <c r="MPC22" s="10"/>
      <c r="MPD22" s="10"/>
      <c r="MPE22" s="10"/>
      <c r="MPF22" s="10"/>
      <c r="MPG22" s="10"/>
      <c r="MPH22" s="10"/>
      <c r="MPI22" s="10"/>
      <c r="MPJ22" s="10"/>
      <c r="MPK22" s="10"/>
      <c r="MPL22" s="10"/>
      <c r="MPM22" s="10"/>
      <c r="MPN22" s="10"/>
      <c r="MPO22" s="10"/>
      <c r="MPP22" s="10"/>
      <c r="MPQ22" s="10"/>
      <c r="MPR22" s="10"/>
      <c r="MPS22" s="10"/>
      <c r="MPT22" s="10"/>
      <c r="MPU22" s="10"/>
      <c r="MPV22" s="10"/>
      <c r="MPW22" s="10"/>
      <c r="MPX22" s="10"/>
      <c r="MPY22" s="10"/>
      <c r="MPZ22" s="10"/>
      <c r="MQA22" s="10"/>
      <c r="MQB22" s="10"/>
      <c r="MQC22" s="10"/>
      <c r="MQD22" s="10"/>
      <c r="MQE22" s="10"/>
      <c r="MQF22" s="10"/>
      <c r="MQG22" s="10"/>
      <c r="MQH22" s="10"/>
      <c r="MQI22" s="10"/>
      <c r="MQJ22" s="10"/>
      <c r="MQK22" s="10"/>
      <c r="MQL22" s="10"/>
      <c r="MQM22" s="10"/>
      <c r="MQN22" s="10"/>
      <c r="MQO22" s="10"/>
      <c r="MQP22" s="10"/>
      <c r="MQQ22" s="10"/>
      <c r="MQR22" s="10"/>
      <c r="MQS22" s="10"/>
      <c r="MQT22" s="10"/>
      <c r="MQU22" s="10"/>
      <c r="MQV22" s="10"/>
      <c r="MQW22" s="10"/>
      <c r="MQX22" s="10"/>
      <c r="MQY22" s="10"/>
      <c r="MQZ22" s="10"/>
      <c r="MRA22" s="10"/>
      <c r="MRB22" s="10"/>
      <c r="MRC22" s="10"/>
      <c r="MRD22" s="10"/>
      <c r="MRE22" s="10"/>
      <c r="MRF22" s="10"/>
      <c r="MRG22" s="10"/>
      <c r="MRH22" s="10"/>
      <c r="MRI22" s="10"/>
      <c r="MRJ22" s="10"/>
      <c r="MRK22" s="10"/>
      <c r="MRL22" s="10"/>
      <c r="MRM22" s="10"/>
      <c r="MRN22" s="10"/>
      <c r="MRO22" s="10"/>
      <c r="MRP22" s="10"/>
      <c r="MRQ22" s="10"/>
      <c r="MRR22" s="10"/>
      <c r="MRS22" s="10"/>
      <c r="MRT22" s="10"/>
      <c r="MRU22" s="10"/>
      <c r="MRV22" s="10"/>
      <c r="MRW22" s="10"/>
      <c r="MRX22" s="10"/>
      <c r="MRY22" s="10"/>
      <c r="MRZ22" s="10"/>
      <c r="MSA22" s="10"/>
      <c r="MSB22" s="10"/>
      <c r="MSC22" s="10"/>
      <c r="MSD22" s="10"/>
      <c r="MSE22" s="10"/>
      <c r="MSF22" s="10"/>
      <c r="MSG22" s="10"/>
      <c r="MSH22" s="10"/>
      <c r="MSI22" s="10"/>
      <c r="MSJ22" s="10"/>
      <c r="MSK22" s="10"/>
      <c r="MSL22" s="10"/>
      <c r="MSM22" s="10"/>
      <c r="MSN22" s="10"/>
      <c r="MSO22" s="10"/>
      <c r="MSP22" s="10"/>
      <c r="MSQ22" s="10"/>
      <c r="MSR22" s="10"/>
      <c r="MSS22" s="10"/>
      <c r="MST22" s="10"/>
      <c r="MSU22" s="10"/>
      <c r="MSV22" s="10"/>
      <c r="MSW22" s="10"/>
      <c r="MSX22" s="10"/>
      <c r="MSY22" s="10"/>
      <c r="MSZ22" s="10"/>
      <c r="MTA22" s="10"/>
      <c r="MTB22" s="10"/>
      <c r="MTC22" s="10"/>
      <c r="MTD22" s="10"/>
      <c r="MTE22" s="10"/>
      <c r="MTF22" s="10"/>
      <c r="MTG22" s="10"/>
      <c r="MTH22" s="10"/>
      <c r="MTI22" s="10"/>
      <c r="MTJ22" s="10"/>
      <c r="MTK22" s="10"/>
      <c r="MTL22" s="10"/>
      <c r="MTM22" s="10"/>
      <c r="MTN22" s="10"/>
      <c r="MTO22" s="10"/>
      <c r="MTP22" s="10"/>
      <c r="MTQ22" s="10"/>
      <c r="MTR22" s="10"/>
      <c r="MTS22" s="10"/>
      <c r="MTT22" s="10"/>
      <c r="MTU22" s="10"/>
      <c r="MTV22" s="10"/>
      <c r="MTW22" s="10"/>
      <c r="MTX22" s="10"/>
      <c r="MTY22" s="10"/>
      <c r="MTZ22" s="10"/>
      <c r="MUA22" s="10"/>
      <c r="MUB22" s="10"/>
      <c r="MUC22" s="10"/>
      <c r="MUD22" s="10"/>
      <c r="MUE22" s="10"/>
      <c r="MUF22" s="10"/>
      <c r="MUG22" s="10"/>
      <c r="MUH22" s="10"/>
      <c r="MUI22" s="10"/>
      <c r="MUJ22" s="10"/>
      <c r="MUK22" s="10"/>
      <c r="MUL22" s="10"/>
      <c r="MUM22" s="10"/>
      <c r="MUN22" s="10"/>
      <c r="MUO22" s="10"/>
      <c r="MUP22" s="10"/>
      <c r="MUQ22" s="10"/>
      <c r="MUR22" s="10"/>
      <c r="MUS22" s="10"/>
      <c r="MUT22" s="10"/>
      <c r="MUU22" s="10"/>
      <c r="MUV22" s="10"/>
      <c r="MUW22" s="10"/>
      <c r="MUX22" s="10"/>
      <c r="MUY22" s="10"/>
      <c r="MUZ22" s="10"/>
      <c r="MVA22" s="10"/>
      <c r="MVB22" s="10"/>
      <c r="MVC22" s="10"/>
      <c r="MVD22" s="10"/>
      <c r="MVE22" s="10"/>
      <c r="MVF22" s="10"/>
      <c r="MVG22" s="10"/>
      <c r="MVH22" s="10"/>
      <c r="MVI22" s="10"/>
      <c r="MVJ22" s="10"/>
      <c r="MVK22" s="10"/>
      <c r="MVL22" s="10"/>
      <c r="MVM22" s="10"/>
      <c r="MVN22" s="10"/>
      <c r="MVO22" s="10"/>
      <c r="MVP22" s="10"/>
      <c r="MVQ22" s="10"/>
      <c r="MVR22" s="10"/>
      <c r="MVS22" s="10"/>
      <c r="MVT22" s="10"/>
      <c r="MVU22" s="10"/>
      <c r="MVV22" s="10"/>
      <c r="MVW22" s="10"/>
      <c r="MVX22" s="10"/>
      <c r="MVY22" s="10"/>
      <c r="MVZ22" s="10"/>
      <c r="MWA22" s="10"/>
      <c r="MWB22" s="10"/>
      <c r="MWC22" s="10"/>
      <c r="MWD22" s="10"/>
      <c r="MWE22" s="10"/>
      <c r="MWF22" s="10"/>
      <c r="MWG22" s="10"/>
      <c r="MWH22" s="10"/>
      <c r="MWI22" s="10"/>
      <c r="MWJ22" s="10"/>
      <c r="MWK22" s="10"/>
      <c r="MWL22" s="10"/>
      <c r="MWM22" s="10"/>
      <c r="MWN22" s="10"/>
      <c r="MWO22" s="10"/>
      <c r="MWP22" s="10"/>
      <c r="MWQ22" s="10"/>
      <c r="MWR22" s="10"/>
      <c r="MWS22" s="10"/>
      <c r="MWT22" s="10"/>
      <c r="MWU22" s="10"/>
      <c r="MWV22" s="10"/>
      <c r="MWW22" s="10"/>
      <c r="MWX22" s="10"/>
      <c r="MWY22" s="10"/>
      <c r="MWZ22" s="10"/>
      <c r="MXA22" s="10"/>
      <c r="MXB22" s="10"/>
      <c r="MXC22" s="10"/>
      <c r="MXD22" s="10"/>
      <c r="MXE22" s="10"/>
      <c r="MXF22" s="10"/>
      <c r="MXG22" s="10"/>
      <c r="MXH22" s="10"/>
      <c r="MXI22" s="10"/>
      <c r="MXJ22" s="10"/>
      <c r="MXK22" s="10"/>
      <c r="MXL22" s="10"/>
      <c r="MXM22" s="10"/>
      <c r="MXN22" s="10"/>
      <c r="MXO22" s="10"/>
      <c r="MXP22" s="10"/>
      <c r="MXQ22" s="10"/>
      <c r="MXR22" s="10"/>
      <c r="MXS22" s="10"/>
      <c r="MXT22" s="10"/>
      <c r="MXU22" s="10"/>
      <c r="MXV22" s="10"/>
      <c r="MXW22" s="10"/>
      <c r="MXX22" s="10"/>
      <c r="MXY22" s="10"/>
      <c r="MXZ22" s="10"/>
      <c r="MYA22" s="10"/>
      <c r="MYB22" s="10"/>
      <c r="MYC22" s="10"/>
      <c r="MYD22" s="10"/>
      <c r="MYE22" s="10"/>
      <c r="MYF22" s="10"/>
      <c r="MYG22" s="10"/>
      <c r="MYH22" s="10"/>
      <c r="MYI22" s="10"/>
      <c r="MYJ22" s="10"/>
      <c r="MYK22" s="10"/>
      <c r="MYL22" s="10"/>
      <c r="MYM22" s="10"/>
      <c r="MYN22" s="10"/>
      <c r="MYO22" s="10"/>
      <c r="MYP22" s="10"/>
      <c r="MYQ22" s="10"/>
      <c r="MYR22" s="10"/>
      <c r="MYS22" s="10"/>
      <c r="MYT22" s="10"/>
      <c r="MYU22" s="10"/>
      <c r="MYV22" s="10"/>
      <c r="MYW22" s="10"/>
      <c r="MYX22" s="10"/>
      <c r="MYY22" s="10"/>
      <c r="MYZ22" s="10"/>
      <c r="MZA22" s="10"/>
      <c r="MZB22" s="10"/>
      <c r="MZC22" s="10"/>
      <c r="MZD22" s="10"/>
      <c r="MZE22" s="10"/>
      <c r="MZF22" s="10"/>
      <c r="MZG22" s="10"/>
      <c r="MZH22" s="10"/>
      <c r="MZI22" s="10"/>
      <c r="MZJ22" s="10"/>
      <c r="MZK22" s="10"/>
      <c r="MZL22" s="10"/>
      <c r="MZM22" s="10"/>
      <c r="MZN22" s="10"/>
      <c r="MZO22" s="10"/>
      <c r="MZP22" s="10"/>
      <c r="MZQ22" s="10"/>
      <c r="MZR22" s="10"/>
      <c r="MZS22" s="10"/>
      <c r="MZT22" s="10"/>
      <c r="MZU22" s="10"/>
      <c r="MZV22" s="10"/>
      <c r="MZW22" s="10"/>
      <c r="MZX22" s="10"/>
      <c r="MZY22" s="10"/>
      <c r="MZZ22" s="10"/>
      <c r="NAA22" s="10"/>
      <c r="NAB22" s="10"/>
      <c r="NAC22" s="10"/>
      <c r="NAD22" s="10"/>
      <c r="NAE22" s="10"/>
      <c r="NAF22" s="10"/>
      <c r="NAG22" s="10"/>
      <c r="NAH22" s="10"/>
      <c r="NAI22" s="10"/>
      <c r="NAJ22" s="10"/>
      <c r="NAK22" s="10"/>
      <c r="NAL22" s="10"/>
      <c r="NAM22" s="10"/>
      <c r="NAN22" s="10"/>
      <c r="NAO22" s="10"/>
      <c r="NAP22" s="10"/>
      <c r="NAQ22" s="10"/>
      <c r="NAR22" s="10"/>
      <c r="NAS22" s="10"/>
      <c r="NAT22" s="10"/>
      <c r="NAU22" s="10"/>
      <c r="NAV22" s="10"/>
      <c r="NAW22" s="10"/>
      <c r="NAX22" s="10"/>
      <c r="NAY22" s="10"/>
      <c r="NAZ22" s="10"/>
      <c r="NBA22" s="10"/>
      <c r="NBB22" s="10"/>
      <c r="NBC22" s="10"/>
      <c r="NBD22" s="10"/>
      <c r="NBE22" s="10"/>
      <c r="NBF22" s="10"/>
      <c r="NBG22" s="10"/>
      <c r="NBH22" s="10"/>
      <c r="NBI22" s="10"/>
      <c r="NBJ22" s="10"/>
      <c r="NBK22" s="10"/>
      <c r="NBL22" s="10"/>
      <c r="NBM22" s="10"/>
      <c r="NBN22" s="10"/>
      <c r="NBO22" s="10"/>
      <c r="NBP22" s="10"/>
      <c r="NBQ22" s="10"/>
      <c r="NBR22" s="10"/>
      <c r="NBS22" s="10"/>
      <c r="NBT22" s="10"/>
      <c r="NBU22" s="10"/>
      <c r="NBV22" s="10"/>
      <c r="NBW22" s="10"/>
      <c r="NBX22" s="10"/>
      <c r="NBY22" s="10"/>
      <c r="NBZ22" s="10"/>
      <c r="NCA22" s="10"/>
      <c r="NCB22" s="10"/>
      <c r="NCC22" s="10"/>
      <c r="NCD22" s="10"/>
      <c r="NCE22" s="10"/>
      <c r="NCF22" s="10"/>
      <c r="NCG22" s="10"/>
      <c r="NCH22" s="10"/>
      <c r="NCI22" s="10"/>
      <c r="NCJ22" s="10"/>
      <c r="NCK22" s="10"/>
      <c r="NCL22" s="10"/>
      <c r="NCM22" s="10"/>
      <c r="NCN22" s="10"/>
      <c r="NCO22" s="10"/>
      <c r="NCP22" s="10"/>
      <c r="NCQ22" s="10"/>
      <c r="NCR22" s="10"/>
      <c r="NCS22" s="10"/>
      <c r="NCT22" s="10"/>
      <c r="NCU22" s="10"/>
      <c r="NCV22" s="10"/>
      <c r="NCW22" s="10"/>
      <c r="NCX22" s="10"/>
      <c r="NCY22" s="10"/>
      <c r="NCZ22" s="10"/>
      <c r="NDA22" s="10"/>
      <c r="NDB22" s="10"/>
      <c r="NDC22" s="10"/>
      <c r="NDD22" s="10"/>
      <c r="NDE22" s="10"/>
      <c r="NDF22" s="10"/>
      <c r="NDG22" s="10"/>
      <c r="NDH22" s="10"/>
      <c r="NDI22" s="10"/>
      <c r="NDJ22" s="10"/>
      <c r="NDK22" s="10"/>
      <c r="NDL22" s="10"/>
      <c r="NDM22" s="10"/>
      <c r="NDN22" s="10"/>
      <c r="NDO22" s="10"/>
      <c r="NDP22" s="10"/>
      <c r="NDQ22" s="10"/>
      <c r="NDR22" s="10"/>
      <c r="NDS22" s="10"/>
      <c r="NDT22" s="10"/>
      <c r="NDU22" s="10"/>
      <c r="NDV22" s="10"/>
      <c r="NDW22" s="10"/>
      <c r="NDX22" s="10"/>
      <c r="NDY22" s="10"/>
      <c r="NDZ22" s="10"/>
      <c r="NEA22" s="10"/>
      <c r="NEB22" s="10"/>
      <c r="NEC22" s="10"/>
      <c r="NED22" s="10"/>
      <c r="NEE22" s="10"/>
      <c r="NEF22" s="10"/>
      <c r="NEG22" s="10"/>
      <c r="NEH22" s="10"/>
      <c r="NEI22" s="10"/>
      <c r="NEJ22" s="10"/>
      <c r="NEK22" s="10"/>
      <c r="NEL22" s="10"/>
      <c r="NEM22" s="10"/>
      <c r="NEN22" s="10"/>
      <c r="NEO22" s="10"/>
      <c r="NEP22" s="10"/>
      <c r="NEQ22" s="10"/>
      <c r="NER22" s="10"/>
      <c r="NES22" s="10"/>
      <c r="NET22" s="10"/>
      <c r="NEU22" s="10"/>
      <c r="NEV22" s="10"/>
      <c r="NEW22" s="10"/>
      <c r="NEX22" s="10"/>
      <c r="NEY22" s="10"/>
      <c r="NEZ22" s="10"/>
      <c r="NFA22" s="10"/>
      <c r="NFB22" s="10"/>
      <c r="NFC22" s="10"/>
      <c r="NFD22" s="10"/>
      <c r="NFE22" s="10"/>
      <c r="NFF22" s="10"/>
      <c r="NFG22" s="10"/>
      <c r="NFH22" s="10"/>
      <c r="NFI22" s="10"/>
      <c r="NFJ22" s="10"/>
      <c r="NFK22" s="10"/>
      <c r="NFL22" s="10"/>
      <c r="NFM22" s="10"/>
      <c r="NFN22" s="10"/>
      <c r="NFO22" s="10"/>
      <c r="NFP22" s="10"/>
      <c r="NFQ22" s="10"/>
      <c r="NFR22" s="10"/>
      <c r="NFS22" s="10"/>
      <c r="NFT22" s="10"/>
      <c r="NFU22" s="10"/>
      <c r="NFV22" s="10"/>
      <c r="NFW22" s="10"/>
      <c r="NFX22" s="10"/>
      <c r="NFY22" s="10"/>
      <c r="NFZ22" s="10"/>
      <c r="NGA22" s="10"/>
      <c r="NGB22" s="10"/>
      <c r="NGC22" s="10"/>
      <c r="NGD22" s="10"/>
      <c r="NGE22" s="10"/>
      <c r="NGF22" s="10"/>
      <c r="NGG22" s="10"/>
      <c r="NGH22" s="10"/>
      <c r="NGI22" s="10"/>
      <c r="NGJ22" s="10"/>
      <c r="NGK22" s="10"/>
      <c r="NGL22" s="10"/>
      <c r="NGM22" s="10"/>
      <c r="NGN22" s="10"/>
      <c r="NGO22" s="10"/>
      <c r="NGP22" s="10"/>
      <c r="NGQ22" s="10"/>
      <c r="NGR22" s="10"/>
      <c r="NGS22" s="10"/>
      <c r="NGT22" s="10"/>
      <c r="NGU22" s="10"/>
      <c r="NGV22" s="10"/>
      <c r="NGW22" s="10"/>
      <c r="NGX22" s="10"/>
      <c r="NGY22" s="10"/>
      <c r="NGZ22" s="10"/>
      <c r="NHA22" s="10"/>
      <c r="NHB22" s="10"/>
      <c r="NHC22" s="10"/>
      <c r="NHD22" s="10"/>
      <c r="NHE22" s="10"/>
      <c r="NHF22" s="10"/>
      <c r="NHG22" s="10"/>
      <c r="NHH22" s="10"/>
      <c r="NHI22" s="10"/>
      <c r="NHJ22" s="10"/>
      <c r="NHK22" s="10"/>
      <c r="NHL22" s="10"/>
      <c r="NHM22" s="10"/>
      <c r="NHN22" s="10"/>
      <c r="NHO22" s="10"/>
      <c r="NHP22" s="10"/>
      <c r="NHQ22" s="10"/>
      <c r="NHR22" s="10"/>
      <c r="NHS22" s="10"/>
      <c r="NHT22" s="10"/>
      <c r="NHU22" s="10"/>
      <c r="NHV22" s="10"/>
      <c r="NHW22" s="10"/>
      <c r="NHX22" s="10"/>
      <c r="NHY22" s="10"/>
      <c r="NHZ22" s="10"/>
      <c r="NIA22" s="10"/>
      <c r="NIB22" s="10"/>
      <c r="NIC22" s="10"/>
      <c r="NID22" s="10"/>
      <c r="NIE22" s="10"/>
      <c r="NIF22" s="10"/>
      <c r="NIG22" s="10"/>
      <c r="NIH22" s="10"/>
      <c r="NII22" s="10"/>
      <c r="NIJ22" s="10"/>
      <c r="NIK22" s="10"/>
      <c r="NIL22" s="10"/>
      <c r="NIM22" s="10"/>
      <c r="NIN22" s="10"/>
      <c r="NIO22" s="10"/>
      <c r="NIP22" s="10"/>
      <c r="NIQ22" s="10"/>
      <c r="NIR22" s="10"/>
      <c r="NIS22" s="10"/>
      <c r="NIT22" s="10"/>
      <c r="NIU22" s="10"/>
      <c r="NIV22" s="10"/>
      <c r="NIW22" s="10"/>
      <c r="NIX22" s="10"/>
      <c r="NIY22" s="10"/>
      <c r="NIZ22" s="10"/>
      <c r="NJA22" s="10"/>
      <c r="NJB22" s="10"/>
      <c r="NJC22" s="10"/>
      <c r="NJD22" s="10"/>
      <c r="NJE22" s="10"/>
      <c r="NJF22" s="10"/>
      <c r="NJG22" s="10"/>
      <c r="NJH22" s="10"/>
      <c r="NJI22" s="10"/>
      <c r="NJJ22" s="10"/>
      <c r="NJK22" s="10"/>
      <c r="NJL22" s="10"/>
      <c r="NJM22" s="10"/>
      <c r="NJN22" s="10"/>
      <c r="NJO22" s="10"/>
      <c r="NJP22" s="10"/>
      <c r="NJQ22" s="10"/>
      <c r="NJR22" s="10"/>
      <c r="NJS22" s="10"/>
      <c r="NJT22" s="10"/>
      <c r="NJU22" s="10"/>
      <c r="NJV22" s="10"/>
      <c r="NJW22" s="10"/>
      <c r="NJX22" s="10"/>
      <c r="NJY22" s="10"/>
      <c r="NJZ22" s="10"/>
      <c r="NKA22" s="10"/>
      <c r="NKB22" s="10"/>
      <c r="NKC22" s="10"/>
      <c r="NKD22" s="10"/>
      <c r="NKE22" s="10"/>
      <c r="NKF22" s="10"/>
      <c r="NKG22" s="10"/>
      <c r="NKH22" s="10"/>
      <c r="NKI22" s="10"/>
      <c r="NKJ22" s="10"/>
      <c r="NKK22" s="10"/>
      <c r="NKL22" s="10"/>
      <c r="NKM22" s="10"/>
      <c r="NKN22" s="10"/>
      <c r="NKO22" s="10"/>
      <c r="NKP22" s="10"/>
      <c r="NKQ22" s="10"/>
      <c r="NKR22" s="10"/>
      <c r="NKS22" s="10"/>
      <c r="NKT22" s="10"/>
      <c r="NKU22" s="10"/>
      <c r="NKV22" s="10"/>
      <c r="NKW22" s="10"/>
      <c r="NKX22" s="10"/>
      <c r="NKY22" s="10"/>
      <c r="NKZ22" s="10"/>
      <c r="NLA22" s="10"/>
      <c r="NLB22" s="10"/>
      <c r="NLC22" s="10"/>
      <c r="NLD22" s="10"/>
      <c r="NLE22" s="10"/>
      <c r="NLF22" s="10"/>
      <c r="NLG22" s="10"/>
      <c r="NLH22" s="10"/>
      <c r="NLI22" s="10"/>
      <c r="NLJ22" s="10"/>
      <c r="NLK22" s="10"/>
      <c r="NLL22" s="10"/>
      <c r="NLM22" s="10"/>
      <c r="NLN22" s="10"/>
      <c r="NLO22" s="10"/>
      <c r="NLP22" s="10"/>
      <c r="NLQ22" s="10"/>
      <c r="NLR22" s="10"/>
      <c r="NLS22" s="10"/>
      <c r="NLT22" s="10"/>
      <c r="NLU22" s="10"/>
      <c r="NLV22" s="10"/>
      <c r="NLW22" s="10"/>
      <c r="NLX22" s="10"/>
      <c r="NLY22" s="10"/>
      <c r="NLZ22" s="10"/>
      <c r="NMA22" s="10"/>
      <c r="NMB22" s="10"/>
      <c r="NMC22" s="10"/>
      <c r="NMD22" s="10"/>
      <c r="NME22" s="10"/>
      <c r="NMF22" s="10"/>
      <c r="NMG22" s="10"/>
      <c r="NMH22" s="10"/>
      <c r="NMI22" s="10"/>
      <c r="NMJ22" s="10"/>
      <c r="NMK22" s="10"/>
      <c r="NML22" s="10"/>
      <c r="NMM22" s="10"/>
      <c r="NMN22" s="10"/>
      <c r="NMO22" s="10"/>
      <c r="NMP22" s="10"/>
      <c r="NMQ22" s="10"/>
      <c r="NMR22" s="10"/>
      <c r="NMS22" s="10"/>
      <c r="NMT22" s="10"/>
      <c r="NMU22" s="10"/>
      <c r="NMV22" s="10"/>
      <c r="NMW22" s="10"/>
      <c r="NMX22" s="10"/>
      <c r="NMY22" s="10"/>
      <c r="NMZ22" s="10"/>
      <c r="NNA22" s="10"/>
      <c r="NNB22" s="10"/>
      <c r="NNC22" s="10"/>
      <c r="NND22" s="10"/>
      <c r="NNE22" s="10"/>
      <c r="NNF22" s="10"/>
      <c r="NNG22" s="10"/>
      <c r="NNH22" s="10"/>
      <c r="NNI22" s="10"/>
      <c r="NNJ22" s="10"/>
      <c r="NNK22" s="10"/>
      <c r="NNL22" s="10"/>
      <c r="NNM22" s="10"/>
      <c r="NNN22" s="10"/>
      <c r="NNO22" s="10"/>
      <c r="NNP22" s="10"/>
      <c r="NNQ22" s="10"/>
      <c r="NNR22" s="10"/>
      <c r="NNS22" s="10"/>
      <c r="NNT22" s="10"/>
      <c r="NNU22" s="10"/>
      <c r="NNV22" s="10"/>
      <c r="NNW22" s="10"/>
      <c r="NNX22" s="10"/>
      <c r="NNY22" s="10"/>
      <c r="NNZ22" s="10"/>
      <c r="NOA22" s="10"/>
      <c r="NOB22" s="10"/>
      <c r="NOC22" s="10"/>
      <c r="NOD22" s="10"/>
      <c r="NOE22" s="10"/>
      <c r="NOF22" s="10"/>
      <c r="NOG22" s="10"/>
      <c r="NOH22" s="10"/>
      <c r="NOI22" s="10"/>
      <c r="NOJ22" s="10"/>
      <c r="NOK22" s="10"/>
      <c r="NOL22" s="10"/>
      <c r="NOM22" s="10"/>
      <c r="NON22" s="10"/>
      <c r="NOO22" s="10"/>
      <c r="NOP22" s="10"/>
      <c r="NOQ22" s="10"/>
      <c r="NOR22" s="10"/>
      <c r="NOS22" s="10"/>
      <c r="NOT22" s="10"/>
      <c r="NOU22" s="10"/>
      <c r="NOV22" s="10"/>
      <c r="NOW22" s="10"/>
      <c r="NOX22" s="10"/>
      <c r="NOY22" s="10"/>
      <c r="NOZ22" s="10"/>
      <c r="NPA22" s="10"/>
      <c r="NPB22" s="10"/>
      <c r="NPC22" s="10"/>
      <c r="NPD22" s="10"/>
      <c r="NPE22" s="10"/>
      <c r="NPF22" s="10"/>
      <c r="NPG22" s="10"/>
      <c r="NPH22" s="10"/>
      <c r="NPI22" s="10"/>
      <c r="NPJ22" s="10"/>
      <c r="NPK22" s="10"/>
      <c r="NPL22" s="10"/>
      <c r="NPM22" s="10"/>
      <c r="NPN22" s="10"/>
      <c r="NPO22" s="10"/>
      <c r="NPP22" s="10"/>
      <c r="NPQ22" s="10"/>
      <c r="NPR22" s="10"/>
      <c r="NPS22" s="10"/>
      <c r="NPT22" s="10"/>
      <c r="NPU22" s="10"/>
      <c r="NPV22" s="10"/>
      <c r="NPW22" s="10"/>
      <c r="NPX22" s="10"/>
      <c r="NPY22" s="10"/>
      <c r="NPZ22" s="10"/>
      <c r="NQA22" s="10"/>
      <c r="NQB22" s="10"/>
      <c r="NQC22" s="10"/>
      <c r="NQD22" s="10"/>
      <c r="NQE22" s="10"/>
      <c r="NQF22" s="10"/>
      <c r="NQG22" s="10"/>
      <c r="NQH22" s="10"/>
      <c r="NQI22" s="10"/>
      <c r="NQJ22" s="10"/>
      <c r="NQK22" s="10"/>
      <c r="NQL22" s="10"/>
      <c r="NQM22" s="10"/>
      <c r="NQN22" s="10"/>
      <c r="NQO22" s="10"/>
      <c r="NQP22" s="10"/>
      <c r="NQQ22" s="10"/>
      <c r="NQR22" s="10"/>
      <c r="NQS22" s="10"/>
      <c r="NQT22" s="10"/>
      <c r="NQU22" s="10"/>
      <c r="NQV22" s="10"/>
      <c r="NQW22" s="10"/>
      <c r="NQX22" s="10"/>
      <c r="NQY22" s="10"/>
      <c r="NQZ22" s="10"/>
      <c r="NRA22" s="10"/>
      <c r="NRB22" s="10"/>
      <c r="NRC22" s="10"/>
      <c r="NRD22" s="10"/>
      <c r="NRE22" s="10"/>
      <c r="NRF22" s="10"/>
      <c r="NRG22" s="10"/>
      <c r="NRH22" s="10"/>
      <c r="NRI22" s="10"/>
      <c r="NRJ22" s="10"/>
      <c r="NRK22" s="10"/>
      <c r="NRL22" s="10"/>
      <c r="NRM22" s="10"/>
      <c r="NRN22" s="10"/>
      <c r="NRO22" s="10"/>
      <c r="NRP22" s="10"/>
      <c r="NRQ22" s="10"/>
      <c r="NRR22" s="10"/>
      <c r="NRS22" s="10"/>
      <c r="NRT22" s="10"/>
      <c r="NRU22" s="10"/>
      <c r="NRV22" s="10"/>
      <c r="NRW22" s="10"/>
      <c r="NRX22" s="10"/>
      <c r="NRY22" s="10"/>
      <c r="NRZ22" s="10"/>
      <c r="NSA22" s="10"/>
      <c r="NSB22" s="10"/>
      <c r="NSC22" s="10"/>
      <c r="NSD22" s="10"/>
      <c r="NSE22" s="10"/>
      <c r="NSF22" s="10"/>
      <c r="NSG22" s="10"/>
      <c r="NSH22" s="10"/>
      <c r="NSI22" s="10"/>
      <c r="NSJ22" s="10"/>
      <c r="NSK22" s="10"/>
      <c r="NSL22" s="10"/>
      <c r="NSM22" s="10"/>
      <c r="NSN22" s="10"/>
      <c r="NSO22" s="10"/>
      <c r="NSP22" s="10"/>
      <c r="NSQ22" s="10"/>
      <c r="NSR22" s="10"/>
      <c r="NSS22" s="10"/>
      <c r="NST22" s="10"/>
      <c r="NSU22" s="10"/>
      <c r="NSV22" s="10"/>
      <c r="NSW22" s="10"/>
      <c r="NSX22" s="10"/>
      <c r="NSY22" s="10"/>
      <c r="NSZ22" s="10"/>
      <c r="NTA22" s="10"/>
      <c r="NTB22" s="10"/>
      <c r="NTC22" s="10"/>
      <c r="NTD22" s="10"/>
      <c r="NTE22" s="10"/>
      <c r="NTF22" s="10"/>
      <c r="NTG22" s="10"/>
      <c r="NTH22" s="10"/>
      <c r="NTI22" s="10"/>
      <c r="NTJ22" s="10"/>
      <c r="NTK22" s="10"/>
      <c r="NTL22" s="10"/>
      <c r="NTM22" s="10"/>
      <c r="NTN22" s="10"/>
      <c r="NTO22" s="10"/>
      <c r="NTP22" s="10"/>
      <c r="NTQ22" s="10"/>
      <c r="NTR22" s="10"/>
      <c r="NTS22" s="10"/>
      <c r="NTT22" s="10"/>
      <c r="NTU22" s="10"/>
      <c r="NTV22" s="10"/>
      <c r="NTW22" s="10"/>
      <c r="NTX22" s="10"/>
      <c r="NTY22" s="10"/>
      <c r="NTZ22" s="10"/>
      <c r="NUA22" s="10"/>
      <c r="NUB22" s="10"/>
      <c r="NUC22" s="10"/>
      <c r="NUD22" s="10"/>
      <c r="NUE22" s="10"/>
      <c r="NUF22" s="10"/>
      <c r="NUG22" s="10"/>
      <c r="NUH22" s="10"/>
      <c r="NUI22" s="10"/>
      <c r="NUJ22" s="10"/>
      <c r="NUK22" s="10"/>
      <c r="NUL22" s="10"/>
      <c r="NUM22" s="10"/>
      <c r="NUN22" s="10"/>
      <c r="NUO22" s="10"/>
      <c r="NUP22" s="10"/>
      <c r="NUQ22" s="10"/>
      <c r="NUR22" s="10"/>
      <c r="NUS22" s="10"/>
      <c r="NUT22" s="10"/>
      <c r="NUU22" s="10"/>
      <c r="NUV22" s="10"/>
      <c r="NUW22" s="10"/>
      <c r="NUX22" s="10"/>
      <c r="NUY22" s="10"/>
      <c r="NUZ22" s="10"/>
      <c r="NVA22" s="10"/>
      <c r="NVB22" s="10"/>
      <c r="NVC22" s="10"/>
      <c r="NVD22" s="10"/>
      <c r="NVE22" s="10"/>
      <c r="NVF22" s="10"/>
      <c r="NVG22" s="10"/>
      <c r="NVH22" s="10"/>
      <c r="NVI22" s="10"/>
      <c r="NVJ22" s="10"/>
      <c r="NVK22" s="10"/>
      <c r="NVL22" s="10"/>
      <c r="NVM22" s="10"/>
      <c r="NVN22" s="10"/>
      <c r="NVO22" s="10"/>
      <c r="NVP22" s="10"/>
      <c r="NVQ22" s="10"/>
      <c r="NVR22" s="10"/>
      <c r="NVS22" s="10"/>
      <c r="NVT22" s="10"/>
      <c r="NVU22" s="10"/>
      <c r="NVV22" s="10"/>
      <c r="NVW22" s="10"/>
      <c r="NVX22" s="10"/>
      <c r="NVY22" s="10"/>
      <c r="NVZ22" s="10"/>
      <c r="NWA22" s="10"/>
      <c r="NWB22" s="10"/>
      <c r="NWC22" s="10"/>
      <c r="NWD22" s="10"/>
      <c r="NWE22" s="10"/>
      <c r="NWF22" s="10"/>
      <c r="NWG22" s="10"/>
      <c r="NWH22" s="10"/>
      <c r="NWI22" s="10"/>
      <c r="NWJ22" s="10"/>
      <c r="NWK22" s="10"/>
      <c r="NWL22" s="10"/>
      <c r="NWM22" s="10"/>
      <c r="NWN22" s="10"/>
      <c r="NWO22" s="10"/>
      <c r="NWP22" s="10"/>
      <c r="NWQ22" s="10"/>
      <c r="NWR22" s="10"/>
      <c r="NWS22" s="10"/>
      <c r="NWT22" s="10"/>
      <c r="NWU22" s="10"/>
      <c r="NWV22" s="10"/>
      <c r="NWW22" s="10"/>
      <c r="NWX22" s="10"/>
      <c r="NWY22" s="10"/>
      <c r="NWZ22" s="10"/>
      <c r="NXA22" s="10"/>
      <c r="NXB22" s="10"/>
      <c r="NXC22" s="10"/>
      <c r="NXD22" s="10"/>
      <c r="NXE22" s="10"/>
      <c r="NXF22" s="10"/>
      <c r="NXG22" s="10"/>
      <c r="NXH22" s="10"/>
      <c r="NXI22" s="10"/>
      <c r="NXJ22" s="10"/>
      <c r="NXK22" s="10"/>
      <c r="NXL22" s="10"/>
      <c r="NXM22" s="10"/>
      <c r="NXN22" s="10"/>
      <c r="NXO22" s="10"/>
      <c r="NXP22" s="10"/>
      <c r="NXQ22" s="10"/>
      <c r="NXR22" s="10"/>
      <c r="NXS22" s="10"/>
      <c r="NXT22" s="10"/>
      <c r="NXU22" s="10"/>
      <c r="NXV22" s="10"/>
      <c r="NXW22" s="10"/>
      <c r="NXX22" s="10"/>
      <c r="NXY22" s="10"/>
      <c r="NXZ22" s="10"/>
      <c r="NYA22" s="10"/>
      <c r="NYB22" s="10"/>
      <c r="NYC22" s="10"/>
      <c r="NYD22" s="10"/>
      <c r="NYE22" s="10"/>
      <c r="NYF22" s="10"/>
      <c r="NYG22" s="10"/>
      <c r="NYH22" s="10"/>
      <c r="NYI22" s="10"/>
      <c r="NYJ22" s="10"/>
      <c r="NYK22" s="10"/>
      <c r="NYL22" s="10"/>
      <c r="NYM22" s="10"/>
      <c r="NYN22" s="10"/>
      <c r="NYO22" s="10"/>
      <c r="NYP22" s="10"/>
      <c r="NYQ22" s="10"/>
      <c r="NYR22" s="10"/>
      <c r="NYS22" s="10"/>
      <c r="NYT22" s="10"/>
      <c r="NYU22" s="10"/>
      <c r="NYV22" s="10"/>
      <c r="NYW22" s="10"/>
      <c r="NYX22" s="10"/>
      <c r="NYY22" s="10"/>
      <c r="NYZ22" s="10"/>
      <c r="NZA22" s="10"/>
      <c r="NZB22" s="10"/>
      <c r="NZC22" s="10"/>
      <c r="NZD22" s="10"/>
      <c r="NZE22" s="10"/>
      <c r="NZF22" s="10"/>
      <c r="NZG22" s="10"/>
      <c r="NZH22" s="10"/>
      <c r="NZI22" s="10"/>
      <c r="NZJ22" s="10"/>
      <c r="NZK22" s="10"/>
      <c r="NZL22" s="10"/>
      <c r="NZM22" s="10"/>
      <c r="NZN22" s="10"/>
      <c r="NZO22" s="10"/>
      <c r="NZP22" s="10"/>
      <c r="NZQ22" s="10"/>
      <c r="NZR22" s="10"/>
      <c r="NZS22" s="10"/>
      <c r="NZT22" s="10"/>
      <c r="NZU22" s="10"/>
      <c r="NZV22" s="10"/>
      <c r="NZW22" s="10"/>
      <c r="NZX22" s="10"/>
      <c r="NZY22" s="10"/>
      <c r="NZZ22" s="10"/>
      <c r="OAA22" s="10"/>
      <c r="OAB22" s="10"/>
      <c r="OAC22" s="10"/>
      <c r="OAD22" s="10"/>
      <c r="OAE22" s="10"/>
      <c r="OAF22" s="10"/>
      <c r="OAG22" s="10"/>
      <c r="OAH22" s="10"/>
      <c r="OAI22" s="10"/>
      <c r="OAJ22" s="10"/>
      <c r="OAK22" s="10"/>
      <c r="OAL22" s="10"/>
      <c r="OAM22" s="10"/>
      <c r="OAN22" s="10"/>
      <c r="OAO22" s="10"/>
      <c r="OAP22" s="10"/>
      <c r="OAQ22" s="10"/>
      <c r="OAR22" s="10"/>
      <c r="OAS22" s="10"/>
      <c r="OAT22" s="10"/>
      <c r="OAU22" s="10"/>
      <c r="OAV22" s="10"/>
      <c r="OAW22" s="10"/>
      <c r="OAX22" s="10"/>
      <c r="OAY22" s="10"/>
      <c r="OAZ22" s="10"/>
      <c r="OBA22" s="10"/>
      <c r="OBB22" s="10"/>
      <c r="OBC22" s="10"/>
      <c r="OBD22" s="10"/>
      <c r="OBE22" s="10"/>
      <c r="OBF22" s="10"/>
      <c r="OBG22" s="10"/>
      <c r="OBH22" s="10"/>
      <c r="OBI22" s="10"/>
      <c r="OBJ22" s="10"/>
      <c r="OBK22" s="10"/>
      <c r="OBL22" s="10"/>
      <c r="OBM22" s="10"/>
      <c r="OBN22" s="10"/>
      <c r="OBO22" s="10"/>
      <c r="OBP22" s="10"/>
      <c r="OBQ22" s="10"/>
      <c r="OBR22" s="10"/>
      <c r="OBS22" s="10"/>
      <c r="OBT22" s="10"/>
      <c r="OBU22" s="10"/>
      <c r="OBV22" s="10"/>
      <c r="OBW22" s="10"/>
      <c r="OBX22" s="10"/>
      <c r="OBY22" s="10"/>
      <c r="OBZ22" s="10"/>
      <c r="OCA22" s="10"/>
      <c r="OCB22" s="10"/>
      <c r="OCC22" s="10"/>
      <c r="OCD22" s="10"/>
      <c r="OCE22" s="10"/>
      <c r="OCF22" s="10"/>
      <c r="OCG22" s="10"/>
      <c r="OCH22" s="10"/>
      <c r="OCI22" s="10"/>
      <c r="OCJ22" s="10"/>
      <c r="OCK22" s="10"/>
      <c r="OCL22" s="10"/>
      <c r="OCM22" s="10"/>
      <c r="OCN22" s="10"/>
      <c r="OCO22" s="10"/>
      <c r="OCP22" s="10"/>
      <c r="OCQ22" s="10"/>
      <c r="OCR22" s="10"/>
      <c r="OCS22" s="10"/>
      <c r="OCT22" s="10"/>
      <c r="OCU22" s="10"/>
      <c r="OCV22" s="10"/>
      <c r="OCW22" s="10"/>
      <c r="OCX22" s="10"/>
      <c r="OCY22" s="10"/>
      <c r="OCZ22" s="10"/>
      <c r="ODA22" s="10"/>
      <c r="ODB22" s="10"/>
      <c r="ODC22" s="10"/>
      <c r="ODD22" s="10"/>
      <c r="ODE22" s="10"/>
      <c r="ODF22" s="10"/>
      <c r="ODG22" s="10"/>
      <c r="ODH22" s="10"/>
      <c r="ODI22" s="10"/>
      <c r="ODJ22" s="10"/>
      <c r="ODK22" s="10"/>
      <c r="ODL22" s="10"/>
      <c r="ODM22" s="10"/>
      <c r="ODN22" s="10"/>
      <c r="ODO22" s="10"/>
      <c r="ODP22" s="10"/>
      <c r="ODQ22" s="10"/>
      <c r="ODR22" s="10"/>
      <c r="ODS22" s="10"/>
      <c r="ODT22" s="10"/>
      <c r="ODU22" s="10"/>
      <c r="ODV22" s="10"/>
      <c r="ODW22" s="10"/>
      <c r="ODX22" s="10"/>
      <c r="ODY22" s="10"/>
      <c r="ODZ22" s="10"/>
      <c r="OEA22" s="10"/>
      <c r="OEB22" s="10"/>
      <c r="OEC22" s="10"/>
      <c r="OED22" s="10"/>
      <c r="OEE22" s="10"/>
      <c r="OEF22" s="10"/>
      <c r="OEG22" s="10"/>
      <c r="OEH22" s="10"/>
      <c r="OEI22" s="10"/>
      <c r="OEJ22" s="10"/>
      <c r="OEK22" s="10"/>
      <c r="OEL22" s="10"/>
      <c r="OEM22" s="10"/>
      <c r="OEN22" s="10"/>
      <c r="OEO22" s="10"/>
      <c r="OEP22" s="10"/>
      <c r="OEQ22" s="10"/>
      <c r="OER22" s="10"/>
      <c r="OES22" s="10"/>
      <c r="OET22" s="10"/>
      <c r="OEU22" s="10"/>
      <c r="OEV22" s="10"/>
      <c r="OEW22" s="10"/>
      <c r="OEX22" s="10"/>
      <c r="OEY22" s="10"/>
      <c r="OEZ22" s="10"/>
      <c r="OFA22" s="10"/>
      <c r="OFB22" s="10"/>
      <c r="OFC22" s="10"/>
      <c r="OFD22" s="10"/>
      <c r="OFE22" s="10"/>
      <c r="OFF22" s="10"/>
      <c r="OFG22" s="10"/>
      <c r="OFH22" s="10"/>
      <c r="OFI22" s="10"/>
      <c r="OFJ22" s="10"/>
      <c r="OFK22" s="10"/>
      <c r="OFL22" s="10"/>
      <c r="OFM22" s="10"/>
      <c r="OFN22" s="10"/>
      <c r="OFO22" s="10"/>
      <c r="OFP22" s="10"/>
      <c r="OFQ22" s="10"/>
      <c r="OFR22" s="10"/>
      <c r="OFS22" s="10"/>
      <c r="OFT22" s="10"/>
      <c r="OFU22" s="10"/>
      <c r="OFV22" s="10"/>
      <c r="OFW22" s="10"/>
      <c r="OFX22" s="10"/>
      <c r="OFY22" s="10"/>
      <c r="OFZ22" s="10"/>
      <c r="OGA22" s="10"/>
      <c r="OGB22" s="10"/>
      <c r="OGC22" s="10"/>
      <c r="OGD22" s="10"/>
      <c r="OGE22" s="10"/>
      <c r="OGF22" s="10"/>
      <c r="OGG22" s="10"/>
      <c r="OGH22" s="10"/>
      <c r="OGI22" s="10"/>
      <c r="OGJ22" s="10"/>
      <c r="OGK22" s="10"/>
      <c r="OGL22" s="10"/>
      <c r="OGM22" s="10"/>
      <c r="OGN22" s="10"/>
      <c r="OGO22" s="10"/>
      <c r="OGP22" s="10"/>
      <c r="OGQ22" s="10"/>
      <c r="OGR22" s="10"/>
      <c r="OGS22" s="10"/>
      <c r="OGT22" s="10"/>
      <c r="OGU22" s="10"/>
      <c r="OGV22" s="10"/>
      <c r="OGW22" s="10"/>
      <c r="OGX22" s="10"/>
      <c r="OGY22" s="10"/>
      <c r="OGZ22" s="10"/>
      <c r="OHA22" s="10"/>
      <c r="OHB22" s="10"/>
      <c r="OHC22" s="10"/>
      <c r="OHD22" s="10"/>
      <c r="OHE22" s="10"/>
      <c r="OHF22" s="10"/>
      <c r="OHG22" s="10"/>
      <c r="OHH22" s="10"/>
      <c r="OHI22" s="10"/>
      <c r="OHJ22" s="10"/>
      <c r="OHK22" s="10"/>
      <c r="OHL22" s="10"/>
      <c r="OHM22" s="10"/>
      <c r="OHN22" s="10"/>
      <c r="OHO22" s="10"/>
      <c r="OHP22" s="10"/>
      <c r="OHQ22" s="10"/>
      <c r="OHR22" s="10"/>
      <c r="OHS22" s="10"/>
      <c r="OHT22" s="10"/>
      <c r="OHU22" s="10"/>
      <c r="OHV22" s="10"/>
      <c r="OHW22" s="10"/>
      <c r="OHX22" s="10"/>
      <c r="OHY22" s="10"/>
      <c r="OHZ22" s="10"/>
      <c r="OIA22" s="10"/>
      <c r="OIB22" s="10"/>
      <c r="OIC22" s="10"/>
      <c r="OID22" s="10"/>
      <c r="OIE22" s="10"/>
      <c r="OIF22" s="10"/>
      <c r="OIG22" s="10"/>
      <c r="OIH22" s="10"/>
      <c r="OII22" s="10"/>
      <c r="OIJ22" s="10"/>
      <c r="OIK22" s="10"/>
      <c r="OIL22" s="10"/>
      <c r="OIM22" s="10"/>
      <c r="OIN22" s="10"/>
      <c r="OIO22" s="10"/>
      <c r="OIP22" s="10"/>
      <c r="OIQ22" s="10"/>
      <c r="OIR22" s="10"/>
      <c r="OIS22" s="10"/>
      <c r="OIT22" s="10"/>
      <c r="OIU22" s="10"/>
      <c r="OIV22" s="10"/>
      <c r="OIW22" s="10"/>
      <c r="OIX22" s="10"/>
      <c r="OIY22" s="10"/>
      <c r="OIZ22" s="10"/>
      <c r="OJA22" s="10"/>
      <c r="OJB22" s="10"/>
      <c r="OJC22" s="10"/>
      <c r="OJD22" s="10"/>
      <c r="OJE22" s="10"/>
      <c r="OJF22" s="10"/>
      <c r="OJG22" s="10"/>
      <c r="OJH22" s="10"/>
      <c r="OJI22" s="10"/>
      <c r="OJJ22" s="10"/>
      <c r="OJK22" s="10"/>
      <c r="OJL22" s="10"/>
      <c r="OJM22" s="10"/>
      <c r="OJN22" s="10"/>
      <c r="OJO22" s="10"/>
      <c r="OJP22" s="10"/>
      <c r="OJQ22" s="10"/>
      <c r="OJR22" s="10"/>
      <c r="OJS22" s="10"/>
      <c r="OJT22" s="10"/>
      <c r="OJU22" s="10"/>
      <c r="OJV22" s="10"/>
      <c r="OJW22" s="10"/>
      <c r="OJX22" s="10"/>
      <c r="OJY22" s="10"/>
      <c r="OJZ22" s="10"/>
      <c r="OKA22" s="10"/>
      <c r="OKB22" s="10"/>
      <c r="OKC22" s="10"/>
      <c r="OKD22" s="10"/>
      <c r="OKE22" s="10"/>
      <c r="OKF22" s="10"/>
      <c r="OKG22" s="10"/>
      <c r="OKH22" s="10"/>
      <c r="OKI22" s="10"/>
      <c r="OKJ22" s="10"/>
      <c r="OKK22" s="10"/>
      <c r="OKL22" s="10"/>
      <c r="OKM22" s="10"/>
      <c r="OKN22" s="10"/>
      <c r="OKO22" s="10"/>
      <c r="OKP22" s="10"/>
      <c r="OKQ22" s="10"/>
      <c r="OKR22" s="10"/>
      <c r="OKS22" s="10"/>
      <c r="OKT22" s="10"/>
      <c r="OKU22" s="10"/>
      <c r="OKV22" s="10"/>
      <c r="OKW22" s="10"/>
      <c r="OKX22" s="10"/>
      <c r="OKY22" s="10"/>
      <c r="OKZ22" s="10"/>
      <c r="OLA22" s="10"/>
      <c r="OLB22" s="10"/>
      <c r="OLC22" s="10"/>
      <c r="OLD22" s="10"/>
      <c r="OLE22" s="10"/>
      <c r="OLF22" s="10"/>
      <c r="OLG22" s="10"/>
      <c r="OLH22" s="10"/>
      <c r="OLI22" s="10"/>
      <c r="OLJ22" s="10"/>
      <c r="OLK22" s="10"/>
      <c r="OLL22" s="10"/>
      <c r="OLM22" s="10"/>
      <c r="OLN22" s="10"/>
      <c r="OLO22" s="10"/>
      <c r="OLP22" s="10"/>
      <c r="OLQ22" s="10"/>
      <c r="OLR22" s="10"/>
      <c r="OLS22" s="10"/>
      <c r="OLT22" s="10"/>
      <c r="OLU22" s="10"/>
      <c r="OLV22" s="10"/>
      <c r="OLW22" s="10"/>
      <c r="OLX22" s="10"/>
      <c r="OLY22" s="10"/>
      <c r="OLZ22" s="10"/>
      <c r="OMA22" s="10"/>
      <c r="OMB22" s="10"/>
      <c r="OMC22" s="10"/>
      <c r="OMD22" s="10"/>
      <c r="OME22" s="10"/>
      <c r="OMF22" s="10"/>
      <c r="OMG22" s="10"/>
      <c r="OMH22" s="10"/>
      <c r="OMI22" s="10"/>
      <c r="OMJ22" s="10"/>
      <c r="OMK22" s="10"/>
      <c r="OML22" s="10"/>
      <c r="OMM22" s="10"/>
      <c r="OMN22" s="10"/>
      <c r="OMO22" s="10"/>
      <c r="OMP22" s="10"/>
      <c r="OMQ22" s="10"/>
      <c r="OMR22" s="10"/>
      <c r="OMS22" s="10"/>
      <c r="OMT22" s="10"/>
      <c r="OMU22" s="10"/>
      <c r="OMV22" s="10"/>
      <c r="OMW22" s="10"/>
      <c r="OMX22" s="10"/>
      <c r="OMY22" s="10"/>
      <c r="OMZ22" s="10"/>
      <c r="ONA22" s="10"/>
      <c r="ONB22" s="10"/>
      <c r="ONC22" s="10"/>
      <c r="OND22" s="10"/>
      <c r="ONE22" s="10"/>
      <c r="ONF22" s="10"/>
      <c r="ONG22" s="10"/>
      <c r="ONH22" s="10"/>
      <c r="ONI22" s="10"/>
      <c r="ONJ22" s="10"/>
      <c r="ONK22" s="10"/>
      <c r="ONL22" s="10"/>
      <c r="ONM22" s="10"/>
      <c r="ONN22" s="10"/>
      <c r="ONO22" s="10"/>
      <c r="ONP22" s="10"/>
      <c r="ONQ22" s="10"/>
      <c r="ONR22" s="10"/>
      <c r="ONS22" s="10"/>
      <c r="ONT22" s="10"/>
      <c r="ONU22" s="10"/>
      <c r="ONV22" s="10"/>
      <c r="ONW22" s="10"/>
      <c r="ONX22" s="10"/>
      <c r="ONY22" s="10"/>
      <c r="ONZ22" s="10"/>
      <c r="OOA22" s="10"/>
      <c r="OOB22" s="10"/>
      <c r="OOC22" s="10"/>
      <c r="OOD22" s="10"/>
      <c r="OOE22" s="10"/>
      <c r="OOF22" s="10"/>
      <c r="OOG22" s="10"/>
      <c r="OOH22" s="10"/>
      <c r="OOI22" s="10"/>
      <c r="OOJ22" s="10"/>
      <c r="OOK22" s="10"/>
      <c r="OOL22" s="10"/>
      <c r="OOM22" s="10"/>
      <c r="OON22" s="10"/>
      <c r="OOO22" s="10"/>
      <c r="OOP22" s="10"/>
      <c r="OOQ22" s="10"/>
      <c r="OOR22" s="10"/>
      <c r="OOS22" s="10"/>
      <c r="OOT22" s="10"/>
      <c r="OOU22" s="10"/>
      <c r="OOV22" s="10"/>
      <c r="OOW22" s="10"/>
      <c r="OOX22" s="10"/>
      <c r="OOY22" s="10"/>
      <c r="OOZ22" s="10"/>
      <c r="OPA22" s="10"/>
      <c r="OPB22" s="10"/>
      <c r="OPC22" s="10"/>
      <c r="OPD22" s="10"/>
      <c r="OPE22" s="10"/>
      <c r="OPF22" s="10"/>
      <c r="OPG22" s="10"/>
      <c r="OPH22" s="10"/>
      <c r="OPI22" s="10"/>
      <c r="OPJ22" s="10"/>
      <c r="OPK22" s="10"/>
      <c r="OPL22" s="10"/>
      <c r="OPM22" s="10"/>
      <c r="OPN22" s="10"/>
      <c r="OPO22" s="10"/>
      <c r="OPP22" s="10"/>
      <c r="OPQ22" s="10"/>
      <c r="OPR22" s="10"/>
      <c r="OPS22" s="10"/>
      <c r="OPT22" s="10"/>
      <c r="OPU22" s="10"/>
      <c r="OPV22" s="10"/>
      <c r="OPW22" s="10"/>
      <c r="OPX22" s="10"/>
      <c r="OPY22" s="10"/>
      <c r="OPZ22" s="10"/>
      <c r="OQA22" s="10"/>
      <c r="OQB22" s="10"/>
      <c r="OQC22" s="10"/>
      <c r="OQD22" s="10"/>
      <c r="OQE22" s="10"/>
      <c r="OQF22" s="10"/>
      <c r="OQG22" s="10"/>
      <c r="OQH22" s="10"/>
      <c r="OQI22" s="10"/>
      <c r="OQJ22" s="10"/>
      <c r="OQK22" s="10"/>
      <c r="OQL22" s="10"/>
      <c r="OQM22" s="10"/>
      <c r="OQN22" s="10"/>
      <c r="OQO22" s="10"/>
      <c r="OQP22" s="10"/>
      <c r="OQQ22" s="10"/>
      <c r="OQR22" s="10"/>
      <c r="OQS22" s="10"/>
      <c r="OQT22" s="10"/>
      <c r="OQU22" s="10"/>
      <c r="OQV22" s="10"/>
      <c r="OQW22" s="10"/>
      <c r="OQX22" s="10"/>
      <c r="OQY22" s="10"/>
      <c r="OQZ22" s="10"/>
      <c r="ORA22" s="10"/>
      <c r="ORB22" s="10"/>
      <c r="ORC22" s="10"/>
      <c r="ORD22" s="10"/>
      <c r="ORE22" s="10"/>
      <c r="ORF22" s="10"/>
      <c r="ORG22" s="10"/>
      <c r="ORH22" s="10"/>
      <c r="ORI22" s="10"/>
      <c r="ORJ22" s="10"/>
      <c r="ORK22" s="10"/>
      <c r="ORL22" s="10"/>
      <c r="ORM22" s="10"/>
      <c r="ORN22" s="10"/>
      <c r="ORO22" s="10"/>
      <c r="ORP22" s="10"/>
      <c r="ORQ22" s="10"/>
      <c r="ORR22" s="10"/>
      <c r="ORS22" s="10"/>
      <c r="ORT22" s="10"/>
      <c r="ORU22" s="10"/>
      <c r="ORV22" s="10"/>
      <c r="ORW22" s="10"/>
      <c r="ORX22" s="10"/>
      <c r="ORY22" s="10"/>
      <c r="ORZ22" s="10"/>
      <c r="OSA22" s="10"/>
      <c r="OSB22" s="10"/>
      <c r="OSC22" s="10"/>
      <c r="OSD22" s="10"/>
      <c r="OSE22" s="10"/>
      <c r="OSF22" s="10"/>
      <c r="OSG22" s="10"/>
      <c r="OSH22" s="10"/>
      <c r="OSI22" s="10"/>
      <c r="OSJ22" s="10"/>
      <c r="OSK22" s="10"/>
      <c r="OSL22" s="10"/>
      <c r="OSM22" s="10"/>
      <c r="OSN22" s="10"/>
      <c r="OSO22" s="10"/>
      <c r="OSP22" s="10"/>
      <c r="OSQ22" s="10"/>
      <c r="OSR22" s="10"/>
      <c r="OSS22" s="10"/>
      <c r="OST22" s="10"/>
      <c r="OSU22" s="10"/>
      <c r="OSV22" s="10"/>
      <c r="OSW22" s="10"/>
      <c r="OSX22" s="10"/>
      <c r="OSY22" s="10"/>
      <c r="OSZ22" s="10"/>
      <c r="OTA22" s="10"/>
      <c r="OTB22" s="10"/>
      <c r="OTC22" s="10"/>
      <c r="OTD22" s="10"/>
      <c r="OTE22" s="10"/>
      <c r="OTF22" s="10"/>
      <c r="OTG22" s="10"/>
      <c r="OTH22" s="10"/>
      <c r="OTI22" s="10"/>
      <c r="OTJ22" s="10"/>
      <c r="OTK22" s="10"/>
      <c r="OTL22" s="10"/>
      <c r="OTM22" s="10"/>
      <c r="OTN22" s="10"/>
      <c r="OTO22" s="10"/>
      <c r="OTP22" s="10"/>
      <c r="OTQ22" s="10"/>
      <c r="OTR22" s="10"/>
      <c r="OTS22" s="10"/>
      <c r="OTT22" s="10"/>
      <c r="OTU22" s="10"/>
      <c r="OTV22" s="10"/>
      <c r="OTW22" s="10"/>
      <c r="OTX22" s="10"/>
      <c r="OTY22" s="10"/>
      <c r="OTZ22" s="10"/>
      <c r="OUA22" s="10"/>
      <c r="OUB22" s="10"/>
      <c r="OUC22" s="10"/>
      <c r="OUD22" s="10"/>
      <c r="OUE22" s="10"/>
      <c r="OUF22" s="10"/>
      <c r="OUG22" s="10"/>
      <c r="OUH22" s="10"/>
      <c r="OUI22" s="10"/>
      <c r="OUJ22" s="10"/>
      <c r="OUK22" s="10"/>
      <c r="OUL22" s="10"/>
      <c r="OUM22" s="10"/>
      <c r="OUN22" s="10"/>
      <c r="OUO22" s="10"/>
      <c r="OUP22" s="10"/>
      <c r="OUQ22" s="10"/>
      <c r="OUR22" s="10"/>
      <c r="OUS22" s="10"/>
      <c r="OUT22" s="10"/>
      <c r="OUU22" s="10"/>
      <c r="OUV22" s="10"/>
      <c r="OUW22" s="10"/>
      <c r="OUX22" s="10"/>
      <c r="OUY22" s="10"/>
      <c r="OUZ22" s="10"/>
      <c r="OVA22" s="10"/>
      <c r="OVB22" s="10"/>
      <c r="OVC22" s="10"/>
      <c r="OVD22" s="10"/>
      <c r="OVE22" s="10"/>
      <c r="OVF22" s="10"/>
      <c r="OVG22" s="10"/>
      <c r="OVH22" s="10"/>
      <c r="OVI22" s="10"/>
      <c r="OVJ22" s="10"/>
      <c r="OVK22" s="10"/>
      <c r="OVL22" s="10"/>
      <c r="OVM22" s="10"/>
      <c r="OVN22" s="10"/>
      <c r="OVO22" s="10"/>
      <c r="OVP22" s="10"/>
      <c r="OVQ22" s="10"/>
      <c r="OVR22" s="10"/>
      <c r="OVS22" s="10"/>
      <c r="OVT22" s="10"/>
      <c r="OVU22" s="10"/>
      <c r="OVV22" s="10"/>
      <c r="OVW22" s="10"/>
      <c r="OVX22" s="10"/>
      <c r="OVY22" s="10"/>
      <c r="OVZ22" s="10"/>
      <c r="OWA22" s="10"/>
      <c r="OWB22" s="10"/>
      <c r="OWC22" s="10"/>
      <c r="OWD22" s="10"/>
      <c r="OWE22" s="10"/>
      <c r="OWF22" s="10"/>
      <c r="OWG22" s="10"/>
      <c r="OWH22" s="10"/>
      <c r="OWI22" s="10"/>
      <c r="OWJ22" s="10"/>
      <c r="OWK22" s="10"/>
      <c r="OWL22" s="10"/>
      <c r="OWM22" s="10"/>
      <c r="OWN22" s="10"/>
      <c r="OWO22" s="10"/>
      <c r="OWP22" s="10"/>
      <c r="OWQ22" s="10"/>
      <c r="OWR22" s="10"/>
      <c r="OWS22" s="10"/>
      <c r="OWT22" s="10"/>
      <c r="OWU22" s="10"/>
      <c r="OWV22" s="10"/>
      <c r="OWW22" s="10"/>
      <c r="OWX22" s="10"/>
      <c r="OWY22" s="10"/>
      <c r="OWZ22" s="10"/>
      <c r="OXA22" s="10"/>
      <c r="OXB22" s="10"/>
      <c r="OXC22" s="10"/>
      <c r="OXD22" s="10"/>
      <c r="OXE22" s="10"/>
      <c r="OXF22" s="10"/>
      <c r="OXG22" s="10"/>
      <c r="OXH22" s="10"/>
      <c r="OXI22" s="10"/>
      <c r="OXJ22" s="10"/>
      <c r="OXK22" s="10"/>
      <c r="OXL22" s="10"/>
      <c r="OXM22" s="10"/>
      <c r="OXN22" s="10"/>
      <c r="OXO22" s="10"/>
      <c r="OXP22" s="10"/>
      <c r="OXQ22" s="10"/>
      <c r="OXR22" s="10"/>
      <c r="OXS22" s="10"/>
      <c r="OXT22" s="10"/>
      <c r="OXU22" s="10"/>
      <c r="OXV22" s="10"/>
      <c r="OXW22" s="10"/>
      <c r="OXX22" s="10"/>
      <c r="OXY22" s="10"/>
      <c r="OXZ22" s="10"/>
      <c r="OYA22" s="10"/>
      <c r="OYB22" s="10"/>
      <c r="OYC22" s="10"/>
      <c r="OYD22" s="10"/>
      <c r="OYE22" s="10"/>
      <c r="OYF22" s="10"/>
      <c r="OYG22" s="10"/>
      <c r="OYH22" s="10"/>
      <c r="OYI22" s="10"/>
      <c r="OYJ22" s="10"/>
      <c r="OYK22" s="10"/>
      <c r="OYL22" s="10"/>
      <c r="OYM22" s="10"/>
      <c r="OYN22" s="10"/>
      <c r="OYO22" s="10"/>
      <c r="OYP22" s="10"/>
      <c r="OYQ22" s="10"/>
      <c r="OYR22" s="10"/>
      <c r="OYS22" s="10"/>
      <c r="OYT22" s="10"/>
      <c r="OYU22" s="10"/>
      <c r="OYV22" s="10"/>
      <c r="OYW22" s="10"/>
      <c r="OYX22" s="10"/>
      <c r="OYY22" s="10"/>
      <c r="OYZ22" s="10"/>
      <c r="OZA22" s="10"/>
      <c r="OZB22" s="10"/>
      <c r="OZC22" s="10"/>
      <c r="OZD22" s="10"/>
      <c r="OZE22" s="10"/>
      <c r="OZF22" s="10"/>
      <c r="OZG22" s="10"/>
      <c r="OZH22" s="10"/>
      <c r="OZI22" s="10"/>
      <c r="OZJ22" s="10"/>
      <c r="OZK22" s="10"/>
      <c r="OZL22" s="10"/>
      <c r="OZM22" s="10"/>
      <c r="OZN22" s="10"/>
      <c r="OZO22" s="10"/>
      <c r="OZP22" s="10"/>
      <c r="OZQ22" s="10"/>
      <c r="OZR22" s="10"/>
      <c r="OZS22" s="10"/>
      <c r="OZT22" s="10"/>
      <c r="OZU22" s="10"/>
      <c r="OZV22" s="10"/>
      <c r="OZW22" s="10"/>
      <c r="OZX22" s="10"/>
      <c r="OZY22" s="10"/>
      <c r="OZZ22" s="10"/>
      <c r="PAA22" s="10"/>
      <c r="PAB22" s="10"/>
      <c r="PAC22" s="10"/>
      <c r="PAD22" s="10"/>
      <c r="PAE22" s="10"/>
      <c r="PAF22" s="10"/>
      <c r="PAG22" s="10"/>
      <c r="PAH22" s="10"/>
      <c r="PAI22" s="10"/>
      <c r="PAJ22" s="10"/>
      <c r="PAK22" s="10"/>
      <c r="PAL22" s="10"/>
      <c r="PAM22" s="10"/>
      <c r="PAN22" s="10"/>
      <c r="PAO22" s="10"/>
      <c r="PAP22" s="10"/>
      <c r="PAQ22" s="10"/>
      <c r="PAR22" s="10"/>
      <c r="PAS22" s="10"/>
      <c r="PAT22" s="10"/>
      <c r="PAU22" s="10"/>
      <c r="PAV22" s="10"/>
      <c r="PAW22" s="10"/>
      <c r="PAX22" s="10"/>
      <c r="PAY22" s="10"/>
      <c r="PAZ22" s="10"/>
      <c r="PBA22" s="10"/>
      <c r="PBB22" s="10"/>
      <c r="PBC22" s="10"/>
      <c r="PBD22" s="10"/>
      <c r="PBE22" s="10"/>
      <c r="PBF22" s="10"/>
      <c r="PBG22" s="10"/>
      <c r="PBH22" s="10"/>
      <c r="PBI22" s="10"/>
      <c r="PBJ22" s="10"/>
      <c r="PBK22" s="10"/>
      <c r="PBL22" s="10"/>
      <c r="PBM22" s="10"/>
      <c r="PBN22" s="10"/>
      <c r="PBO22" s="10"/>
      <c r="PBP22" s="10"/>
      <c r="PBQ22" s="10"/>
      <c r="PBR22" s="10"/>
      <c r="PBS22" s="10"/>
      <c r="PBT22" s="10"/>
      <c r="PBU22" s="10"/>
      <c r="PBV22" s="10"/>
      <c r="PBW22" s="10"/>
      <c r="PBX22" s="10"/>
      <c r="PBY22" s="10"/>
      <c r="PBZ22" s="10"/>
      <c r="PCA22" s="10"/>
      <c r="PCB22" s="10"/>
      <c r="PCC22" s="10"/>
      <c r="PCD22" s="10"/>
      <c r="PCE22" s="10"/>
      <c r="PCF22" s="10"/>
      <c r="PCG22" s="10"/>
      <c r="PCH22" s="10"/>
      <c r="PCI22" s="10"/>
      <c r="PCJ22" s="10"/>
      <c r="PCK22" s="10"/>
      <c r="PCL22" s="10"/>
      <c r="PCM22" s="10"/>
      <c r="PCN22" s="10"/>
      <c r="PCO22" s="10"/>
      <c r="PCP22" s="10"/>
      <c r="PCQ22" s="10"/>
      <c r="PCR22" s="10"/>
      <c r="PCS22" s="10"/>
      <c r="PCT22" s="10"/>
      <c r="PCU22" s="10"/>
      <c r="PCV22" s="10"/>
      <c r="PCW22" s="10"/>
      <c r="PCX22" s="10"/>
      <c r="PCY22" s="10"/>
      <c r="PCZ22" s="10"/>
      <c r="PDA22" s="10"/>
      <c r="PDB22" s="10"/>
      <c r="PDC22" s="10"/>
      <c r="PDD22" s="10"/>
      <c r="PDE22" s="10"/>
      <c r="PDF22" s="10"/>
      <c r="PDG22" s="10"/>
      <c r="PDH22" s="10"/>
      <c r="PDI22" s="10"/>
      <c r="PDJ22" s="10"/>
      <c r="PDK22" s="10"/>
      <c r="PDL22" s="10"/>
      <c r="PDM22" s="10"/>
      <c r="PDN22" s="10"/>
      <c r="PDO22" s="10"/>
      <c r="PDP22" s="10"/>
      <c r="PDQ22" s="10"/>
      <c r="PDR22" s="10"/>
      <c r="PDS22" s="10"/>
      <c r="PDT22" s="10"/>
      <c r="PDU22" s="10"/>
      <c r="PDV22" s="10"/>
      <c r="PDW22" s="10"/>
      <c r="PDX22" s="10"/>
      <c r="PDY22" s="10"/>
      <c r="PDZ22" s="10"/>
      <c r="PEA22" s="10"/>
      <c r="PEB22" s="10"/>
      <c r="PEC22" s="10"/>
      <c r="PED22" s="10"/>
      <c r="PEE22" s="10"/>
      <c r="PEF22" s="10"/>
      <c r="PEG22" s="10"/>
      <c r="PEH22" s="10"/>
      <c r="PEI22" s="10"/>
      <c r="PEJ22" s="10"/>
      <c r="PEK22" s="10"/>
      <c r="PEL22" s="10"/>
      <c r="PEM22" s="10"/>
      <c r="PEN22" s="10"/>
      <c r="PEO22" s="10"/>
      <c r="PEP22" s="10"/>
      <c r="PEQ22" s="10"/>
      <c r="PER22" s="10"/>
      <c r="PES22" s="10"/>
      <c r="PET22" s="10"/>
      <c r="PEU22" s="10"/>
      <c r="PEV22" s="10"/>
      <c r="PEW22" s="10"/>
      <c r="PEX22" s="10"/>
      <c r="PEY22" s="10"/>
      <c r="PEZ22" s="10"/>
      <c r="PFA22" s="10"/>
      <c r="PFB22" s="10"/>
      <c r="PFC22" s="10"/>
      <c r="PFD22" s="10"/>
      <c r="PFE22" s="10"/>
      <c r="PFF22" s="10"/>
      <c r="PFG22" s="10"/>
      <c r="PFH22" s="10"/>
      <c r="PFI22" s="10"/>
      <c r="PFJ22" s="10"/>
      <c r="PFK22" s="10"/>
      <c r="PFL22" s="10"/>
      <c r="PFM22" s="10"/>
      <c r="PFN22" s="10"/>
      <c r="PFO22" s="10"/>
      <c r="PFP22" s="10"/>
      <c r="PFQ22" s="10"/>
      <c r="PFR22" s="10"/>
      <c r="PFS22" s="10"/>
      <c r="PFT22" s="10"/>
      <c r="PFU22" s="10"/>
      <c r="PFV22" s="10"/>
      <c r="PFW22" s="10"/>
      <c r="PFX22" s="10"/>
      <c r="PFY22" s="10"/>
      <c r="PFZ22" s="10"/>
      <c r="PGA22" s="10"/>
      <c r="PGB22" s="10"/>
      <c r="PGC22" s="10"/>
      <c r="PGD22" s="10"/>
      <c r="PGE22" s="10"/>
      <c r="PGF22" s="10"/>
      <c r="PGG22" s="10"/>
      <c r="PGH22" s="10"/>
      <c r="PGI22" s="10"/>
      <c r="PGJ22" s="10"/>
      <c r="PGK22" s="10"/>
      <c r="PGL22" s="10"/>
      <c r="PGM22" s="10"/>
      <c r="PGN22" s="10"/>
      <c r="PGO22" s="10"/>
      <c r="PGP22" s="10"/>
      <c r="PGQ22" s="10"/>
      <c r="PGR22" s="10"/>
      <c r="PGS22" s="10"/>
      <c r="PGT22" s="10"/>
      <c r="PGU22" s="10"/>
      <c r="PGV22" s="10"/>
      <c r="PGW22" s="10"/>
      <c r="PGX22" s="10"/>
      <c r="PGY22" s="10"/>
      <c r="PGZ22" s="10"/>
      <c r="PHA22" s="10"/>
      <c r="PHB22" s="10"/>
      <c r="PHC22" s="10"/>
      <c r="PHD22" s="10"/>
      <c r="PHE22" s="10"/>
      <c r="PHF22" s="10"/>
      <c r="PHG22" s="10"/>
      <c r="PHH22" s="10"/>
      <c r="PHI22" s="10"/>
      <c r="PHJ22" s="10"/>
      <c r="PHK22" s="10"/>
      <c r="PHL22" s="10"/>
      <c r="PHM22" s="10"/>
      <c r="PHN22" s="10"/>
      <c r="PHO22" s="10"/>
      <c r="PHP22" s="10"/>
      <c r="PHQ22" s="10"/>
      <c r="PHR22" s="10"/>
      <c r="PHS22" s="10"/>
      <c r="PHT22" s="10"/>
      <c r="PHU22" s="10"/>
      <c r="PHV22" s="10"/>
      <c r="PHW22" s="10"/>
      <c r="PHX22" s="10"/>
      <c r="PHY22" s="10"/>
      <c r="PHZ22" s="10"/>
      <c r="PIA22" s="10"/>
      <c r="PIB22" s="10"/>
      <c r="PIC22" s="10"/>
      <c r="PID22" s="10"/>
      <c r="PIE22" s="10"/>
      <c r="PIF22" s="10"/>
      <c r="PIG22" s="10"/>
      <c r="PIH22" s="10"/>
      <c r="PII22" s="10"/>
      <c r="PIJ22" s="10"/>
      <c r="PIK22" s="10"/>
      <c r="PIL22" s="10"/>
      <c r="PIM22" s="10"/>
      <c r="PIN22" s="10"/>
      <c r="PIO22" s="10"/>
      <c r="PIP22" s="10"/>
      <c r="PIQ22" s="10"/>
      <c r="PIR22" s="10"/>
      <c r="PIS22" s="10"/>
      <c r="PIT22" s="10"/>
      <c r="PIU22" s="10"/>
      <c r="PIV22" s="10"/>
      <c r="PIW22" s="10"/>
      <c r="PIX22" s="10"/>
      <c r="PIY22" s="10"/>
      <c r="PIZ22" s="10"/>
      <c r="PJA22" s="10"/>
      <c r="PJB22" s="10"/>
      <c r="PJC22" s="10"/>
      <c r="PJD22" s="10"/>
      <c r="PJE22" s="10"/>
      <c r="PJF22" s="10"/>
      <c r="PJG22" s="10"/>
      <c r="PJH22" s="10"/>
      <c r="PJI22" s="10"/>
      <c r="PJJ22" s="10"/>
      <c r="PJK22" s="10"/>
      <c r="PJL22" s="10"/>
      <c r="PJM22" s="10"/>
      <c r="PJN22" s="10"/>
      <c r="PJO22" s="10"/>
      <c r="PJP22" s="10"/>
      <c r="PJQ22" s="10"/>
      <c r="PJR22" s="10"/>
      <c r="PJS22" s="10"/>
      <c r="PJT22" s="10"/>
      <c r="PJU22" s="10"/>
      <c r="PJV22" s="10"/>
      <c r="PJW22" s="10"/>
      <c r="PJX22" s="10"/>
      <c r="PJY22" s="10"/>
      <c r="PJZ22" s="10"/>
      <c r="PKA22" s="10"/>
      <c r="PKB22" s="10"/>
      <c r="PKC22" s="10"/>
      <c r="PKD22" s="10"/>
      <c r="PKE22" s="10"/>
      <c r="PKF22" s="10"/>
      <c r="PKG22" s="10"/>
      <c r="PKH22" s="10"/>
      <c r="PKI22" s="10"/>
      <c r="PKJ22" s="10"/>
      <c r="PKK22" s="10"/>
      <c r="PKL22" s="10"/>
      <c r="PKM22" s="10"/>
      <c r="PKN22" s="10"/>
      <c r="PKO22" s="10"/>
      <c r="PKP22" s="10"/>
      <c r="PKQ22" s="10"/>
      <c r="PKR22" s="10"/>
      <c r="PKS22" s="10"/>
      <c r="PKT22" s="10"/>
      <c r="PKU22" s="10"/>
      <c r="PKV22" s="10"/>
      <c r="PKW22" s="10"/>
      <c r="PKX22" s="10"/>
      <c r="PKY22" s="10"/>
      <c r="PKZ22" s="10"/>
      <c r="PLA22" s="10"/>
      <c r="PLB22" s="10"/>
      <c r="PLC22" s="10"/>
      <c r="PLD22" s="10"/>
      <c r="PLE22" s="10"/>
      <c r="PLF22" s="10"/>
      <c r="PLG22" s="10"/>
      <c r="PLH22" s="10"/>
      <c r="PLI22" s="10"/>
      <c r="PLJ22" s="10"/>
      <c r="PLK22" s="10"/>
      <c r="PLL22" s="10"/>
      <c r="PLM22" s="10"/>
      <c r="PLN22" s="10"/>
      <c r="PLO22" s="10"/>
      <c r="PLP22" s="10"/>
      <c r="PLQ22" s="10"/>
      <c r="PLR22" s="10"/>
      <c r="PLS22" s="10"/>
      <c r="PLT22" s="10"/>
      <c r="PLU22" s="10"/>
      <c r="PLV22" s="10"/>
      <c r="PLW22" s="10"/>
      <c r="PLX22" s="10"/>
      <c r="PLY22" s="10"/>
      <c r="PLZ22" s="10"/>
      <c r="PMA22" s="10"/>
      <c r="PMB22" s="10"/>
      <c r="PMC22" s="10"/>
      <c r="PMD22" s="10"/>
      <c r="PME22" s="10"/>
      <c r="PMF22" s="10"/>
      <c r="PMG22" s="10"/>
      <c r="PMH22" s="10"/>
      <c r="PMI22" s="10"/>
      <c r="PMJ22" s="10"/>
      <c r="PMK22" s="10"/>
      <c r="PML22" s="10"/>
      <c r="PMM22" s="10"/>
      <c r="PMN22" s="10"/>
      <c r="PMO22" s="10"/>
      <c r="PMP22" s="10"/>
      <c r="PMQ22" s="10"/>
      <c r="PMR22" s="10"/>
      <c r="PMS22" s="10"/>
      <c r="PMT22" s="10"/>
      <c r="PMU22" s="10"/>
      <c r="PMV22" s="10"/>
      <c r="PMW22" s="10"/>
      <c r="PMX22" s="10"/>
      <c r="PMY22" s="10"/>
      <c r="PMZ22" s="10"/>
      <c r="PNA22" s="10"/>
      <c r="PNB22" s="10"/>
      <c r="PNC22" s="10"/>
      <c r="PND22" s="10"/>
      <c r="PNE22" s="10"/>
      <c r="PNF22" s="10"/>
      <c r="PNG22" s="10"/>
      <c r="PNH22" s="10"/>
      <c r="PNI22" s="10"/>
      <c r="PNJ22" s="10"/>
      <c r="PNK22" s="10"/>
      <c r="PNL22" s="10"/>
      <c r="PNM22" s="10"/>
      <c r="PNN22" s="10"/>
      <c r="PNO22" s="10"/>
      <c r="PNP22" s="10"/>
      <c r="PNQ22" s="10"/>
      <c r="PNR22" s="10"/>
      <c r="PNS22" s="10"/>
      <c r="PNT22" s="10"/>
      <c r="PNU22" s="10"/>
      <c r="PNV22" s="10"/>
      <c r="PNW22" s="10"/>
      <c r="PNX22" s="10"/>
      <c r="PNY22" s="10"/>
      <c r="PNZ22" s="10"/>
      <c r="POA22" s="10"/>
      <c r="POB22" s="10"/>
      <c r="POC22" s="10"/>
      <c r="POD22" s="10"/>
      <c r="POE22" s="10"/>
      <c r="POF22" s="10"/>
      <c r="POG22" s="10"/>
      <c r="POH22" s="10"/>
      <c r="POI22" s="10"/>
      <c r="POJ22" s="10"/>
      <c r="POK22" s="10"/>
      <c r="POL22" s="10"/>
      <c r="POM22" s="10"/>
      <c r="PON22" s="10"/>
      <c r="POO22" s="10"/>
      <c r="POP22" s="10"/>
      <c r="POQ22" s="10"/>
      <c r="POR22" s="10"/>
      <c r="POS22" s="10"/>
      <c r="POT22" s="10"/>
      <c r="POU22" s="10"/>
      <c r="POV22" s="10"/>
      <c r="POW22" s="10"/>
      <c r="POX22" s="10"/>
      <c r="POY22" s="10"/>
      <c r="POZ22" s="10"/>
      <c r="PPA22" s="10"/>
      <c r="PPB22" s="10"/>
      <c r="PPC22" s="10"/>
      <c r="PPD22" s="10"/>
      <c r="PPE22" s="10"/>
      <c r="PPF22" s="10"/>
      <c r="PPG22" s="10"/>
      <c r="PPH22" s="10"/>
      <c r="PPI22" s="10"/>
      <c r="PPJ22" s="10"/>
      <c r="PPK22" s="10"/>
      <c r="PPL22" s="10"/>
      <c r="PPM22" s="10"/>
      <c r="PPN22" s="10"/>
      <c r="PPO22" s="10"/>
      <c r="PPP22" s="10"/>
      <c r="PPQ22" s="10"/>
      <c r="PPR22" s="10"/>
      <c r="PPS22" s="10"/>
      <c r="PPT22" s="10"/>
      <c r="PPU22" s="10"/>
      <c r="PPV22" s="10"/>
      <c r="PPW22" s="10"/>
      <c r="PPX22" s="10"/>
      <c r="PPY22" s="10"/>
      <c r="PPZ22" s="10"/>
      <c r="PQA22" s="10"/>
      <c r="PQB22" s="10"/>
      <c r="PQC22" s="10"/>
      <c r="PQD22" s="10"/>
      <c r="PQE22" s="10"/>
      <c r="PQF22" s="10"/>
      <c r="PQG22" s="10"/>
      <c r="PQH22" s="10"/>
      <c r="PQI22" s="10"/>
      <c r="PQJ22" s="10"/>
      <c r="PQK22" s="10"/>
      <c r="PQL22" s="10"/>
      <c r="PQM22" s="10"/>
      <c r="PQN22" s="10"/>
      <c r="PQO22" s="10"/>
      <c r="PQP22" s="10"/>
      <c r="PQQ22" s="10"/>
      <c r="PQR22" s="10"/>
      <c r="PQS22" s="10"/>
      <c r="PQT22" s="10"/>
      <c r="PQU22" s="10"/>
      <c r="PQV22" s="10"/>
      <c r="PQW22" s="10"/>
      <c r="PQX22" s="10"/>
      <c r="PQY22" s="10"/>
      <c r="PQZ22" s="10"/>
      <c r="PRA22" s="10"/>
      <c r="PRB22" s="10"/>
      <c r="PRC22" s="10"/>
      <c r="PRD22" s="10"/>
      <c r="PRE22" s="10"/>
      <c r="PRF22" s="10"/>
      <c r="PRG22" s="10"/>
      <c r="PRH22" s="10"/>
      <c r="PRI22" s="10"/>
      <c r="PRJ22" s="10"/>
      <c r="PRK22" s="10"/>
      <c r="PRL22" s="10"/>
      <c r="PRM22" s="10"/>
      <c r="PRN22" s="10"/>
      <c r="PRO22" s="10"/>
      <c r="PRP22" s="10"/>
      <c r="PRQ22" s="10"/>
      <c r="PRR22" s="10"/>
      <c r="PRS22" s="10"/>
      <c r="PRT22" s="10"/>
      <c r="PRU22" s="10"/>
      <c r="PRV22" s="10"/>
      <c r="PRW22" s="10"/>
      <c r="PRX22" s="10"/>
      <c r="PRY22" s="10"/>
      <c r="PRZ22" s="10"/>
      <c r="PSA22" s="10"/>
      <c r="PSB22" s="10"/>
      <c r="PSC22" s="10"/>
      <c r="PSD22" s="10"/>
      <c r="PSE22" s="10"/>
      <c r="PSF22" s="10"/>
      <c r="PSG22" s="10"/>
      <c r="PSH22" s="10"/>
      <c r="PSI22" s="10"/>
      <c r="PSJ22" s="10"/>
      <c r="PSK22" s="10"/>
      <c r="PSL22" s="10"/>
      <c r="PSM22" s="10"/>
      <c r="PSN22" s="10"/>
      <c r="PSO22" s="10"/>
      <c r="PSP22" s="10"/>
      <c r="PSQ22" s="10"/>
      <c r="PSR22" s="10"/>
      <c r="PSS22" s="10"/>
      <c r="PST22" s="10"/>
      <c r="PSU22" s="10"/>
      <c r="PSV22" s="10"/>
      <c r="PSW22" s="10"/>
      <c r="PSX22" s="10"/>
      <c r="PSY22" s="10"/>
      <c r="PSZ22" s="10"/>
      <c r="PTA22" s="10"/>
      <c r="PTB22" s="10"/>
      <c r="PTC22" s="10"/>
      <c r="PTD22" s="10"/>
      <c r="PTE22" s="10"/>
      <c r="PTF22" s="10"/>
      <c r="PTG22" s="10"/>
      <c r="PTH22" s="10"/>
      <c r="PTI22" s="10"/>
      <c r="PTJ22" s="10"/>
      <c r="PTK22" s="10"/>
      <c r="PTL22" s="10"/>
      <c r="PTM22" s="10"/>
      <c r="PTN22" s="10"/>
      <c r="PTO22" s="10"/>
      <c r="PTP22" s="10"/>
      <c r="PTQ22" s="10"/>
      <c r="PTR22" s="10"/>
      <c r="PTS22" s="10"/>
      <c r="PTT22" s="10"/>
      <c r="PTU22" s="10"/>
      <c r="PTV22" s="10"/>
      <c r="PTW22" s="10"/>
      <c r="PTX22" s="10"/>
      <c r="PTY22" s="10"/>
      <c r="PTZ22" s="10"/>
      <c r="PUA22" s="10"/>
      <c r="PUB22" s="10"/>
      <c r="PUC22" s="10"/>
      <c r="PUD22" s="10"/>
      <c r="PUE22" s="10"/>
      <c r="PUF22" s="10"/>
      <c r="PUG22" s="10"/>
      <c r="PUH22" s="10"/>
      <c r="PUI22" s="10"/>
      <c r="PUJ22" s="10"/>
      <c r="PUK22" s="10"/>
      <c r="PUL22" s="10"/>
      <c r="PUM22" s="10"/>
      <c r="PUN22" s="10"/>
      <c r="PUO22" s="10"/>
      <c r="PUP22" s="10"/>
      <c r="PUQ22" s="10"/>
      <c r="PUR22" s="10"/>
      <c r="PUS22" s="10"/>
      <c r="PUT22" s="10"/>
      <c r="PUU22" s="10"/>
      <c r="PUV22" s="10"/>
      <c r="PUW22" s="10"/>
      <c r="PUX22" s="10"/>
      <c r="PUY22" s="10"/>
      <c r="PUZ22" s="10"/>
      <c r="PVA22" s="10"/>
      <c r="PVB22" s="10"/>
      <c r="PVC22" s="10"/>
      <c r="PVD22" s="10"/>
      <c r="PVE22" s="10"/>
      <c r="PVF22" s="10"/>
      <c r="PVG22" s="10"/>
      <c r="PVH22" s="10"/>
      <c r="PVI22" s="10"/>
      <c r="PVJ22" s="10"/>
      <c r="PVK22" s="10"/>
      <c r="PVL22" s="10"/>
      <c r="PVM22" s="10"/>
      <c r="PVN22" s="10"/>
      <c r="PVO22" s="10"/>
      <c r="PVP22" s="10"/>
      <c r="PVQ22" s="10"/>
      <c r="PVR22" s="10"/>
      <c r="PVS22" s="10"/>
      <c r="PVT22" s="10"/>
      <c r="PVU22" s="10"/>
      <c r="PVV22" s="10"/>
      <c r="PVW22" s="10"/>
      <c r="PVX22" s="10"/>
      <c r="PVY22" s="10"/>
      <c r="PVZ22" s="10"/>
      <c r="PWA22" s="10"/>
      <c r="PWB22" s="10"/>
      <c r="PWC22" s="10"/>
      <c r="PWD22" s="10"/>
      <c r="PWE22" s="10"/>
      <c r="PWF22" s="10"/>
      <c r="PWG22" s="10"/>
      <c r="PWH22" s="10"/>
      <c r="PWI22" s="10"/>
      <c r="PWJ22" s="10"/>
      <c r="PWK22" s="10"/>
      <c r="PWL22" s="10"/>
      <c r="PWM22" s="10"/>
      <c r="PWN22" s="10"/>
      <c r="PWO22" s="10"/>
      <c r="PWP22" s="10"/>
      <c r="PWQ22" s="10"/>
      <c r="PWR22" s="10"/>
      <c r="PWS22" s="10"/>
      <c r="PWT22" s="10"/>
      <c r="PWU22" s="10"/>
      <c r="PWV22" s="10"/>
      <c r="PWW22" s="10"/>
      <c r="PWX22" s="10"/>
      <c r="PWY22" s="10"/>
      <c r="PWZ22" s="10"/>
      <c r="PXA22" s="10"/>
      <c r="PXB22" s="10"/>
      <c r="PXC22" s="10"/>
      <c r="PXD22" s="10"/>
      <c r="PXE22" s="10"/>
      <c r="PXF22" s="10"/>
      <c r="PXG22" s="10"/>
      <c r="PXH22" s="10"/>
      <c r="PXI22" s="10"/>
      <c r="PXJ22" s="10"/>
      <c r="PXK22" s="10"/>
      <c r="PXL22" s="10"/>
      <c r="PXM22" s="10"/>
      <c r="PXN22" s="10"/>
      <c r="PXO22" s="10"/>
      <c r="PXP22" s="10"/>
      <c r="PXQ22" s="10"/>
      <c r="PXR22" s="10"/>
      <c r="PXS22" s="10"/>
      <c r="PXT22" s="10"/>
      <c r="PXU22" s="10"/>
      <c r="PXV22" s="10"/>
      <c r="PXW22" s="10"/>
      <c r="PXX22" s="10"/>
      <c r="PXY22" s="10"/>
      <c r="PXZ22" s="10"/>
      <c r="PYA22" s="10"/>
      <c r="PYB22" s="10"/>
      <c r="PYC22" s="10"/>
      <c r="PYD22" s="10"/>
      <c r="PYE22" s="10"/>
      <c r="PYF22" s="10"/>
      <c r="PYG22" s="10"/>
      <c r="PYH22" s="10"/>
      <c r="PYI22" s="10"/>
      <c r="PYJ22" s="10"/>
      <c r="PYK22" s="10"/>
      <c r="PYL22" s="10"/>
      <c r="PYM22" s="10"/>
      <c r="PYN22" s="10"/>
      <c r="PYO22" s="10"/>
      <c r="PYP22" s="10"/>
      <c r="PYQ22" s="10"/>
      <c r="PYR22" s="10"/>
      <c r="PYS22" s="10"/>
      <c r="PYT22" s="10"/>
      <c r="PYU22" s="10"/>
      <c r="PYV22" s="10"/>
      <c r="PYW22" s="10"/>
      <c r="PYX22" s="10"/>
      <c r="PYY22" s="10"/>
      <c r="PYZ22" s="10"/>
      <c r="PZA22" s="10"/>
      <c r="PZB22" s="10"/>
      <c r="PZC22" s="10"/>
      <c r="PZD22" s="10"/>
      <c r="PZE22" s="10"/>
      <c r="PZF22" s="10"/>
      <c r="PZG22" s="10"/>
      <c r="PZH22" s="10"/>
      <c r="PZI22" s="10"/>
      <c r="PZJ22" s="10"/>
      <c r="PZK22" s="10"/>
      <c r="PZL22" s="10"/>
      <c r="PZM22" s="10"/>
      <c r="PZN22" s="10"/>
      <c r="PZO22" s="10"/>
      <c r="PZP22" s="10"/>
      <c r="PZQ22" s="10"/>
      <c r="PZR22" s="10"/>
      <c r="PZS22" s="10"/>
      <c r="PZT22" s="10"/>
      <c r="PZU22" s="10"/>
      <c r="PZV22" s="10"/>
      <c r="PZW22" s="10"/>
      <c r="PZX22" s="10"/>
      <c r="PZY22" s="10"/>
      <c r="PZZ22" s="10"/>
      <c r="QAA22" s="10"/>
      <c r="QAB22" s="10"/>
      <c r="QAC22" s="10"/>
      <c r="QAD22" s="10"/>
      <c r="QAE22" s="10"/>
      <c r="QAF22" s="10"/>
      <c r="QAG22" s="10"/>
      <c r="QAH22" s="10"/>
      <c r="QAI22" s="10"/>
      <c r="QAJ22" s="10"/>
      <c r="QAK22" s="10"/>
      <c r="QAL22" s="10"/>
      <c r="QAM22" s="10"/>
      <c r="QAN22" s="10"/>
      <c r="QAO22" s="10"/>
      <c r="QAP22" s="10"/>
      <c r="QAQ22" s="10"/>
      <c r="QAR22" s="10"/>
      <c r="QAS22" s="10"/>
      <c r="QAT22" s="10"/>
      <c r="QAU22" s="10"/>
      <c r="QAV22" s="10"/>
      <c r="QAW22" s="10"/>
      <c r="QAX22" s="10"/>
      <c r="QAY22" s="10"/>
      <c r="QAZ22" s="10"/>
      <c r="QBA22" s="10"/>
      <c r="QBB22" s="10"/>
      <c r="QBC22" s="10"/>
      <c r="QBD22" s="10"/>
      <c r="QBE22" s="10"/>
      <c r="QBF22" s="10"/>
      <c r="QBG22" s="10"/>
      <c r="QBH22" s="10"/>
      <c r="QBI22" s="10"/>
      <c r="QBJ22" s="10"/>
      <c r="QBK22" s="10"/>
      <c r="QBL22" s="10"/>
      <c r="QBM22" s="10"/>
      <c r="QBN22" s="10"/>
      <c r="QBO22" s="10"/>
      <c r="QBP22" s="10"/>
      <c r="QBQ22" s="10"/>
      <c r="QBR22" s="10"/>
      <c r="QBS22" s="10"/>
      <c r="QBT22" s="10"/>
      <c r="QBU22" s="10"/>
      <c r="QBV22" s="10"/>
      <c r="QBW22" s="10"/>
      <c r="QBX22" s="10"/>
      <c r="QBY22" s="10"/>
      <c r="QBZ22" s="10"/>
      <c r="QCA22" s="10"/>
      <c r="QCB22" s="10"/>
      <c r="QCC22" s="10"/>
      <c r="QCD22" s="10"/>
      <c r="QCE22" s="10"/>
      <c r="QCF22" s="10"/>
      <c r="QCG22" s="10"/>
      <c r="QCH22" s="10"/>
      <c r="QCI22" s="10"/>
      <c r="QCJ22" s="10"/>
      <c r="QCK22" s="10"/>
      <c r="QCL22" s="10"/>
      <c r="QCM22" s="10"/>
      <c r="QCN22" s="10"/>
      <c r="QCO22" s="10"/>
      <c r="QCP22" s="10"/>
      <c r="QCQ22" s="10"/>
      <c r="QCR22" s="10"/>
      <c r="QCS22" s="10"/>
      <c r="QCT22" s="10"/>
      <c r="QCU22" s="10"/>
      <c r="QCV22" s="10"/>
      <c r="QCW22" s="10"/>
      <c r="QCX22" s="10"/>
      <c r="QCY22" s="10"/>
      <c r="QCZ22" s="10"/>
      <c r="QDA22" s="10"/>
      <c r="QDB22" s="10"/>
      <c r="QDC22" s="10"/>
      <c r="QDD22" s="10"/>
      <c r="QDE22" s="10"/>
      <c r="QDF22" s="10"/>
      <c r="QDG22" s="10"/>
      <c r="QDH22" s="10"/>
      <c r="QDI22" s="10"/>
      <c r="QDJ22" s="10"/>
      <c r="QDK22" s="10"/>
      <c r="QDL22" s="10"/>
      <c r="QDM22" s="10"/>
      <c r="QDN22" s="10"/>
      <c r="QDO22" s="10"/>
      <c r="QDP22" s="10"/>
      <c r="QDQ22" s="10"/>
      <c r="QDR22" s="10"/>
      <c r="QDS22" s="10"/>
      <c r="QDT22" s="10"/>
      <c r="QDU22" s="10"/>
      <c r="QDV22" s="10"/>
      <c r="QDW22" s="10"/>
      <c r="QDX22" s="10"/>
      <c r="QDY22" s="10"/>
      <c r="QDZ22" s="10"/>
      <c r="QEA22" s="10"/>
      <c r="QEB22" s="10"/>
      <c r="QEC22" s="10"/>
      <c r="QED22" s="10"/>
      <c r="QEE22" s="10"/>
      <c r="QEF22" s="10"/>
      <c r="QEG22" s="10"/>
      <c r="QEH22" s="10"/>
      <c r="QEI22" s="10"/>
      <c r="QEJ22" s="10"/>
      <c r="QEK22" s="10"/>
      <c r="QEL22" s="10"/>
      <c r="QEM22" s="10"/>
      <c r="QEN22" s="10"/>
      <c r="QEO22" s="10"/>
      <c r="QEP22" s="10"/>
      <c r="QEQ22" s="10"/>
      <c r="QER22" s="10"/>
      <c r="QES22" s="10"/>
      <c r="QET22" s="10"/>
      <c r="QEU22" s="10"/>
      <c r="QEV22" s="10"/>
      <c r="QEW22" s="10"/>
      <c r="QEX22" s="10"/>
      <c r="QEY22" s="10"/>
      <c r="QEZ22" s="10"/>
      <c r="QFA22" s="10"/>
      <c r="QFB22" s="10"/>
      <c r="QFC22" s="10"/>
      <c r="QFD22" s="10"/>
      <c r="QFE22" s="10"/>
      <c r="QFF22" s="10"/>
      <c r="QFG22" s="10"/>
      <c r="QFH22" s="10"/>
      <c r="QFI22" s="10"/>
      <c r="QFJ22" s="10"/>
      <c r="QFK22" s="10"/>
      <c r="QFL22" s="10"/>
      <c r="QFM22" s="10"/>
      <c r="QFN22" s="10"/>
      <c r="QFO22" s="10"/>
      <c r="QFP22" s="10"/>
      <c r="QFQ22" s="10"/>
      <c r="QFR22" s="10"/>
      <c r="QFS22" s="10"/>
      <c r="QFT22" s="10"/>
      <c r="QFU22" s="10"/>
      <c r="QFV22" s="10"/>
      <c r="QFW22" s="10"/>
      <c r="QFX22" s="10"/>
      <c r="QFY22" s="10"/>
      <c r="QFZ22" s="10"/>
      <c r="QGA22" s="10"/>
      <c r="QGB22" s="10"/>
      <c r="QGC22" s="10"/>
      <c r="QGD22" s="10"/>
      <c r="QGE22" s="10"/>
      <c r="QGF22" s="10"/>
      <c r="QGG22" s="10"/>
      <c r="QGH22" s="10"/>
      <c r="QGI22" s="10"/>
      <c r="QGJ22" s="10"/>
      <c r="QGK22" s="10"/>
      <c r="QGL22" s="10"/>
      <c r="QGM22" s="10"/>
      <c r="QGN22" s="10"/>
      <c r="QGO22" s="10"/>
      <c r="QGP22" s="10"/>
      <c r="QGQ22" s="10"/>
      <c r="QGR22" s="10"/>
      <c r="QGS22" s="10"/>
      <c r="QGT22" s="10"/>
      <c r="QGU22" s="10"/>
      <c r="QGV22" s="10"/>
      <c r="QGW22" s="10"/>
      <c r="QGX22" s="10"/>
      <c r="QGY22" s="10"/>
      <c r="QGZ22" s="10"/>
      <c r="QHA22" s="10"/>
      <c r="QHB22" s="10"/>
      <c r="QHC22" s="10"/>
      <c r="QHD22" s="10"/>
      <c r="QHE22" s="10"/>
      <c r="QHF22" s="10"/>
      <c r="QHG22" s="10"/>
      <c r="QHH22" s="10"/>
      <c r="QHI22" s="10"/>
      <c r="QHJ22" s="10"/>
      <c r="QHK22" s="10"/>
      <c r="QHL22" s="10"/>
      <c r="QHM22" s="10"/>
      <c r="QHN22" s="10"/>
      <c r="QHO22" s="10"/>
      <c r="QHP22" s="10"/>
      <c r="QHQ22" s="10"/>
      <c r="QHR22" s="10"/>
      <c r="QHS22" s="10"/>
      <c r="QHT22" s="10"/>
      <c r="QHU22" s="10"/>
      <c r="QHV22" s="10"/>
      <c r="QHW22" s="10"/>
      <c r="QHX22" s="10"/>
      <c r="QHY22" s="10"/>
      <c r="QHZ22" s="10"/>
      <c r="QIA22" s="10"/>
      <c r="QIB22" s="10"/>
      <c r="QIC22" s="10"/>
      <c r="QID22" s="10"/>
      <c r="QIE22" s="10"/>
      <c r="QIF22" s="10"/>
      <c r="QIG22" s="10"/>
      <c r="QIH22" s="10"/>
      <c r="QII22" s="10"/>
      <c r="QIJ22" s="10"/>
      <c r="QIK22" s="10"/>
      <c r="QIL22" s="10"/>
      <c r="QIM22" s="10"/>
      <c r="QIN22" s="10"/>
      <c r="QIO22" s="10"/>
      <c r="QIP22" s="10"/>
      <c r="QIQ22" s="10"/>
      <c r="QIR22" s="10"/>
      <c r="QIS22" s="10"/>
      <c r="QIT22" s="10"/>
      <c r="QIU22" s="10"/>
      <c r="QIV22" s="10"/>
      <c r="QIW22" s="10"/>
      <c r="QIX22" s="10"/>
      <c r="QIY22" s="10"/>
      <c r="QIZ22" s="10"/>
      <c r="QJA22" s="10"/>
      <c r="QJB22" s="10"/>
      <c r="QJC22" s="10"/>
      <c r="QJD22" s="10"/>
      <c r="QJE22" s="10"/>
      <c r="QJF22" s="10"/>
      <c r="QJG22" s="10"/>
      <c r="QJH22" s="10"/>
      <c r="QJI22" s="10"/>
      <c r="QJJ22" s="10"/>
      <c r="QJK22" s="10"/>
      <c r="QJL22" s="10"/>
      <c r="QJM22" s="10"/>
      <c r="QJN22" s="10"/>
      <c r="QJO22" s="10"/>
      <c r="QJP22" s="10"/>
      <c r="QJQ22" s="10"/>
      <c r="QJR22" s="10"/>
      <c r="QJS22" s="10"/>
      <c r="QJT22" s="10"/>
      <c r="QJU22" s="10"/>
      <c r="QJV22" s="10"/>
      <c r="QJW22" s="10"/>
      <c r="QJX22" s="10"/>
      <c r="QJY22" s="10"/>
      <c r="QJZ22" s="10"/>
      <c r="QKA22" s="10"/>
      <c r="QKB22" s="10"/>
      <c r="QKC22" s="10"/>
      <c r="QKD22" s="10"/>
      <c r="QKE22" s="10"/>
      <c r="QKF22" s="10"/>
      <c r="QKG22" s="10"/>
      <c r="QKH22" s="10"/>
      <c r="QKI22" s="10"/>
      <c r="QKJ22" s="10"/>
      <c r="QKK22" s="10"/>
      <c r="QKL22" s="10"/>
      <c r="QKM22" s="10"/>
      <c r="QKN22" s="10"/>
      <c r="QKO22" s="10"/>
      <c r="QKP22" s="10"/>
      <c r="QKQ22" s="10"/>
      <c r="QKR22" s="10"/>
      <c r="QKS22" s="10"/>
      <c r="QKT22" s="10"/>
      <c r="QKU22" s="10"/>
      <c r="QKV22" s="10"/>
      <c r="QKW22" s="10"/>
      <c r="QKX22" s="10"/>
      <c r="QKY22" s="10"/>
      <c r="QKZ22" s="10"/>
      <c r="QLA22" s="10"/>
      <c r="QLB22" s="10"/>
      <c r="QLC22" s="10"/>
      <c r="QLD22" s="10"/>
      <c r="QLE22" s="10"/>
      <c r="QLF22" s="10"/>
      <c r="QLG22" s="10"/>
      <c r="QLH22" s="10"/>
      <c r="QLI22" s="10"/>
      <c r="QLJ22" s="10"/>
      <c r="QLK22" s="10"/>
      <c r="QLL22" s="10"/>
      <c r="QLM22" s="10"/>
      <c r="QLN22" s="10"/>
      <c r="QLO22" s="10"/>
      <c r="QLP22" s="10"/>
      <c r="QLQ22" s="10"/>
      <c r="QLR22" s="10"/>
      <c r="QLS22" s="10"/>
      <c r="QLT22" s="10"/>
      <c r="QLU22" s="10"/>
      <c r="QLV22" s="10"/>
      <c r="QLW22" s="10"/>
      <c r="QLX22" s="10"/>
      <c r="QLY22" s="10"/>
      <c r="QLZ22" s="10"/>
      <c r="QMA22" s="10"/>
      <c r="QMB22" s="10"/>
      <c r="QMC22" s="10"/>
      <c r="QMD22" s="10"/>
      <c r="QME22" s="10"/>
      <c r="QMF22" s="10"/>
      <c r="QMG22" s="10"/>
      <c r="QMH22" s="10"/>
      <c r="QMI22" s="10"/>
      <c r="QMJ22" s="10"/>
      <c r="QMK22" s="10"/>
      <c r="QML22" s="10"/>
      <c r="QMM22" s="10"/>
      <c r="QMN22" s="10"/>
      <c r="QMO22" s="10"/>
      <c r="QMP22" s="10"/>
      <c r="QMQ22" s="10"/>
      <c r="QMR22" s="10"/>
      <c r="QMS22" s="10"/>
      <c r="QMT22" s="10"/>
      <c r="QMU22" s="10"/>
      <c r="QMV22" s="10"/>
      <c r="QMW22" s="10"/>
      <c r="QMX22" s="10"/>
      <c r="QMY22" s="10"/>
      <c r="QMZ22" s="10"/>
      <c r="QNA22" s="10"/>
      <c r="QNB22" s="10"/>
      <c r="QNC22" s="10"/>
      <c r="QND22" s="10"/>
      <c r="QNE22" s="10"/>
      <c r="QNF22" s="10"/>
      <c r="QNG22" s="10"/>
      <c r="QNH22" s="10"/>
      <c r="QNI22" s="10"/>
      <c r="QNJ22" s="10"/>
      <c r="QNK22" s="10"/>
      <c r="QNL22" s="10"/>
      <c r="QNM22" s="10"/>
      <c r="QNN22" s="10"/>
      <c r="QNO22" s="10"/>
      <c r="QNP22" s="10"/>
      <c r="QNQ22" s="10"/>
      <c r="QNR22" s="10"/>
      <c r="QNS22" s="10"/>
      <c r="QNT22" s="10"/>
      <c r="QNU22" s="10"/>
      <c r="QNV22" s="10"/>
      <c r="QNW22" s="10"/>
      <c r="QNX22" s="10"/>
      <c r="QNY22" s="10"/>
      <c r="QNZ22" s="10"/>
      <c r="QOA22" s="10"/>
      <c r="QOB22" s="10"/>
      <c r="QOC22" s="10"/>
      <c r="QOD22" s="10"/>
      <c r="QOE22" s="10"/>
      <c r="QOF22" s="10"/>
      <c r="QOG22" s="10"/>
      <c r="QOH22" s="10"/>
      <c r="QOI22" s="10"/>
      <c r="QOJ22" s="10"/>
      <c r="QOK22" s="10"/>
      <c r="QOL22" s="10"/>
      <c r="QOM22" s="10"/>
      <c r="QON22" s="10"/>
      <c r="QOO22" s="10"/>
      <c r="QOP22" s="10"/>
      <c r="QOQ22" s="10"/>
      <c r="QOR22" s="10"/>
      <c r="QOS22" s="10"/>
      <c r="QOT22" s="10"/>
      <c r="QOU22" s="10"/>
      <c r="QOV22" s="10"/>
      <c r="QOW22" s="10"/>
      <c r="QOX22" s="10"/>
      <c r="QOY22" s="10"/>
      <c r="QOZ22" s="10"/>
      <c r="QPA22" s="10"/>
      <c r="QPB22" s="10"/>
      <c r="QPC22" s="10"/>
      <c r="QPD22" s="10"/>
      <c r="QPE22" s="10"/>
      <c r="QPF22" s="10"/>
      <c r="QPG22" s="10"/>
      <c r="QPH22" s="10"/>
      <c r="QPI22" s="10"/>
      <c r="QPJ22" s="10"/>
      <c r="QPK22" s="10"/>
      <c r="QPL22" s="10"/>
      <c r="QPM22" s="10"/>
      <c r="QPN22" s="10"/>
      <c r="QPO22" s="10"/>
      <c r="QPP22" s="10"/>
      <c r="QPQ22" s="10"/>
      <c r="QPR22" s="10"/>
      <c r="QPS22" s="10"/>
      <c r="QPT22" s="10"/>
      <c r="QPU22" s="10"/>
      <c r="QPV22" s="10"/>
      <c r="QPW22" s="10"/>
      <c r="QPX22" s="10"/>
      <c r="QPY22" s="10"/>
      <c r="QPZ22" s="10"/>
      <c r="QQA22" s="10"/>
      <c r="QQB22" s="10"/>
      <c r="QQC22" s="10"/>
      <c r="QQD22" s="10"/>
      <c r="QQE22" s="10"/>
      <c r="QQF22" s="10"/>
      <c r="QQG22" s="10"/>
      <c r="QQH22" s="10"/>
      <c r="QQI22" s="10"/>
      <c r="QQJ22" s="10"/>
      <c r="QQK22" s="10"/>
      <c r="QQL22" s="10"/>
      <c r="QQM22" s="10"/>
      <c r="QQN22" s="10"/>
      <c r="QQO22" s="10"/>
      <c r="QQP22" s="10"/>
      <c r="QQQ22" s="10"/>
      <c r="QQR22" s="10"/>
      <c r="QQS22" s="10"/>
      <c r="QQT22" s="10"/>
      <c r="QQU22" s="10"/>
      <c r="QQV22" s="10"/>
      <c r="QQW22" s="10"/>
      <c r="QQX22" s="10"/>
      <c r="QQY22" s="10"/>
      <c r="QQZ22" s="10"/>
      <c r="QRA22" s="10"/>
      <c r="QRB22" s="10"/>
      <c r="QRC22" s="10"/>
      <c r="QRD22" s="10"/>
      <c r="QRE22" s="10"/>
      <c r="QRF22" s="10"/>
      <c r="QRG22" s="10"/>
      <c r="QRH22" s="10"/>
      <c r="QRI22" s="10"/>
      <c r="QRJ22" s="10"/>
      <c r="QRK22" s="10"/>
      <c r="QRL22" s="10"/>
      <c r="QRM22" s="10"/>
      <c r="QRN22" s="10"/>
      <c r="QRO22" s="10"/>
      <c r="QRP22" s="10"/>
      <c r="QRQ22" s="10"/>
      <c r="QRR22" s="10"/>
      <c r="QRS22" s="10"/>
      <c r="QRT22" s="10"/>
      <c r="QRU22" s="10"/>
      <c r="QRV22" s="10"/>
      <c r="QRW22" s="10"/>
      <c r="QRX22" s="10"/>
      <c r="QRY22" s="10"/>
      <c r="QRZ22" s="10"/>
      <c r="QSA22" s="10"/>
      <c r="QSB22" s="10"/>
      <c r="QSC22" s="10"/>
      <c r="QSD22" s="10"/>
      <c r="QSE22" s="10"/>
      <c r="QSF22" s="10"/>
      <c r="QSG22" s="10"/>
      <c r="QSH22" s="10"/>
      <c r="QSI22" s="10"/>
      <c r="QSJ22" s="10"/>
      <c r="QSK22" s="10"/>
      <c r="QSL22" s="10"/>
      <c r="QSM22" s="10"/>
      <c r="QSN22" s="10"/>
      <c r="QSO22" s="10"/>
      <c r="QSP22" s="10"/>
      <c r="QSQ22" s="10"/>
      <c r="QSR22" s="10"/>
      <c r="QSS22" s="10"/>
      <c r="QST22" s="10"/>
      <c r="QSU22" s="10"/>
      <c r="QSV22" s="10"/>
      <c r="QSW22" s="10"/>
      <c r="QSX22" s="10"/>
      <c r="QSY22" s="10"/>
      <c r="QSZ22" s="10"/>
      <c r="QTA22" s="10"/>
      <c r="QTB22" s="10"/>
      <c r="QTC22" s="10"/>
      <c r="QTD22" s="10"/>
      <c r="QTE22" s="10"/>
      <c r="QTF22" s="10"/>
      <c r="QTG22" s="10"/>
      <c r="QTH22" s="10"/>
      <c r="QTI22" s="10"/>
      <c r="QTJ22" s="10"/>
      <c r="QTK22" s="10"/>
      <c r="QTL22" s="10"/>
      <c r="QTM22" s="10"/>
      <c r="QTN22" s="10"/>
      <c r="QTO22" s="10"/>
      <c r="QTP22" s="10"/>
      <c r="QTQ22" s="10"/>
      <c r="QTR22" s="10"/>
      <c r="QTS22" s="10"/>
      <c r="QTT22" s="10"/>
      <c r="QTU22" s="10"/>
      <c r="QTV22" s="10"/>
      <c r="QTW22" s="10"/>
      <c r="QTX22" s="10"/>
      <c r="QTY22" s="10"/>
      <c r="QTZ22" s="10"/>
      <c r="QUA22" s="10"/>
      <c r="QUB22" s="10"/>
      <c r="QUC22" s="10"/>
      <c r="QUD22" s="10"/>
      <c r="QUE22" s="10"/>
      <c r="QUF22" s="10"/>
      <c r="QUG22" s="10"/>
      <c r="QUH22" s="10"/>
      <c r="QUI22" s="10"/>
      <c r="QUJ22" s="10"/>
      <c r="QUK22" s="10"/>
      <c r="QUL22" s="10"/>
      <c r="QUM22" s="10"/>
      <c r="QUN22" s="10"/>
      <c r="QUO22" s="10"/>
      <c r="QUP22" s="10"/>
      <c r="QUQ22" s="10"/>
      <c r="QUR22" s="10"/>
      <c r="QUS22" s="10"/>
      <c r="QUT22" s="10"/>
      <c r="QUU22" s="10"/>
      <c r="QUV22" s="10"/>
      <c r="QUW22" s="10"/>
      <c r="QUX22" s="10"/>
      <c r="QUY22" s="10"/>
      <c r="QUZ22" s="10"/>
      <c r="QVA22" s="10"/>
      <c r="QVB22" s="10"/>
      <c r="QVC22" s="10"/>
      <c r="QVD22" s="10"/>
      <c r="QVE22" s="10"/>
      <c r="QVF22" s="10"/>
      <c r="QVG22" s="10"/>
      <c r="QVH22" s="10"/>
      <c r="QVI22" s="10"/>
      <c r="QVJ22" s="10"/>
      <c r="QVK22" s="10"/>
      <c r="QVL22" s="10"/>
      <c r="QVM22" s="10"/>
      <c r="QVN22" s="10"/>
      <c r="QVO22" s="10"/>
      <c r="QVP22" s="10"/>
      <c r="QVQ22" s="10"/>
      <c r="QVR22" s="10"/>
      <c r="QVS22" s="10"/>
      <c r="QVT22" s="10"/>
      <c r="QVU22" s="10"/>
      <c r="QVV22" s="10"/>
      <c r="QVW22" s="10"/>
      <c r="QVX22" s="10"/>
      <c r="QVY22" s="10"/>
      <c r="QVZ22" s="10"/>
      <c r="QWA22" s="10"/>
      <c r="QWB22" s="10"/>
      <c r="QWC22" s="10"/>
      <c r="QWD22" s="10"/>
      <c r="QWE22" s="10"/>
      <c r="QWF22" s="10"/>
      <c r="QWG22" s="10"/>
      <c r="QWH22" s="10"/>
      <c r="QWI22" s="10"/>
      <c r="QWJ22" s="10"/>
      <c r="QWK22" s="10"/>
      <c r="QWL22" s="10"/>
      <c r="QWM22" s="10"/>
      <c r="QWN22" s="10"/>
      <c r="QWO22" s="10"/>
      <c r="QWP22" s="10"/>
      <c r="QWQ22" s="10"/>
      <c r="QWR22" s="10"/>
      <c r="QWS22" s="10"/>
      <c r="QWT22" s="10"/>
      <c r="QWU22" s="10"/>
      <c r="QWV22" s="10"/>
      <c r="QWW22" s="10"/>
      <c r="QWX22" s="10"/>
      <c r="QWY22" s="10"/>
      <c r="QWZ22" s="10"/>
      <c r="QXA22" s="10"/>
      <c r="QXB22" s="10"/>
      <c r="QXC22" s="10"/>
      <c r="QXD22" s="10"/>
      <c r="QXE22" s="10"/>
      <c r="QXF22" s="10"/>
      <c r="QXG22" s="10"/>
      <c r="QXH22" s="10"/>
      <c r="QXI22" s="10"/>
      <c r="QXJ22" s="10"/>
      <c r="QXK22" s="10"/>
      <c r="QXL22" s="10"/>
      <c r="QXM22" s="10"/>
      <c r="QXN22" s="10"/>
      <c r="QXO22" s="10"/>
      <c r="QXP22" s="10"/>
      <c r="QXQ22" s="10"/>
      <c r="QXR22" s="10"/>
      <c r="QXS22" s="10"/>
      <c r="QXT22" s="10"/>
      <c r="QXU22" s="10"/>
      <c r="QXV22" s="10"/>
      <c r="QXW22" s="10"/>
      <c r="QXX22" s="10"/>
      <c r="QXY22" s="10"/>
      <c r="QXZ22" s="10"/>
      <c r="QYA22" s="10"/>
      <c r="QYB22" s="10"/>
      <c r="QYC22" s="10"/>
      <c r="QYD22" s="10"/>
      <c r="QYE22" s="10"/>
      <c r="QYF22" s="10"/>
      <c r="QYG22" s="10"/>
      <c r="QYH22" s="10"/>
      <c r="QYI22" s="10"/>
      <c r="QYJ22" s="10"/>
      <c r="QYK22" s="10"/>
      <c r="QYL22" s="10"/>
      <c r="QYM22" s="10"/>
      <c r="QYN22" s="10"/>
      <c r="QYO22" s="10"/>
      <c r="QYP22" s="10"/>
      <c r="QYQ22" s="10"/>
      <c r="QYR22" s="10"/>
      <c r="QYS22" s="10"/>
      <c r="QYT22" s="10"/>
      <c r="QYU22" s="10"/>
      <c r="QYV22" s="10"/>
      <c r="QYW22" s="10"/>
      <c r="QYX22" s="10"/>
      <c r="QYY22" s="10"/>
      <c r="QYZ22" s="10"/>
      <c r="QZA22" s="10"/>
      <c r="QZB22" s="10"/>
      <c r="QZC22" s="10"/>
      <c r="QZD22" s="10"/>
      <c r="QZE22" s="10"/>
      <c r="QZF22" s="10"/>
      <c r="QZG22" s="10"/>
      <c r="QZH22" s="10"/>
      <c r="QZI22" s="10"/>
      <c r="QZJ22" s="10"/>
      <c r="QZK22" s="10"/>
      <c r="QZL22" s="10"/>
      <c r="QZM22" s="10"/>
      <c r="QZN22" s="10"/>
      <c r="QZO22" s="10"/>
      <c r="QZP22" s="10"/>
      <c r="QZQ22" s="10"/>
      <c r="QZR22" s="10"/>
      <c r="QZS22" s="10"/>
      <c r="QZT22" s="10"/>
      <c r="QZU22" s="10"/>
      <c r="QZV22" s="10"/>
      <c r="QZW22" s="10"/>
      <c r="QZX22" s="10"/>
      <c r="QZY22" s="10"/>
      <c r="QZZ22" s="10"/>
      <c r="RAA22" s="10"/>
      <c r="RAB22" s="10"/>
      <c r="RAC22" s="10"/>
      <c r="RAD22" s="10"/>
      <c r="RAE22" s="10"/>
      <c r="RAF22" s="10"/>
      <c r="RAG22" s="10"/>
      <c r="RAH22" s="10"/>
      <c r="RAI22" s="10"/>
      <c r="RAJ22" s="10"/>
      <c r="RAK22" s="10"/>
      <c r="RAL22" s="10"/>
      <c r="RAM22" s="10"/>
      <c r="RAN22" s="10"/>
      <c r="RAO22" s="10"/>
      <c r="RAP22" s="10"/>
      <c r="RAQ22" s="10"/>
      <c r="RAR22" s="10"/>
      <c r="RAS22" s="10"/>
      <c r="RAT22" s="10"/>
      <c r="RAU22" s="10"/>
      <c r="RAV22" s="10"/>
      <c r="RAW22" s="10"/>
      <c r="RAX22" s="10"/>
      <c r="RAY22" s="10"/>
      <c r="RAZ22" s="10"/>
      <c r="RBA22" s="10"/>
      <c r="RBB22" s="10"/>
      <c r="RBC22" s="10"/>
      <c r="RBD22" s="10"/>
      <c r="RBE22" s="10"/>
      <c r="RBF22" s="10"/>
      <c r="RBG22" s="10"/>
      <c r="RBH22" s="10"/>
      <c r="RBI22" s="10"/>
      <c r="RBJ22" s="10"/>
      <c r="RBK22" s="10"/>
      <c r="RBL22" s="10"/>
      <c r="RBM22" s="10"/>
      <c r="RBN22" s="10"/>
      <c r="RBO22" s="10"/>
      <c r="RBP22" s="10"/>
      <c r="RBQ22" s="10"/>
      <c r="RBR22" s="10"/>
      <c r="RBS22" s="10"/>
      <c r="RBT22" s="10"/>
      <c r="RBU22" s="10"/>
      <c r="RBV22" s="10"/>
      <c r="RBW22" s="10"/>
      <c r="RBX22" s="10"/>
      <c r="RBY22" s="10"/>
      <c r="RBZ22" s="10"/>
      <c r="RCA22" s="10"/>
      <c r="RCB22" s="10"/>
      <c r="RCC22" s="10"/>
      <c r="RCD22" s="10"/>
      <c r="RCE22" s="10"/>
      <c r="RCF22" s="10"/>
      <c r="RCG22" s="10"/>
      <c r="RCH22" s="10"/>
      <c r="RCI22" s="10"/>
      <c r="RCJ22" s="10"/>
      <c r="RCK22" s="10"/>
      <c r="RCL22" s="10"/>
      <c r="RCM22" s="10"/>
      <c r="RCN22" s="10"/>
      <c r="RCO22" s="10"/>
      <c r="RCP22" s="10"/>
      <c r="RCQ22" s="10"/>
      <c r="RCR22" s="10"/>
      <c r="RCS22" s="10"/>
      <c r="RCT22" s="10"/>
      <c r="RCU22" s="10"/>
      <c r="RCV22" s="10"/>
      <c r="RCW22" s="10"/>
      <c r="RCX22" s="10"/>
      <c r="RCY22" s="10"/>
      <c r="RCZ22" s="10"/>
      <c r="RDA22" s="10"/>
      <c r="RDB22" s="10"/>
      <c r="RDC22" s="10"/>
      <c r="RDD22" s="10"/>
      <c r="RDE22" s="10"/>
      <c r="RDF22" s="10"/>
      <c r="RDG22" s="10"/>
      <c r="RDH22" s="10"/>
      <c r="RDI22" s="10"/>
      <c r="RDJ22" s="10"/>
      <c r="RDK22" s="10"/>
      <c r="RDL22" s="10"/>
      <c r="RDM22" s="10"/>
      <c r="RDN22" s="10"/>
      <c r="RDO22" s="10"/>
      <c r="RDP22" s="10"/>
      <c r="RDQ22" s="10"/>
      <c r="RDR22" s="10"/>
      <c r="RDS22" s="10"/>
      <c r="RDT22" s="10"/>
      <c r="RDU22" s="10"/>
      <c r="RDV22" s="10"/>
      <c r="RDW22" s="10"/>
      <c r="RDX22" s="10"/>
      <c r="RDY22" s="10"/>
      <c r="RDZ22" s="10"/>
      <c r="REA22" s="10"/>
      <c r="REB22" s="10"/>
      <c r="REC22" s="10"/>
      <c r="RED22" s="10"/>
      <c r="REE22" s="10"/>
      <c r="REF22" s="10"/>
      <c r="REG22" s="10"/>
      <c r="REH22" s="10"/>
      <c r="REI22" s="10"/>
      <c r="REJ22" s="10"/>
      <c r="REK22" s="10"/>
      <c r="REL22" s="10"/>
      <c r="REM22" s="10"/>
      <c r="REN22" s="10"/>
      <c r="REO22" s="10"/>
      <c r="REP22" s="10"/>
      <c r="REQ22" s="10"/>
      <c r="RER22" s="10"/>
      <c r="RES22" s="10"/>
      <c r="RET22" s="10"/>
      <c r="REU22" s="10"/>
      <c r="REV22" s="10"/>
      <c r="REW22" s="10"/>
      <c r="REX22" s="10"/>
      <c r="REY22" s="10"/>
      <c r="REZ22" s="10"/>
      <c r="RFA22" s="10"/>
      <c r="RFB22" s="10"/>
      <c r="RFC22" s="10"/>
      <c r="RFD22" s="10"/>
      <c r="RFE22" s="10"/>
      <c r="RFF22" s="10"/>
      <c r="RFG22" s="10"/>
      <c r="RFH22" s="10"/>
      <c r="RFI22" s="10"/>
      <c r="RFJ22" s="10"/>
      <c r="RFK22" s="10"/>
      <c r="RFL22" s="10"/>
      <c r="RFM22" s="10"/>
      <c r="RFN22" s="10"/>
      <c r="RFO22" s="10"/>
      <c r="RFP22" s="10"/>
      <c r="RFQ22" s="10"/>
      <c r="RFR22" s="10"/>
      <c r="RFS22" s="10"/>
      <c r="RFT22" s="10"/>
      <c r="RFU22" s="10"/>
      <c r="RFV22" s="10"/>
      <c r="RFW22" s="10"/>
      <c r="RFX22" s="10"/>
      <c r="RFY22" s="10"/>
      <c r="RFZ22" s="10"/>
      <c r="RGA22" s="10"/>
      <c r="RGB22" s="10"/>
      <c r="RGC22" s="10"/>
      <c r="RGD22" s="10"/>
      <c r="RGE22" s="10"/>
      <c r="RGF22" s="10"/>
      <c r="RGG22" s="10"/>
      <c r="RGH22" s="10"/>
      <c r="RGI22" s="10"/>
      <c r="RGJ22" s="10"/>
      <c r="RGK22" s="10"/>
      <c r="RGL22" s="10"/>
      <c r="RGM22" s="10"/>
      <c r="RGN22" s="10"/>
      <c r="RGO22" s="10"/>
      <c r="RGP22" s="10"/>
      <c r="RGQ22" s="10"/>
      <c r="RGR22" s="10"/>
      <c r="RGS22" s="10"/>
      <c r="RGT22" s="10"/>
      <c r="RGU22" s="10"/>
      <c r="RGV22" s="10"/>
      <c r="RGW22" s="10"/>
      <c r="RGX22" s="10"/>
      <c r="RGY22" s="10"/>
      <c r="RGZ22" s="10"/>
      <c r="RHA22" s="10"/>
      <c r="RHB22" s="10"/>
      <c r="RHC22" s="10"/>
      <c r="RHD22" s="10"/>
      <c r="RHE22" s="10"/>
      <c r="RHF22" s="10"/>
      <c r="RHG22" s="10"/>
      <c r="RHH22" s="10"/>
      <c r="RHI22" s="10"/>
      <c r="RHJ22" s="10"/>
      <c r="RHK22" s="10"/>
      <c r="RHL22" s="10"/>
      <c r="RHM22" s="10"/>
      <c r="RHN22" s="10"/>
      <c r="RHO22" s="10"/>
      <c r="RHP22" s="10"/>
      <c r="RHQ22" s="10"/>
      <c r="RHR22" s="10"/>
      <c r="RHS22" s="10"/>
      <c r="RHT22" s="10"/>
      <c r="RHU22" s="10"/>
      <c r="RHV22" s="10"/>
      <c r="RHW22" s="10"/>
      <c r="RHX22" s="10"/>
      <c r="RHY22" s="10"/>
      <c r="RHZ22" s="10"/>
      <c r="RIA22" s="10"/>
      <c r="RIB22" s="10"/>
      <c r="RIC22" s="10"/>
      <c r="RID22" s="10"/>
      <c r="RIE22" s="10"/>
      <c r="RIF22" s="10"/>
      <c r="RIG22" s="10"/>
      <c r="RIH22" s="10"/>
      <c r="RII22" s="10"/>
      <c r="RIJ22" s="10"/>
      <c r="RIK22" s="10"/>
      <c r="RIL22" s="10"/>
      <c r="RIM22" s="10"/>
      <c r="RIN22" s="10"/>
      <c r="RIO22" s="10"/>
      <c r="RIP22" s="10"/>
      <c r="RIQ22" s="10"/>
      <c r="RIR22" s="10"/>
      <c r="RIS22" s="10"/>
      <c r="RIT22" s="10"/>
      <c r="RIU22" s="10"/>
      <c r="RIV22" s="10"/>
      <c r="RIW22" s="10"/>
      <c r="RIX22" s="10"/>
      <c r="RIY22" s="10"/>
      <c r="RIZ22" s="10"/>
      <c r="RJA22" s="10"/>
      <c r="RJB22" s="10"/>
      <c r="RJC22" s="10"/>
      <c r="RJD22" s="10"/>
      <c r="RJE22" s="10"/>
      <c r="RJF22" s="10"/>
      <c r="RJG22" s="10"/>
      <c r="RJH22" s="10"/>
      <c r="RJI22" s="10"/>
      <c r="RJJ22" s="10"/>
      <c r="RJK22" s="10"/>
      <c r="RJL22" s="10"/>
      <c r="RJM22" s="10"/>
      <c r="RJN22" s="10"/>
      <c r="RJO22" s="10"/>
      <c r="RJP22" s="10"/>
      <c r="RJQ22" s="10"/>
      <c r="RJR22" s="10"/>
      <c r="RJS22" s="10"/>
      <c r="RJT22" s="10"/>
      <c r="RJU22" s="10"/>
      <c r="RJV22" s="10"/>
      <c r="RJW22" s="10"/>
      <c r="RJX22" s="10"/>
      <c r="RJY22" s="10"/>
      <c r="RJZ22" s="10"/>
      <c r="RKA22" s="10"/>
      <c r="RKB22" s="10"/>
      <c r="RKC22" s="10"/>
      <c r="RKD22" s="10"/>
      <c r="RKE22" s="10"/>
      <c r="RKF22" s="10"/>
      <c r="RKG22" s="10"/>
      <c r="RKH22" s="10"/>
      <c r="RKI22" s="10"/>
      <c r="RKJ22" s="10"/>
      <c r="RKK22" s="10"/>
      <c r="RKL22" s="10"/>
      <c r="RKM22" s="10"/>
      <c r="RKN22" s="10"/>
      <c r="RKO22" s="10"/>
      <c r="RKP22" s="10"/>
      <c r="RKQ22" s="10"/>
      <c r="RKR22" s="10"/>
      <c r="RKS22" s="10"/>
      <c r="RKT22" s="10"/>
      <c r="RKU22" s="10"/>
      <c r="RKV22" s="10"/>
      <c r="RKW22" s="10"/>
      <c r="RKX22" s="10"/>
      <c r="RKY22" s="10"/>
      <c r="RKZ22" s="10"/>
      <c r="RLA22" s="10"/>
      <c r="RLB22" s="10"/>
      <c r="RLC22" s="10"/>
      <c r="RLD22" s="10"/>
      <c r="RLE22" s="10"/>
      <c r="RLF22" s="10"/>
      <c r="RLG22" s="10"/>
      <c r="RLH22" s="10"/>
      <c r="RLI22" s="10"/>
      <c r="RLJ22" s="10"/>
      <c r="RLK22" s="10"/>
      <c r="RLL22" s="10"/>
      <c r="RLM22" s="10"/>
      <c r="RLN22" s="10"/>
      <c r="RLO22" s="10"/>
      <c r="RLP22" s="10"/>
      <c r="RLQ22" s="10"/>
      <c r="RLR22" s="10"/>
      <c r="RLS22" s="10"/>
      <c r="RLT22" s="10"/>
      <c r="RLU22" s="10"/>
      <c r="RLV22" s="10"/>
      <c r="RLW22" s="10"/>
      <c r="RLX22" s="10"/>
      <c r="RLY22" s="10"/>
      <c r="RLZ22" s="10"/>
      <c r="RMA22" s="10"/>
      <c r="RMB22" s="10"/>
      <c r="RMC22" s="10"/>
      <c r="RMD22" s="10"/>
      <c r="RME22" s="10"/>
      <c r="RMF22" s="10"/>
      <c r="RMG22" s="10"/>
      <c r="RMH22" s="10"/>
      <c r="RMI22" s="10"/>
      <c r="RMJ22" s="10"/>
      <c r="RMK22" s="10"/>
      <c r="RML22" s="10"/>
      <c r="RMM22" s="10"/>
      <c r="RMN22" s="10"/>
      <c r="RMO22" s="10"/>
      <c r="RMP22" s="10"/>
      <c r="RMQ22" s="10"/>
      <c r="RMR22" s="10"/>
      <c r="RMS22" s="10"/>
      <c r="RMT22" s="10"/>
      <c r="RMU22" s="10"/>
      <c r="RMV22" s="10"/>
      <c r="RMW22" s="10"/>
      <c r="RMX22" s="10"/>
      <c r="RMY22" s="10"/>
      <c r="RMZ22" s="10"/>
      <c r="RNA22" s="10"/>
      <c r="RNB22" s="10"/>
      <c r="RNC22" s="10"/>
      <c r="RND22" s="10"/>
      <c r="RNE22" s="10"/>
      <c r="RNF22" s="10"/>
      <c r="RNG22" s="10"/>
      <c r="RNH22" s="10"/>
      <c r="RNI22" s="10"/>
      <c r="RNJ22" s="10"/>
      <c r="RNK22" s="10"/>
      <c r="RNL22" s="10"/>
      <c r="RNM22" s="10"/>
      <c r="RNN22" s="10"/>
      <c r="RNO22" s="10"/>
      <c r="RNP22" s="10"/>
      <c r="RNQ22" s="10"/>
      <c r="RNR22" s="10"/>
      <c r="RNS22" s="10"/>
      <c r="RNT22" s="10"/>
      <c r="RNU22" s="10"/>
      <c r="RNV22" s="10"/>
      <c r="RNW22" s="10"/>
      <c r="RNX22" s="10"/>
      <c r="RNY22" s="10"/>
      <c r="RNZ22" s="10"/>
      <c r="ROA22" s="10"/>
      <c r="ROB22" s="10"/>
      <c r="ROC22" s="10"/>
      <c r="ROD22" s="10"/>
      <c r="ROE22" s="10"/>
      <c r="ROF22" s="10"/>
      <c r="ROG22" s="10"/>
      <c r="ROH22" s="10"/>
      <c r="ROI22" s="10"/>
      <c r="ROJ22" s="10"/>
      <c r="ROK22" s="10"/>
      <c r="ROL22" s="10"/>
      <c r="ROM22" s="10"/>
      <c r="RON22" s="10"/>
      <c r="ROO22" s="10"/>
      <c r="ROP22" s="10"/>
      <c r="ROQ22" s="10"/>
      <c r="ROR22" s="10"/>
      <c r="ROS22" s="10"/>
      <c r="ROT22" s="10"/>
      <c r="ROU22" s="10"/>
      <c r="ROV22" s="10"/>
      <c r="ROW22" s="10"/>
      <c r="ROX22" s="10"/>
      <c r="ROY22" s="10"/>
      <c r="ROZ22" s="10"/>
      <c r="RPA22" s="10"/>
      <c r="RPB22" s="10"/>
      <c r="RPC22" s="10"/>
      <c r="RPD22" s="10"/>
      <c r="RPE22" s="10"/>
      <c r="RPF22" s="10"/>
      <c r="RPG22" s="10"/>
      <c r="RPH22" s="10"/>
      <c r="RPI22" s="10"/>
      <c r="RPJ22" s="10"/>
      <c r="RPK22" s="10"/>
      <c r="RPL22" s="10"/>
      <c r="RPM22" s="10"/>
      <c r="RPN22" s="10"/>
      <c r="RPO22" s="10"/>
      <c r="RPP22" s="10"/>
      <c r="RPQ22" s="10"/>
      <c r="RPR22" s="10"/>
      <c r="RPS22" s="10"/>
      <c r="RPT22" s="10"/>
      <c r="RPU22" s="10"/>
      <c r="RPV22" s="10"/>
      <c r="RPW22" s="10"/>
      <c r="RPX22" s="10"/>
      <c r="RPY22" s="10"/>
      <c r="RPZ22" s="10"/>
      <c r="RQA22" s="10"/>
      <c r="RQB22" s="10"/>
      <c r="RQC22" s="10"/>
      <c r="RQD22" s="10"/>
      <c r="RQE22" s="10"/>
      <c r="RQF22" s="10"/>
      <c r="RQG22" s="10"/>
      <c r="RQH22" s="10"/>
      <c r="RQI22" s="10"/>
      <c r="RQJ22" s="10"/>
      <c r="RQK22" s="10"/>
      <c r="RQL22" s="10"/>
      <c r="RQM22" s="10"/>
      <c r="RQN22" s="10"/>
      <c r="RQO22" s="10"/>
      <c r="RQP22" s="10"/>
      <c r="RQQ22" s="10"/>
      <c r="RQR22" s="10"/>
      <c r="RQS22" s="10"/>
      <c r="RQT22" s="10"/>
      <c r="RQU22" s="10"/>
      <c r="RQV22" s="10"/>
      <c r="RQW22" s="10"/>
      <c r="RQX22" s="10"/>
      <c r="RQY22" s="10"/>
      <c r="RQZ22" s="10"/>
      <c r="RRA22" s="10"/>
      <c r="RRB22" s="10"/>
      <c r="RRC22" s="10"/>
      <c r="RRD22" s="10"/>
      <c r="RRE22" s="10"/>
      <c r="RRF22" s="10"/>
      <c r="RRG22" s="10"/>
      <c r="RRH22" s="10"/>
      <c r="RRI22" s="10"/>
      <c r="RRJ22" s="10"/>
      <c r="RRK22" s="10"/>
      <c r="RRL22" s="10"/>
      <c r="RRM22" s="10"/>
      <c r="RRN22" s="10"/>
      <c r="RRO22" s="10"/>
      <c r="RRP22" s="10"/>
      <c r="RRQ22" s="10"/>
      <c r="RRR22" s="10"/>
      <c r="RRS22" s="10"/>
      <c r="RRT22" s="10"/>
      <c r="RRU22" s="10"/>
      <c r="RRV22" s="10"/>
      <c r="RRW22" s="10"/>
      <c r="RRX22" s="10"/>
      <c r="RRY22" s="10"/>
      <c r="RRZ22" s="10"/>
      <c r="RSA22" s="10"/>
      <c r="RSB22" s="10"/>
      <c r="RSC22" s="10"/>
      <c r="RSD22" s="10"/>
      <c r="RSE22" s="10"/>
      <c r="RSF22" s="10"/>
      <c r="RSG22" s="10"/>
      <c r="RSH22" s="10"/>
      <c r="RSI22" s="10"/>
      <c r="RSJ22" s="10"/>
      <c r="RSK22" s="10"/>
      <c r="RSL22" s="10"/>
      <c r="RSM22" s="10"/>
      <c r="RSN22" s="10"/>
      <c r="RSO22" s="10"/>
      <c r="RSP22" s="10"/>
      <c r="RSQ22" s="10"/>
      <c r="RSR22" s="10"/>
      <c r="RSS22" s="10"/>
      <c r="RST22" s="10"/>
      <c r="RSU22" s="10"/>
      <c r="RSV22" s="10"/>
      <c r="RSW22" s="10"/>
      <c r="RSX22" s="10"/>
      <c r="RSY22" s="10"/>
      <c r="RSZ22" s="10"/>
      <c r="RTA22" s="10"/>
      <c r="RTB22" s="10"/>
      <c r="RTC22" s="10"/>
      <c r="RTD22" s="10"/>
      <c r="RTE22" s="10"/>
      <c r="RTF22" s="10"/>
      <c r="RTG22" s="10"/>
      <c r="RTH22" s="10"/>
      <c r="RTI22" s="10"/>
      <c r="RTJ22" s="10"/>
      <c r="RTK22" s="10"/>
      <c r="RTL22" s="10"/>
      <c r="RTM22" s="10"/>
      <c r="RTN22" s="10"/>
      <c r="RTO22" s="10"/>
      <c r="RTP22" s="10"/>
      <c r="RTQ22" s="10"/>
      <c r="RTR22" s="10"/>
      <c r="RTS22" s="10"/>
      <c r="RTT22" s="10"/>
      <c r="RTU22" s="10"/>
      <c r="RTV22" s="10"/>
      <c r="RTW22" s="10"/>
      <c r="RTX22" s="10"/>
      <c r="RTY22" s="10"/>
      <c r="RTZ22" s="10"/>
      <c r="RUA22" s="10"/>
      <c r="RUB22" s="10"/>
      <c r="RUC22" s="10"/>
      <c r="RUD22" s="10"/>
      <c r="RUE22" s="10"/>
      <c r="RUF22" s="10"/>
      <c r="RUG22" s="10"/>
      <c r="RUH22" s="10"/>
      <c r="RUI22" s="10"/>
      <c r="RUJ22" s="10"/>
      <c r="RUK22" s="10"/>
      <c r="RUL22" s="10"/>
      <c r="RUM22" s="10"/>
      <c r="RUN22" s="10"/>
      <c r="RUO22" s="10"/>
      <c r="RUP22" s="10"/>
      <c r="RUQ22" s="10"/>
      <c r="RUR22" s="10"/>
      <c r="RUS22" s="10"/>
      <c r="RUT22" s="10"/>
      <c r="RUU22" s="10"/>
      <c r="RUV22" s="10"/>
      <c r="RUW22" s="10"/>
      <c r="RUX22" s="10"/>
      <c r="RUY22" s="10"/>
      <c r="RUZ22" s="10"/>
      <c r="RVA22" s="10"/>
      <c r="RVB22" s="10"/>
      <c r="RVC22" s="10"/>
      <c r="RVD22" s="10"/>
      <c r="RVE22" s="10"/>
      <c r="RVF22" s="10"/>
      <c r="RVG22" s="10"/>
      <c r="RVH22" s="10"/>
      <c r="RVI22" s="10"/>
      <c r="RVJ22" s="10"/>
      <c r="RVK22" s="10"/>
      <c r="RVL22" s="10"/>
      <c r="RVM22" s="10"/>
      <c r="RVN22" s="10"/>
      <c r="RVO22" s="10"/>
      <c r="RVP22" s="10"/>
      <c r="RVQ22" s="10"/>
      <c r="RVR22" s="10"/>
      <c r="RVS22" s="10"/>
      <c r="RVT22" s="10"/>
      <c r="RVU22" s="10"/>
      <c r="RVV22" s="10"/>
      <c r="RVW22" s="10"/>
      <c r="RVX22" s="10"/>
      <c r="RVY22" s="10"/>
      <c r="RVZ22" s="10"/>
      <c r="RWA22" s="10"/>
      <c r="RWB22" s="10"/>
      <c r="RWC22" s="10"/>
      <c r="RWD22" s="10"/>
      <c r="RWE22" s="10"/>
      <c r="RWF22" s="10"/>
      <c r="RWG22" s="10"/>
      <c r="RWH22" s="10"/>
      <c r="RWI22" s="10"/>
      <c r="RWJ22" s="10"/>
      <c r="RWK22" s="10"/>
      <c r="RWL22" s="10"/>
      <c r="RWM22" s="10"/>
      <c r="RWN22" s="10"/>
      <c r="RWO22" s="10"/>
      <c r="RWP22" s="10"/>
      <c r="RWQ22" s="10"/>
      <c r="RWR22" s="10"/>
      <c r="RWS22" s="10"/>
      <c r="RWT22" s="10"/>
      <c r="RWU22" s="10"/>
      <c r="RWV22" s="10"/>
      <c r="RWW22" s="10"/>
      <c r="RWX22" s="10"/>
      <c r="RWY22" s="10"/>
      <c r="RWZ22" s="10"/>
      <c r="RXA22" s="10"/>
      <c r="RXB22" s="10"/>
      <c r="RXC22" s="10"/>
      <c r="RXD22" s="10"/>
      <c r="RXE22" s="10"/>
      <c r="RXF22" s="10"/>
      <c r="RXG22" s="10"/>
      <c r="RXH22" s="10"/>
      <c r="RXI22" s="10"/>
      <c r="RXJ22" s="10"/>
      <c r="RXK22" s="10"/>
      <c r="RXL22" s="10"/>
      <c r="RXM22" s="10"/>
      <c r="RXN22" s="10"/>
      <c r="RXO22" s="10"/>
      <c r="RXP22" s="10"/>
      <c r="RXQ22" s="10"/>
      <c r="RXR22" s="10"/>
      <c r="RXS22" s="10"/>
      <c r="RXT22" s="10"/>
      <c r="RXU22" s="10"/>
      <c r="RXV22" s="10"/>
      <c r="RXW22" s="10"/>
      <c r="RXX22" s="10"/>
      <c r="RXY22" s="10"/>
      <c r="RXZ22" s="10"/>
      <c r="RYA22" s="10"/>
      <c r="RYB22" s="10"/>
      <c r="RYC22" s="10"/>
      <c r="RYD22" s="10"/>
      <c r="RYE22" s="10"/>
      <c r="RYF22" s="10"/>
      <c r="RYG22" s="10"/>
      <c r="RYH22" s="10"/>
      <c r="RYI22" s="10"/>
      <c r="RYJ22" s="10"/>
      <c r="RYK22" s="10"/>
      <c r="RYL22" s="10"/>
      <c r="RYM22" s="10"/>
      <c r="RYN22" s="10"/>
      <c r="RYO22" s="10"/>
      <c r="RYP22" s="10"/>
      <c r="RYQ22" s="10"/>
      <c r="RYR22" s="10"/>
      <c r="RYS22" s="10"/>
      <c r="RYT22" s="10"/>
      <c r="RYU22" s="10"/>
      <c r="RYV22" s="10"/>
      <c r="RYW22" s="10"/>
      <c r="RYX22" s="10"/>
      <c r="RYY22" s="10"/>
      <c r="RYZ22" s="10"/>
      <c r="RZA22" s="10"/>
      <c r="RZB22" s="10"/>
      <c r="RZC22" s="10"/>
      <c r="RZD22" s="10"/>
      <c r="RZE22" s="10"/>
      <c r="RZF22" s="10"/>
      <c r="RZG22" s="10"/>
      <c r="RZH22" s="10"/>
      <c r="RZI22" s="10"/>
      <c r="RZJ22" s="10"/>
      <c r="RZK22" s="10"/>
      <c r="RZL22" s="10"/>
      <c r="RZM22" s="10"/>
      <c r="RZN22" s="10"/>
      <c r="RZO22" s="10"/>
      <c r="RZP22" s="10"/>
      <c r="RZQ22" s="10"/>
      <c r="RZR22" s="10"/>
      <c r="RZS22" s="10"/>
      <c r="RZT22" s="10"/>
      <c r="RZU22" s="10"/>
      <c r="RZV22" s="10"/>
      <c r="RZW22" s="10"/>
      <c r="RZX22" s="10"/>
      <c r="RZY22" s="10"/>
      <c r="RZZ22" s="10"/>
      <c r="SAA22" s="10"/>
      <c r="SAB22" s="10"/>
      <c r="SAC22" s="10"/>
      <c r="SAD22" s="10"/>
      <c r="SAE22" s="10"/>
      <c r="SAF22" s="10"/>
      <c r="SAG22" s="10"/>
      <c r="SAH22" s="10"/>
      <c r="SAI22" s="10"/>
      <c r="SAJ22" s="10"/>
      <c r="SAK22" s="10"/>
      <c r="SAL22" s="10"/>
      <c r="SAM22" s="10"/>
      <c r="SAN22" s="10"/>
      <c r="SAO22" s="10"/>
      <c r="SAP22" s="10"/>
      <c r="SAQ22" s="10"/>
      <c r="SAR22" s="10"/>
      <c r="SAS22" s="10"/>
      <c r="SAT22" s="10"/>
      <c r="SAU22" s="10"/>
      <c r="SAV22" s="10"/>
      <c r="SAW22" s="10"/>
      <c r="SAX22" s="10"/>
      <c r="SAY22" s="10"/>
      <c r="SAZ22" s="10"/>
      <c r="SBA22" s="10"/>
      <c r="SBB22" s="10"/>
      <c r="SBC22" s="10"/>
      <c r="SBD22" s="10"/>
      <c r="SBE22" s="10"/>
      <c r="SBF22" s="10"/>
      <c r="SBG22" s="10"/>
      <c r="SBH22" s="10"/>
      <c r="SBI22" s="10"/>
      <c r="SBJ22" s="10"/>
      <c r="SBK22" s="10"/>
      <c r="SBL22" s="10"/>
      <c r="SBM22" s="10"/>
      <c r="SBN22" s="10"/>
      <c r="SBO22" s="10"/>
      <c r="SBP22" s="10"/>
      <c r="SBQ22" s="10"/>
      <c r="SBR22" s="10"/>
      <c r="SBS22" s="10"/>
      <c r="SBT22" s="10"/>
      <c r="SBU22" s="10"/>
      <c r="SBV22" s="10"/>
      <c r="SBW22" s="10"/>
      <c r="SBX22" s="10"/>
      <c r="SBY22" s="10"/>
      <c r="SBZ22" s="10"/>
      <c r="SCA22" s="10"/>
      <c r="SCB22" s="10"/>
      <c r="SCC22" s="10"/>
      <c r="SCD22" s="10"/>
      <c r="SCE22" s="10"/>
      <c r="SCF22" s="10"/>
      <c r="SCG22" s="10"/>
      <c r="SCH22" s="10"/>
      <c r="SCI22" s="10"/>
      <c r="SCJ22" s="10"/>
      <c r="SCK22" s="10"/>
      <c r="SCL22" s="10"/>
      <c r="SCM22" s="10"/>
      <c r="SCN22" s="10"/>
      <c r="SCO22" s="10"/>
      <c r="SCP22" s="10"/>
      <c r="SCQ22" s="10"/>
      <c r="SCR22" s="10"/>
      <c r="SCS22" s="10"/>
      <c r="SCT22" s="10"/>
      <c r="SCU22" s="10"/>
      <c r="SCV22" s="10"/>
      <c r="SCW22" s="10"/>
      <c r="SCX22" s="10"/>
      <c r="SCY22" s="10"/>
      <c r="SCZ22" s="10"/>
      <c r="SDA22" s="10"/>
      <c r="SDB22" s="10"/>
      <c r="SDC22" s="10"/>
      <c r="SDD22" s="10"/>
      <c r="SDE22" s="10"/>
      <c r="SDF22" s="10"/>
      <c r="SDG22" s="10"/>
      <c r="SDH22" s="10"/>
      <c r="SDI22" s="10"/>
      <c r="SDJ22" s="10"/>
      <c r="SDK22" s="10"/>
      <c r="SDL22" s="10"/>
      <c r="SDM22" s="10"/>
      <c r="SDN22" s="10"/>
      <c r="SDO22" s="10"/>
      <c r="SDP22" s="10"/>
      <c r="SDQ22" s="10"/>
      <c r="SDR22" s="10"/>
      <c r="SDS22" s="10"/>
      <c r="SDT22" s="10"/>
      <c r="SDU22" s="10"/>
      <c r="SDV22" s="10"/>
      <c r="SDW22" s="10"/>
      <c r="SDX22" s="10"/>
      <c r="SDY22" s="10"/>
      <c r="SDZ22" s="10"/>
      <c r="SEA22" s="10"/>
      <c r="SEB22" s="10"/>
      <c r="SEC22" s="10"/>
      <c r="SED22" s="10"/>
      <c r="SEE22" s="10"/>
      <c r="SEF22" s="10"/>
      <c r="SEG22" s="10"/>
      <c r="SEH22" s="10"/>
      <c r="SEI22" s="10"/>
      <c r="SEJ22" s="10"/>
      <c r="SEK22" s="10"/>
      <c r="SEL22" s="10"/>
      <c r="SEM22" s="10"/>
      <c r="SEN22" s="10"/>
      <c r="SEO22" s="10"/>
      <c r="SEP22" s="10"/>
      <c r="SEQ22" s="10"/>
      <c r="SER22" s="10"/>
      <c r="SES22" s="10"/>
      <c r="SET22" s="10"/>
      <c r="SEU22" s="10"/>
      <c r="SEV22" s="10"/>
      <c r="SEW22" s="10"/>
      <c r="SEX22" s="10"/>
      <c r="SEY22" s="10"/>
      <c r="SEZ22" s="10"/>
      <c r="SFA22" s="10"/>
      <c r="SFB22" s="10"/>
      <c r="SFC22" s="10"/>
      <c r="SFD22" s="10"/>
      <c r="SFE22" s="10"/>
      <c r="SFF22" s="10"/>
      <c r="SFG22" s="10"/>
      <c r="SFH22" s="10"/>
      <c r="SFI22" s="10"/>
      <c r="SFJ22" s="10"/>
      <c r="SFK22" s="10"/>
      <c r="SFL22" s="10"/>
      <c r="SFM22" s="10"/>
      <c r="SFN22" s="10"/>
      <c r="SFO22" s="10"/>
      <c r="SFP22" s="10"/>
      <c r="SFQ22" s="10"/>
      <c r="SFR22" s="10"/>
      <c r="SFS22" s="10"/>
      <c r="SFT22" s="10"/>
      <c r="SFU22" s="10"/>
      <c r="SFV22" s="10"/>
      <c r="SFW22" s="10"/>
      <c r="SFX22" s="10"/>
      <c r="SFY22" s="10"/>
      <c r="SFZ22" s="10"/>
      <c r="SGA22" s="10"/>
      <c r="SGB22" s="10"/>
      <c r="SGC22" s="10"/>
      <c r="SGD22" s="10"/>
      <c r="SGE22" s="10"/>
      <c r="SGF22" s="10"/>
      <c r="SGG22" s="10"/>
      <c r="SGH22" s="10"/>
      <c r="SGI22" s="10"/>
      <c r="SGJ22" s="10"/>
      <c r="SGK22" s="10"/>
      <c r="SGL22" s="10"/>
      <c r="SGM22" s="10"/>
      <c r="SGN22" s="10"/>
      <c r="SGO22" s="10"/>
      <c r="SGP22" s="10"/>
      <c r="SGQ22" s="10"/>
      <c r="SGR22" s="10"/>
      <c r="SGS22" s="10"/>
      <c r="SGT22" s="10"/>
      <c r="SGU22" s="10"/>
      <c r="SGV22" s="10"/>
      <c r="SGW22" s="10"/>
      <c r="SGX22" s="10"/>
      <c r="SGY22" s="10"/>
      <c r="SGZ22" s="10"/>
      <c r="SHA22" s="10"/>
      <c r="SHB22" s="10"/>
      <c r="SHC22" s="10"/>
      <c r="SHD22" s="10"/>
      <c r="SHE22" s="10"/>
      <c r="SHF22" s="10"/>
      <c r="SHG22" s="10"/>
      <c r="SHH22" s="10"/>
      <c r="SHI22" s="10"/>
      <c r="SHJ22" s="10"/>
      <c r="SHK22" s="10"/>
      <c r="SHL22" s="10"/>
      <c r="SHM22" s="10"/>
      <c r="SHN22" s="10"/>
      <c r="SHO22" s="10"/>
      <c r="SHP22" s="10"/>
      <c r="SHQ22" s="10"/>
      <c r="SHR22" s="10"/>
      <c r="SHS22" s="10"/>
      <c r="SHT22" s="10"/>
      <c r="SHU22" s="10"/>
      <c r="SHV22" s="10"/>
      <c r="SHW22" s="10"/>
      <c r="SHX22" s="10"/>
      <c r="SHY22" s="10"/>
      <c r="SHZ22" s="10"/>
      <c r="SIA22" s="10"/>
      <c r="SIB22" s="10"/>
      <c r="SIC22" s="10"/>
      <c r="SID22" s="10"/>
      <c r="SIE22" s="10"/>
      <c r="SIF22" s="10"/>
      <c r="SIG22" s="10"/>
      <c r="SIH22" s="10"/>
      <c r="SII22" s="10"/>
      <c r="SIJ22" s="10"/>
      <c r="SIK22" s="10"/>
      <c r="SIL22" s="10"/>
      <c r="SIM22" s="10"/>
      <c r="SIN22" s="10"/>
      <c r="SIO22" s="10"/>
      <c r="SIP22" s="10"/>
      <c r="SIQ22" s="10"/>
      <c r="SIR22" s="10"/>
      <c r="SIS22" s="10"/>
      <c r="SIT22" s="10"/>
      <c r="SIU22" s="10"/>
      <c r="SIV22" s="10"/>
      <c r="SIW22" s="10"/>
      <c r="SIX22" s="10"/>
      <c r="SIY22" s="10"/>
      <c r="SIZ22" s="10"/>
      <c r="SJA22" s="10"/>
      <c r="SJB22" s="10"/>
      <c r="SJC22" s="10"/>
      <c r="SJD22" s="10"/>
      <c r="SJE22" s="10"/>
      <c r="SJF22" s="10"/>
      <c r="SJG22" s="10"/>
      <c r="SJH22" s="10"/>
      <c r="SJI22" s="10"/>
      <c r="SJJ22" s="10"/>
      <c r="SJK22" s="10"/>
      <c r="SJL22" s="10"/>
      <c r="SJM22" s="10"/>
      <c r="SJN22" s="10"/>
      <c r="SJO22" s="10"/>
      <c r="SJP22" s="10"/>
      <c r="SJQ22" s="10"/>
      <c r="SJR22" s="10"/>
      <c r="SJS22" s="10"/>
      <c r="SJT22" s="10"/>
      <c r="SJU22" s="10"/>
      <c r="SJV22" s="10"/>
      <c r="SJW22" s="10"/>
      <c r="SJX22" s="10"/>
      <c r="SJY22" s="10"/>
      <c r="SJZ22" s="10"/>
      <c r="SKA22" s="10"/>
      <c r="SKB22" s="10"/>
      <c r="SKC22" s="10"/>
      <c r="SKD22" s="10"/>
      <c r="SKE22" s="10"/>
      <c r="SKF22" s="10"/>
      <c r="SKG22" s="10"/>
      <c r="SKH22" s="10"/>
      <c r="SKI22" s="10"/>
      <c r="SKJ22" s="10"/>
      <c r="SKK22" s="10"/>
      <c r="SKL22" s="10"/>
      <c r="SKM22" s="10"/>
      <c r="SKN22" s="10"/>
      <c r="SKO22" s="10"/>
      <c r="SKP22" s="10"/>
      <c r="SKQ22" s="10"/>
      <c r="SKR22" s="10"/>
      <c r="SKS22" s="10"/>
      <c r="SKT22" s="10"/>
      <c r="SKU22" s="10"/>
      <c r="SKV22" s="10"/>
      <c r="SKW22" s="10"/>
      <c r="SKX22" s="10"/>
      <c r="SKY22" s="10"/>
      <c r="SKZ22" s="10"/>
      <c r="SLA22" s="10"/>
      <c r="SLB22" s="10"/>
      <c r="SLC22" s="10"/>
      <c r="SLD22" s="10"/>
      <c r="SLE22" s="10"/>
      <c r="SLF22" s="10"/>
      <c r="SLG22" s="10"/>
      <c r="SLH22" s="10"/>
      <c r="SLI22" s="10"/>
      <c r="SLJ22" s="10"/>
      <c r="SLK22" s="10"/>
      <c r="SLL22" s="10"/>
      <c r="SLM22" s="10"/>
      <c r="SLN22" s="10"/>
      <c r="SLO22" s="10"/>
      <c r="SLP22" s="10"/>
      <c r="SLQ22" s="10"/>
      <c r="SLR22" s="10"/>
      <c r="SLS22" s="10"/>
      <c r="SLT22" s="10"/>
      <c r="SLU22" s="10"/>
      <c r="SLV22" s="10"/>
      <c r="SLW22" s="10"/>
      <c r="SLX22" s="10"/>
      <c r="SLY22" s="10"/>
      <c r="SLZ22" s="10"/>
      <c r="SMA22" s="10"/>
      <c r="SMB22" s="10"/>
      <c r="SMC22" s="10"/>
      <c r="SMD22" s="10"/>
      <c r="SME22" s="10"/>
      <c r="SMF22" s="10"/>
      <c r="SMG22" s="10"/>
      <c r="SMH22" s="10"/>
      <c r="SMI22" s="10"/>
      <c r="SMJ22" s="10"/>
      <c r="SMK22" s="10"/>
      <c r="SML22" s="10"/>
      <c r="SMM22" s="10"/>
      <c r="SMN22" s="10"/>
      <c r="SMO22" s="10"/>
      <c r="SMP22" s="10"/>
      <c r="SMQ22" s="10"/>
      <c r="SMR22" s="10"/>
      <c r="SMS22" s="10"/>
      <c r="SMT22" s="10"/>
      <c r="SMU22" s="10"/>
      <c r="SMV22" s="10"/>
      <c r="SMW22" s="10"/>
      <c r="SMX22" s="10"/>
      <c r="SMY22" s="10"/>
      <c r="SMZ22" s="10"/>
      <c r="SNA22" s="10"/>
      <c r="SNB22" s="10"/>
      <c r="SNC22" s="10"/>
      <c r="SND22" s="10"/>
      <c r="SNE22" s="10"/>
      <c r="SNF22" s="10"/>
      <c r="SNG22" s="10"/>
      <c r="SNH22" s="10"/>
      <c r="SNI22" s="10"/>
      <c r="SNJ22" s="10"/>
      <c r="SNK22" s="10"/>
      <c r="SNL22" s="10"/>
      <c r="SNM22" s="10"/>
      <c r="SNN22" s="10"/>
      <c r="SNO22" s="10"/>
      <c r="SNP22" s="10"/>
      <c r="SNQ22" s="10"/>
      <c r="SNR22" s="10"/>
      <c r="SNS22" s="10"/>
      <c r="SNT22" s="10"/>
      <c r="SNU22" s="10"/>
      <c r="SNV22" s="10"/>
      <c r="SNW22" s="10"/>
      <c r="SNX22" s="10"/>
      <c r="SNY22" s="10"/>
      <c r="SNZ22" s="10"/>
      <c r="SOA22" s="10"/>
      <c r="SOB22" s="10"/>
      <c r="SOC22" s="10"/>
      <c r="SOD22" s="10"/>
      <c r="SOE22" s="10"/>
      <c r="SOF22" s="10"/>
      <c r="SOG22" s="10"/>
      <c r="SOH22" s="10"/>
      <c r="SOI22" s="10"/>
      <c r="SOJ22" s="10"/>
      <c r="SOK22" s="10"/>
      <c r="SOL22" s="10"/>
      <c r="SOM22" s="10"/>
      <c r="SON22" s="10"/>
      <c r="SOO22" s="10"/>
      <c r="SOP22" s="10"/>
      <c r="SOQ22" s="10"/>
      <c r="SOR22" s="10"/>
      <c r="SOS22" s="10"/>
      <c r="SOT22" s="10"/>
      <c r="SOU22" s="10"/>
      <c r="SOV22" s="10"/>
      <c r="SOW22" s="10"/>
      <c r="SOX22" s="10"/>
      <c r="SOY22" s="10"/>
      <c r="SOZ22" s="10"/>
      <c r="SPA22" s="10"/>
      <c r="SPB22" s="10"/>
      <c r="SPC22" s="10"/>
      <c r="SPD22" s="10"/>
      <c r="SPE22" s="10"/>
      <c r="SPF22" s="10"/>
      <c r="SPG22" s="10"/>
      <c r="SPH22" s="10"/>
      <c r="SPI22" s="10"/>
      <c r="SPJ22" s="10"/>
      <c r="SPK22" s="10"/>
      <c r="SPL22" s="10"/>
      <c r="SPM22" s="10"/>
      <c r="SPN22" s="10"/>
      <c r="SPO22" s="10"/>
      <c r="SPP22" s="10"/>
      <c r="SPQ22" s="10"/>
      <c r="SPR22" s="10"/>
      <c r="SPS22" s="10"/>
      <c r="SPT22" s="10"/>
      <c r="SPU22" s="10"/>
      <c r="SPV22" s="10"/>
      <c r="SPW22" s="10"/>
      <c r="SPX22" s="10"/>
      <c r="SPY22" s="10"/>
      <c r="SPZ22" s="10"/>
      <c r="SQA22" s="10"/>
      <c r="SQB22" s="10"/>
      <c r="SQC22" s="10"/>
      <c r="SQD22" s="10"/>
      <c r="SQE22" s="10"/>
      <c r="SQF22" s="10"/>
      <c r="SQG22" s="10"/>
      <c r="SQH22" s="10"/>
      <c r="SQI22" s="10"/>
      <c r="SQJ22" s="10"/>
      <c r="SQK22" s="10"/>
      <c r="SQL22" s="10"/>
      <c r="SQM22" s="10"/>
      <c r="SQN22" s="10"/>
      <c r="SQO22" s="10"/>
      <c r="SQP22" s="10"/>
      <c r="SQQ22" s="10"/>
      <c r="SQR22" s="10"/>
      <c r="SQS22" s="10"/>
      <c r="SQT22" s="10"/>
      <c r="SQU22" s="10"/>
      <c r="SQV22" s="10"/>
      <c r="SQW22" s="10"/>
      <c r="SQX22" s="10"/>
      <c r="SQY22" s="10"/>
      <c r="SQZ22" s="10"/>
      <c r="SRA22" s="10"/>
      <c r="SRB22" s="10"/>
      <c r="SRC22" s="10"/>
      <c r="SRD22" s="10"/>
      <c r="SRE22" s="10"/>
      <c r="SRF22" s="10"/>
      <c r="SRG22" s="10"/>
      <c r="SRH22" s="10"/>
      <c r="SRI22" s="10"/>
      <c r="SRJ22" s="10"/>
      <c r="SRK22" s="10"/>
      <c r="SRL22" s="10"/>
      <c r="SRM22" s="10"/>
      <c r="SRN22" s="10"/>
      <c r="SRO22" s="10"/>
      <c r="SRP22" s="10"/>
      <c r="SRQ22" s="10"/>
      <c r="SRR22" s="10"/>
      <c r="SRS22" s="10"/>
      <c r="SRT22" s="10"/>
      <c r="SRU22" s="10"/>
      <c r="SRV22" s="10"/>
      <c r="SRW22" s="10"/>
      <c r="SRX22" s="10"/>
      <c r="SRY22" s="10"/>
      <c r="SRZ22" s="10"/>
      <c r="SSA22" s="10"/>
      <c r="SSB22" s="10"/>
      <c r="SSC22" s="10"/>
      <c r="SSD22" s="10"/>
      <c r="SSE22" s="10"/>
      <c r="SSF22" s="10"/>
      <c r="SSG22" s="10"/>
      <c r="SSH22" s="10"/>
      <c r="SSI22" s="10"/>
      <c r="SSJ22" s="10"/>
      <c r="SSK22" s="10"/>
      <c r="SSL22" s="10"/>
      <c r="SSM22" s="10"/>
      <c r="SSN22" s="10"/>
      <c r="SSO22" s="10"/>
      <c r="SSP22" s="10"/>
      <c r="SSQ22" s="10"/>
      <c r="SSR22" s="10"/>
      <c r="SSS22" s="10"/>
      <c r="SST22" s="10"/>
      <c r="SSU22" s="10"/>
      <c r="SSV22" s="10"/>
      <c r="SSW22" s="10"/>
      <c r="SSX22" s="10"/>
      <c r="SSY22" s="10"/>
      <c r="SSZ22" s="10"/>
      <c r="STA22" s="10"/>
      <c r="STB22" s="10"/>
      <c r="STC22" s="10"/>
      <c r="STD22" s="10"/>
      <c r="STE22" s="10"/>
      <c r="STF22" s="10"/>
      <c r="STG22" s="10"/>
      <c r="STH22" s="10"/>
      <c r="STI22" s="10"/>
      <c r="STJ22" s="10"/>
      <c r="STK22" s="10"/>
      <c r="STL22" s="10"/>
      <c r="STM22" s="10"/>
      <c r="STN22" s="10"/>
      <c r="STO22" s="10"/>
      <c r="STP22" s="10"/>
      <c r="STQ22" s="10"/>
      <c r="STR22" s="10"/>
      <c r="STS22" s="10"/>
      <c r="STT22" s="10"/>
      <c r="STU22" s="10"/>
      <c r="STV22" s="10"/>
      <c r="STW22" s="10"/>
      <c r="STX22" s="10"/>
      <c r="STY22" s="10"/>
      <c r="STZ22" s="10"/>
      <c r="SUA22" s="10"/>
      <c r="SUB22" s="10"/>
      <c r="SUC22" s="10"/>
      <c r="SUD22" s="10"/>
      <c r="SUE22" s="10"/>
      <c r="SUF22" s="10"/>
      <c r="SUG22" s="10"/>
      <c r="SUH22" s="10"/>
      <c r="SUI22" s="10"/>
      <c r="SUJ22" s="10"/>
      <c r="SUK22" s="10"/>
      <c r="SUL22" s="10"/>
      <c r="SUM22" s="10"/>
      <c r="SUN22" s="10"/>
      <c r="SUO22" s="10"/>
      <c r="SUP22" s="10"/>
      <c r="SUQ22" s="10"/>
      <c r="SUR22" s="10"/>
      <c r="SUS22" s="10"/>
      <c r="SUT22" s="10"/>
      <c r="SUU22" s="10"/>
      <c r="SUV22" s="10"/>
      <c r="SUW22" s="10"/>
      <c r="SUX22" s="10"/>
      <c r="SUY22" s="10"/>
      <c r="SUZ22" s="10"/>
      <c r="SVA22" s="10"/>
      <c r="SVB22" s="10"/>
      <c r="SVC22" s="10"/>
      <c r="SVD22" s="10"/>
      <c r="SVE22" s="10"/>
      <c r="SVF22" s="10"/>
      <c r="SVG22" s="10"/>
      <c r="SVH22" s="10"/>
      <c r="SVI22" s="10"/>
      <c r="SVJ22" s="10"/>
      <c r="SVK22" s="10"/>
      <c r="SVL22" s="10"/>
      <c r="SVM22" s="10"/>
      <c r="SVN22" s="10"/>
      <c r="SVO22" s="10"/>
      <c r="SVP22" s="10"/>
      <c r="SVQ22" s="10"/>
      <c r="SVR22" s="10"/>
      <c r="SVS22" s="10"/>
      <c r="SVT22" s="10"/>
      <c r="SVU22" s="10"/>
      <c r="SVV22" s="10"/>
      <c r="SVW22" s="10"/>
      <c r="SVX22" s="10"/>
      <c r="SVY22" s="10"/>
      <c r="SVZ22" s="10"/>
      <c r="SWA22" s="10"/>
      <c r="SWB22" s="10"/>
      <c r="SWC22" s="10"/>
      <c r="SWD22" s="10"/>
      <c r="SWE22" s="10"/>
      <c r="SWF22" s="10"/>
      <c r="SWG22" s="10"/>
      <c r="SWH22" s="10"/>
      <c r="SWI22" s="10"/>
      <c r="SWJ22" s="10"/>
      <c r="SWK22" s="10"/>
      <c r="SWL22" s="10"/>
      <c r="SWM22" s="10"/>
      <c r="SWN22" s="10"/>
      <c r="SWO22" s="10"/>
      <c r="SWP22" s="10"/>
      <c r="SWQ22" s="10"/>
      <c r="SWR22" s="10"/>
      <c r="SWS22" s="10"/>
      <c r="SWT22" s="10"/>
      <c r="SWU22" s="10"/>
      <c r="SWV22" s="10"/>
      <c r="SWW22" s="10"/>
      <c r="SWX22" s="10"/>
      <c r="SWY22" s="10"/>
      <c r="SWZ22" s="10"/>
      <c r="SXA22" s="10"/>
      <c r="SXB22" s="10"/>
      <c r="SXC22" s="10"/>
      <c r="SXD22" s="10"/>
      <c r="SXE22" s="10"/>
      <c r="SXF22" s="10"/>
      <c r="SXG22" s="10"/>
      <c r="SXH22" s="10"/>
      <c r="SXI22" s="10"/>
      <c r="SXJ22" s="10"/>
      <c r="SXK22" s="10"/>
      <c r="SXL22" s="10"/>
      <c r="SXM22" s="10"/>
      <c r="SXN22" s="10"/>
      <c r="SXO22" s="10"/>
      <c r="SXP22" s="10"/>
      <c r="SXQ22" s="10"/>
      <c r="SXR22" s="10"/>
      <c r="SXS22" s="10"/>
      <c r="SXT22" s="10"/>
      <c r="SXU22" s="10"/>
      <c r="SXV22" s="10"/>
      <c r="SXW22" s="10"/>
      <c r="SXX22" s="10"/>
      <c r="SXY22" s="10"/>
      <c r="SXZ22" s="10"/>
      <c r="SYA22" s="10"/>
      <c r="SYB22" s="10"/>
      <c r="SYC22" s="10"/>
      <c r="SYD22" s="10"/>
      <c r="SYE22" s="10"/>
      <c r="SYF22" s="10"/>
      <c r="SYG22" s="10"/>
      <c r="SYH22" s="10"/>
      <c r="SYI22" s="10"/>
      <c r="SYJ22" s="10"/>
      <c r="SYK22" s="10"/>
      <c r="SYL22" s="10"/>
      <c r="SYM22" s="10"/>
      <c r="SYN22" s="10"/>
      <c r="SYO22" s="10"/>
      <c r="SYP22" s="10"/>
      <c r="SYQ22" s="10"/>
      <c r="SYR22" s="10"/>
      <c r="SYS22" s="10"/>
      <c r="SYT22" s="10"/>
      <c r="SYU22" s="10"/>
      <c r="SYV22" s="10"/>
      <c r="SYW22" s="10"/>
      <c r="SYX22" s="10"/>
      <c r="SYY22" s="10"/>
      <c r="SYZ22" s="10"/>
      <c r="SZA22" s="10"/>
      <c r="SZB22" s="10"/>
      <c r="SZC22" s="10"/>
      <c r="SZD22" s="10"/>
      <c r="SZE22" s="10"/>
      <c r="SZF22" s="10"/>
      <c r="SZG22" s="10"/>
      <c r="SZH22" s="10"/>
      <c r="SZI22" s="10"/>
      <c r="SZJ22" s="10"/>
      <c r="SZK22" s="10"/>
      <c r="SZL22" s="10"/>
      <c r="SZM22" s="10"/>
      <c r="SZN22" s="10"/>
      <c r="SZO22" s="10"/>
      <c r="SZP22" s="10"/>
      <c r="SZQ22" s="10"/>
      <c r="SZR22" s="10"/>
      <c r="SZS22" s="10"/>
      <c r="SZT22" s="10"/>
      <c r="SZU22" s="10"/>
      <c r="SZV22" s="10"/>
      <c r="SZW22" s="10"/>
      <c r="SZX22" s="10"/>
      <c r="SZY22" s="10"/>
      <c r="SZZ22" s="10"/>
      <c r="TAA22" s="10"/>
      <c r="TAB22" s="10"/>
      <c r="TAC22" s="10"/>
      <c r="TAD22" s="10"/>
      <c r="TAE22" s="10"/>
      <c r="TAF22" s="10"/>
      <c r="TAG22" s="10"/>
      <c r="TAH22" s="10"/>
      <c r="TAI22" s="10"/>
      <c r="TAJ22" s="10"/>
      <c r="TAK22" s="10"/>
      <c r="TAL22" s="10"/>
      <c r="TAM22" s="10"/>
      <c r="TAN22" s="10"/>
      <c r="TAO22" s="10"/>
      <c r="TAP22" s="10"/>
      <c r="TAQ22" s="10"/>
      <c r="TAR22" s="10"/>
      <c r="TAS22" s="10"/>
      <c r="TAT22" s="10"/>
      <c r="TAU22" s="10"/>
      <c r="TAV22" s="10"/>
      <c r="TAW22" s="10"/>
      <c r="TAX22" s="10"/>
      <c r="TAY22" s="10"/>
      <c r="TAZ22" s="10"/>
      <c r="TBA22" s="10"/>
      <c r="TBB22" s="10"/>
      <c r="TBC22" s="10"/>
      <c r="TBD22" s="10"/>
      <c r="TBE22" s="10"/>
      <c r="TBF22" s="10"/>
      <c r="TBG22" s="10"/>
      <c r="TBH22" s="10"/>
      <c r="TBI22" s="10"/>
      <c r="TBJ22" s="10"/>
      <c r="TBK22" s="10"/>
      <c r="TBL22" s="10"/>
      <c r="TBM22" s="10"/>
      <c r="TBN22" s="10"/>
      <c r="TBO22" s="10"/>
      <c r="TBP22" s="10"/>
      <c r="TBQ22" s="10"/>
      <c r="TBR22" s="10"/>
      <c r="TBS22" s="10"/>
      <c r="TBT22" s="10"/>
      <c r="TBU22" s="10"/>
      <c r="TBV22" s="10"/>
      <c r="TBW22" s="10"/>
      <c r="TBX22" s="10"/>
      <c r="TBY22" s="10"/>
      <c r="TBZ22" s="10"/>
      <c r="TCA22" s="10"/>
      <c r="TCB22" s="10"/>
      <c r="TCC22" s="10"/>
      <c r="TCD22" s="10"/>
      <c r="TCE22" s="10"/>
      <c r="TCF22" s="10"/>
      <c r="TCG22" s="10"/>
      <c r="TCH22" s="10"/>
      <c r="TCI22" s="10"/>
      <c r="TCJ22" s="10"/>
      <c r="TCK22" s="10"/>
      <c r="TCL22" s="10"/>
      <c r="TCM22" s="10"/>
      <c r="TCN22" s="10"/>
      <c r="TCO22" s="10"/>
      <c r="TCP22" s="10"/>
      <c r="TCQ22" s="10"/>
      <c r="TCR22" s="10"/>
      <c r="TCS22" s="10"/>
      <c r="TCT22" s="10"/>
      <c r="TCU22" s="10"/>
      <c r="TCV22" s="10"/>
      <c r="TCW22" s="10"/>
      <c r="TCX22" s="10"/>
      <c r="TCY22" s="10"/>
      <c r="TCZ22" s="10"/>
      <c r="TDA22" s="10"/>
      <c r="TDB22" s="10"/>
      <c r="TDC22" s="10"/>
      <c r="TDD22" s="10"/>
      <c r="TDE22" s="10"/>
      <c r="TDF22" s="10"/>
      <c r="TDG22" s="10"/>
      <c r="TDH22" s="10"/>
      <c r="TDI22" s="10"/>
      <c r="TDJ22" s="10"/>
      <c r="TDK22" s="10"/>
      <c r="TDL22" s="10"/>
      <c r="TDM22" s="10"/>
      <c r="TDN22" s="10"/>
      <c r="TDO22" s="10"/>
      <c r="TDP22" s="10"/>
      <c r="TDQ22" s="10"/>
      <c r="TDR22" s="10"/>
      <c r="TDS22" s="10"/>
      <c r="TDT22" s="10"/>
      <c r="TDU22" s="10"/>
      <c r="TDV22" s="10"/>
      <c r="TDW22" s="10"/>
      <c r="TDX22" s="10"/>
      <c r="TDY22" s="10"/>
      <c r="TDZ22" s="10"/>
      <c r="TEA22" s="10"/>
      <c r="TEB22" s="10"/>
      <c r="TEC22" s="10"/>
      <c r="TED22" s="10"/>
      <c r="TEE22" s="10"/>
      <c r="TEF22" s="10"/>
      <c r="TEG22" s="10"/>
      <c r="TEH22" s="10"/>
      <c r="TEI22" s="10"/>
      <c r="TEJ22" s="10"/>
      <c r="TEK22" s="10"/>
      <c r="TEL22" s="10"/>
      <c r="TEM22" s="10"/>
      <c r="TEN22" s="10"/>
      <c r="TEO22" s="10"/>
      <c r="TEP22" s="10"/>
      <c r="TEQ22" s="10"/>
      <c r="TER22" s="10"/>
      <c r="TES22" s="10"/>
      <c r="TET22" s="10"/>
      <c r="TEU22" s="10"/>
      <c r="TEV22" s="10"/>
      <c r="TEW22" s="10"/>
      <c r="TEX22" s="10"/>
      <c r="TEY22" s="10"/>
      <c r="TEZ22" s="10"/>
      <c r="TFA22" s="10"/>
      <c r="TFB22" s="10"/>
      <c r="TFC22" s="10"/>
      <c r="TFD22" s="10"/>
      <c r="TFE22" s="10"/>
      <c r="TFF22" s="10"/>
      <c r="TFG22" s="10"/>
      <c r="TFH22" s="10"/>
      <c r="TFI22" s="10"/>
      <c r="TFJ22" s="10"/>
      <c r="TFK22" s="10"/>
      <c r="TFL22" s="10"/>
      <c r="TFM22" s="10"/>
      <c r="TFN22" s="10"/>
      <c r="TFO22" s="10"/>
      <c r="TFP22" s="10"/>
      <c r="TFQ22" s="10"/>
      <c r="TFR22" s="10"/>
      <c r="TFS22" s="10"/>
      <c r="TFT22" s="10"/>
      <c r="TFU22" s="10"/>
      <c r="TFV22" s="10"/>
      <c r="TFW22" s="10"/>
      <c r="TFX22" s="10"/>
      <c r="TFY22" s="10"/>
      <c r="TFZ22" s="10"/>
      <c r="TGA22" s="10"/>
      <c r="TGB22" s="10"/>
      <c r="TGC22" s="10"/>
      <c r="TGD22" s="10"/>
      <c r="TGE22" s="10"/>
      <c r="TGF22" s="10"/>
      <c r="TGG22" s="10"/>
      <c r="TGH22" s="10"/>
      <c r="TGI22" s="10"/>
      <c r="TGJ22" s="10"/>
      <c r="TGK22" s="10"/>
      <c r="TGL22" s="10"/>
      <c r="TGM22" s="10"/>
      <c r="TGN22" s="10"/>
      <c r="TGO22" s="10"/>
      <c r="TGP22" s="10"/>
      <c r="TGQ22" s="10"/>
      <c r="TGR22" s="10"/>
      <c r="TGS22" s="10"/>
      <c r="TGT22" s="10"/>
      <c r="TGU22" s="10"/>
      <c r="TGV22" s="10"/>
      <c r="TGW22" s="10"/>
      <c r="TGX22" s="10"/>
      <c r="TGY22" s="10"/>
      <c r="TGZ22" s="10"/>
      <c r="THA22" s="10"/>
      <c r="THB22" s="10"/>
      <c r="THC22" s="10"/>
      <c r="THD22" s="10"/>
      <c r="THE22" s="10"/>
      <c r="THF22" s="10"/>
      <c r="THG22" s="10"/>
      <c r="THH22" s="10"/>
      <c r="THI22" s="10"/>
      <c r="THJ22" s="10"/>
      <c r="THK22" s="10"/>
      <c r="THL22" s="10"/>
      <c r="THM22" s="10"/>
      <c r="THN22" s="10"/>
      <c r="THO22" s="10"/>
      <c r="THP22" s="10"/>
      <c r="THQ22" s="10"/>
      <c r="THR22" s="10"/>
      <c r="THS22" s="10"/>
      <c r="THT22" s="10"/>
      <c r="THU22" s="10"/>
      <c r="THV22" s="10"/>
      <c r="THW22" s="10"/>
      <c r="THX22" s="10"/>
      <c r="THY22" s="10"/>
      <c r="THZ22" s="10"/>
      <c r="TIA22" s="10"/>
      <c r="TIB22" s="10"/>
      <c r="TIC22" s="10"/>
      <c r="TID22" s="10"/>
      <c r="TIE22" s="10"/>
      <c r="TIF22" s="10"/>
      <c r="TIG22" s="10"/>
      <c r="TIH22" s="10"/>
      <c r="TII22" s="10"/>
      <c r="TIJ22" s="10"/>
      <c r="TIK22" s="10"/>
      <c r="TIL22" s="10"/>
      <c r="TIM22" s="10"/>
      <c r="TIN22" s="10"/>
      <c r="TIO22" s="10"/>
      <c r="TIP22" s="10"/>
      <c r="TIQ22" s="10"/>
      <c r="TIR22" s="10"/>
      <c r="TIS22" s="10"/>
      <c r="TIT22" s="10"/>
      <c r="TIU22" s="10"/>
      <c r="TIV22" s="10"/>
      <c r="TIW22" s="10"/>
      <c r="TIX22" s="10"/>
      <c r="TIY22" s="10"/>
      <c r="TIZ22" s="10"/>
      <c r="TJA22" s="10"/>
      <c r="TJB22" s="10"/>
      <c r="TJC22" s="10"/>
      <c r="TJD22" s="10"/>
      <c r="TJE22" s="10"/>
      <c r="TJF22" s="10"/>
      <c r="TJG22" s="10"/>
      <c r="TJH22" s="10"/>
      <c r="TJI22" s="10"/>
      <c r="TJJ22" s="10"/>
      <c r="TJK22" s="10"/>
      <c r="TJL22" s="10"/>
      <c r="TJM22" s="10"/>
      <c r="TJN22" s="10"/>
      <c r="TJO22" s="10"/>
      <c r="TJP22" s="10"/>
      <c r="TJQ22" s="10"/>
      <c r="TJR22" s="10"/>
      <c r="TJS22" s="10"/>
      <c r="TJT22" s="10"/>
      <c r="TJU22" s="10"/>
      <c r="TJV22" s="10"/>
      <c r="TJW22" s="10"/>
      <c r="TJX22" s="10"/>
      <c r="TJY22" s="10"/>
      <c r="TJZ22" s="10"/>
      <c r="TKA22" s="10"/>
      <c r="TKB22" s="10"/>
      <c r="TKC22" s="10"/>
      <c r="TKD22" s="10"/>
      <c r="TKE22" s="10"/>
      <c r="TKF22" s="10"/>
      <c r="TKG22" s="10"/>
      <c r="TKH22" s="10"/>
      <c r="TKI22" s="10"/>
      <c r="TKJ22" s="10"/>
      <c r="TKK22" s="10"/>
      <c r="TKL22" s="10"/>
      <c r="TKM22" s="10"/>
      <c r="TKN22" s="10"/>
      <c r="TKO22" s="10"/>
      <c r="TKP22" s="10"/>
      <c r="TKQ22" s="10"/>
      <c r="TKR22" s="10"/>
      <c r="TKS22" s="10"/>
      <c r="TKT22" s="10"/>
      <c r="TKU22" s="10"/>
      <c r="TKV22" s="10"/>
      <c r="TKW22" s="10"/>
      <c r="TKX22" s="10"/>
      <c r="TKY22" s="10"/>
      <c r="TKZ22" s="10"/>
      <c r="TLA22" s="10"/>
      <c r="TLB22" s="10"/>
      <c r="TLC22" s="10"/>
      <c r="TLD22" s="10"/>
      <c r="TLE22" s="10"/>
      <c r="TLF22" s="10"/>
      <c r="TLG22" s="10"/>
      <c r="TLH22" s="10"/>
      <c r="TLI22" s="10"/>
      <c r="TLJ22" s="10"/>
      <c r="TLK22" s="10"/>
      <c r="TLL22" s="10"/>
      <c r="TLM22" s="10"/>
      <c r="TLN22" s="10"/>
      <c r="TLO22" s="10"/>
      <c r="TLP22" s="10"/>
      <c r="TLQ22" s="10"/>
      <c r="TLR22" s="10"/>
      <c r="TLS22" s="10"/>
      <c r="TLT22" s="10"/>
      <c r="TLU22" s="10"/>
      <c r="TLV22" s="10"/>
      <c r="TLW22" s="10"/>
      <c r="TLX22" s="10"/>
      <c r="TLY22" s="10"/>
      <c r="TLZ22" s="10"/>
      <c r="TMA22" s="10"/>
      <c r="TMB22" s="10"/>
      <c r="TMC22" s="10"/>
      <c r="TMD22" s="10"/>
      <c r="TME22" s="10"/>
      <c r="TMF22" s="10"/>
      <c r="TMG22" s="10"/>
      <c r="TMH22" s="10"/>
      <c r="TMI22" s="10"/>
      <c r="TMJ22" s="10"/>
      <c r="TMK22" s="10"/>
      <c r="TML22" s="10"/>
      <c r="TMM22" s="10"/>
      <c r="TMN22" s="10"/>
      <c r="TMO22" s="10"/>
      <c r="TMP22" s="10"/>
      <c r="TMQ22" s="10"/>
      <c r="TMR22" s="10"/>
      <c r="TMS22" s="10"/>
      <c r="TMT22" s="10"/>
      <c r="TMU22" s="10"/>
      <c r="TMV22" s="10"/>
      <c r="TMW22" s="10"/>
      <c r="TMX22" s="10"/>
      <c r="TMY22" s="10"/>
      <c r="TMZ22" s="10"/>
      <c r="TNA22" s="10"/>
      <c r="TNB22" s="10"/>
      <c r="TNC22" s="10"/>
      <c r="TND22" s="10"/>
      <c r="TNE22" s="10"/>
      <c r="TNF22" s="10"/>
      <c r="TNG22" s="10"/>
      <c r="TNH22" s="10"/>
      <c r="TNI22" s="10"/>
      <c r="TNJ22" s="10"/>
      <c r="TNK22" s="10"/>
      <c r="TNL22" s="10"/>
      <c r="TNM22" s="10"/>
      <c r="TNN22" s="10"/>
      <c r="TNO22" s="10"/>
      <c r="TNP22" s="10"/>
      <c r="TNQ22" s="10"/>
      <c r="TNR22" s="10"/>
      <c r="TNS22" s="10"/>
      <c r="TNT22" s="10"/>
      <c r="TNU22" s="10"/>
      <c r="TNV22" s="10"/>
      <c r="TNW22" s="10"/>
      <c r="TNX22" s="10"/>
      <c r="TNY22" s="10"/>
      <c r="TNZ22" s="10"/>
      <c r="TOA22" s="10"/>
      <c r="TOB22" s="10"/>
      <c r="TOC22" s="10"/>
      <c r="TOD22" s="10"/>
      <c r="TOE22" s="10"/>
      <c r="TOF22" s="10"/>
      <c r="TOG22" s="10"/>
      <c r="TOH22" s="10"/>
      <c r="TOI22" s="10"/>
      <c r="TOJ22" s="10"/>
      <c r="TOK22" s="10"/>
      <c r="TOL22" s="10"/>
      <c r="TOM22" s="10"/>
      <c r="TON22" s="10"/>
      <c r="TOO22" s="10"/>
      <c r="TOP22" s="10"/>
      <c r="TOQ22" s="10"/>
      <c r="TOR22" s="10"/>
      <c r="TOS22" s="10"/>
      <c r="TOT22" s="10"/>
      <c r="TOU22" s="10"/>
      <c r="TOV22" s="10"/>
      <c r="TOW22" s="10"/>
      <c r="TOX22" s="10"/>
      <c r="TOY22" s="10"/>
      <c r="TOZ22" s="10"/>
      <c r="TPA22" s="10"/>
      <c r="TPB22" s="10"/>
      <c r="TPC22" s="10"/>
      <c r="TPD22" s="10"/>
      <c r="TPE22" s="10"/>
      <c r="TPF22" s="10"/>
      <c r="TPG22" s="10"/>
      <c r="TPH22" s="10"/>
      <c r="TPI22" s="10"/>
      <c r="TPJ22" s="10"/>
      <c r="TPK22" s="10"/>
      <c r="TPL22" s="10"/>
      <c r="TPM22" s="10"/>
      <c r="TPN22" s="10"/>
      <c r="TPO22" s="10"/>
      <c r="TPP22" s="10"/>
      <c r="TPQ22" s="10"/>
      <c r="TPR22" s="10"/>
      <c r="TPS22" s="10"/>
      <c r="TPT22" s="10"/>
      <c r="TPU22" s="10"/>
      <c r="TPV22" s="10"/>
      <c r="TPW22" s="10"/>
      <c r="TPX22" s="10"/>
      <c r="TPY22" s="10"/>
      <c r="TPZ22" s="10"/>
      <c r="TQA22" s="10"/>
      <c r="TQB22" s="10"/>
      <c r="TQC22" s="10"/>
      <c r="TQD22" s="10"/>
      <c r="TQE22" s="10"/>
      <c r="TQF22" s="10"/>
      <c r="TQG22" s="10"/>
      <c r="TQH22" s="10"/>
      <c r="TQI22" s="10"/>
      <c r="TQJ22" s="10"/>
      <c r="TQK22" s="10"/>
      <c r="TQL22" s="10"/>
      <c r="TQM22" s="10"/>
      <c r="TQN22" s="10"/>
      <c r="TQO22" s="10"/>
      <c r="TQP22" s="10"/>
      <c r="TQQ22" s="10"/>
      <c r="TQR22" s="10"/>
      <c r="TQS22" s="10"/>
      <c r="TQT22" s="10"/>
      <c r="TQU22" s="10"/>
      <c r="TQV22" s="10"/>
      <c r="TQW22" s="10"/>
      <c r="TQX22" s="10"/>
      <c r="TQY22" s="10"/>
      <c r="TQZ22" s="10"/>
      <c r="TRA22" s="10"/>
      <c r="TRB22" s="10"/>
      <c r="TRC22" s="10"/>
      <c r="TRD22" s="10"/>
      <c r="TRE22" s="10"/>
      <c r="TRF22" s="10"/>
      <c r="TRG22" s="10"/>
      <c r="TRH22" s="10"/>
      <c r="TRI22" s="10"/>
      <c r="TRJ22" s="10"/>
      <c r="TRK22" s="10"/>
      <c r="TRL22" s="10"/>
      <c r="TRM22" s="10"/>
      <c r="TRN22" s="10"/>
      <c r="TRO22" s="10"/>
      <c r="TRP22" s="10"/>
      <c r="TRQ22" s="10"/>
      <c r="TRR22" s="10"/>
      <c r="TRS22" s="10"/>
      <c r="TRT22" s="10"/>
      <c r="TRU22" s="10"/>
      <c r="TRV22" s="10"/>
      <c r="TRW22" s="10"/>
      <c r="TRX22" s="10"/>
      <c r="TRY22" s="10"/>
      <c r="TRZ22" s="10"/>
      <c r="TSA22" s="10"/>
      <c r="TSB22" s="10"/>
      <c r="TSC22" s="10"/>
      <c r="TSD22" s="10"/>
      <c r="TSE22" s="10"/>
      <c r="TSF22" s="10"/>
      <c r="TSG22" s="10"/>
      <c r="TSH22" s="10"/>
      <c r="TSI22" s="10"/>
      <c r="TSJ22" s="10"/>
      <c r="TSK22" s="10"/>
      <c r="TSL22" s="10"/>
      <c r="TSM22" s="10"/>
      <c r="TSN22" s="10"/>
      <c r="TSO22" s="10"/>
      <c r="TSP22" s="10"/>
      <c r="TSQ22" s="10"/>
      <c r="TSR22" s="10"/>
      <c r="TSS22" s="10"/>
      <c r="TST22" s="10"/>
      <c r="TSU22" s="10"/>
      <c r="TSV22" s="10"/>
      <c r="TSW22" s="10"/>
      <c r="TSX22" s="10"/>
      <c r="TSY22" s="10"/>
      <c r="TSZ22" s="10"/>
      <c r="TTA22" s="10"/>
      <c r="TTB22" s="10"/>
      <c r="TTC22" s="10"/>
      <c r="TTD22" s="10"/>
      <c r="TTE22" s="10"/>
      <c r="TTF22" s="10"/>
      <c r="TTG22" s="10"/>
      <c r="TTH22" s="10"/>
      <c r="TTI22" s="10"/>
      <c r="TTJ22" s="10"/>
      <c r="TTK22" s="10"/>
      <c r="TTL22" s="10"/>
      <c r="TTM22" s="10"/>
      <c r="TTN22" s="10"/>
      <c r="TTO22" s="10"/>
      <c r="TTP22" s="10"/>
      <c r="TTQ22" s="10"/>
      <c r="TTR22" s="10"/>
      <c r="TTS22" s="10"/>
      <c r="TTT22" s="10"/>
      <c r="TTU22" s="10"/>
      <c r="TTV22" s="10"/>
      <c r="TTW22" s="10"/>
      <c r="TTX22" s="10"/>
      <c r="TTY22" s="10"/>
      <c r="TTZ22" s="10"/>
      <c r="TUA22" s="10"/>
      <c r="TUB22" s="10"/>
      <c r="TUC22" s="10"/>
      <c r="TUD22" s="10"/>
      <c r="TUE22" s="10"/>
      <c r="TUF22" s="10"/>
      <c r="TUG22" s="10"/>
      <c r="TUH22" s="10"/>
      <c r="TUI22" s="10"/>
      <c r="TUJ22" s="10"/>
      <c r="TUK22" s="10"/>
      <c r="TUL22" s="10"/>
      <c r="TUM22" s="10"/>
      <c r="TUN22" s="10"/>
      <c r="TUO22" s="10"/>
      <c r="TUP22" s="10"/>
      <c r="TUQ22" s="10"/>
      <c r="TUR22" s="10"/>
      <c r="TUS22" s="10"/>
      <c r="TUT22" s="10"/>
      <c r="TUU22" s="10"/>
      <c r="TUV22" s="10"/>
      <c r="TUW22" s="10"/>
      <c r="TUX22" s="10"/>
      <c r="TUY22" s="10"/>
      <c r="TUZ22" s="10"/>
      <c r="TVA22" s="10"/>
      <c r="TVB22" s="10"/>
      <c r="TVC22" s="10"/>
      <c r="TVD22" s="10"/>
      <c r="TVE22" s="10"/>
      <c r="TVF22" s="10"/>
      <c r="TVG22" s="10"/>
      <c r="TVH22" s="10"/>
      <c r="TVI22" s="10"/>
      <c r="TVJ22" s="10"/>
      <c r="TVK22" s="10"/>
      <c r="TVL22" s="10"/>
      <c r="TVM22" s="10"/>
      <c r="TVN22" s="10"/>
      <c r="TVO22" s="10"/>
      <c r="TVP22" s="10"/>
      <c r="TVQ22" s="10"/>
      <c r="TVR22" s="10"/>
      <c r="TVS22" s="10"/>
      <c r="TVT22" s="10"/>
      <c r="TVU22" s="10"/>
      <c r="TVV22" s="10"/>
      <c r="TVW22" s="10"/>
      <c r="TVX22" s="10"/>
      <c r="TVY22" s="10"/>
      <c r="TVZ22" s="10"/>
      <c r="TWA22" s="10"/>
      <c r="TWB22" s="10"/>
      <c r="TWC22" s="10"/>
      <c r="TWD22" s="10"/>
      <c r="TWE22" s="10"/>
      <c r="TWF22" s="10"/>
      <c r="TWG22" s="10"/>
      <c r="TWH22" s="10"/>
      <c r="TWI22" s="10"/>
      <c r="TWJ22" s="10"/>
      <c r="TWK22" s="10"/>
      <c r="TWL22" s="10"/>
      <c r="TWM22" s="10"/>
      <c r="TWN22" s="10"/>
      <c r="TWO22" s="10"/>
      <c r="TWP22" s="10"/>
      <c r="TWQ22" s="10"/>
      <c r="TWR22" s="10"/>
      <c r="TWS22" s="10"/>
      <c r="TWT22" s="10"/>
      <c r="TWU22" s="10"/>
      <c r="TWV22" s="10"/>
      <c r="TWW22" s="10"/>
      <c r="TWX22" s="10"/>
      <c r="TWY22" s="10"/>
      <c r="TWZ22" s="10"/>
      <c r="TXA22" s="10"/>
      <c r="TXB22" s="10"/>
      <c r="TXC22" s="10"/>
      <c r="TXD22" s="10"/>
      <c r="TXE22" s="10"/>
      <c r="TXF22" s="10"/>
      <c r="TXG22" s="10"/>
      <c r="TXH22" s="10"/>
      <c r="TXI22" s="10"/>
      <c r="TXJ22" s="10"/>
      <c r="TXK22" s="10"/>
      <c r="TXL22" s="10"/>
      <c r="TXM22" s="10"/>
      <c r="TXN22" s="10"/>
      <c r="TXO22" s="10"/>
      <c r="TXP22" s="10"/>
      <c r="TXQ22" s="10"/>
      <c r="TXR22" s="10"/>
      <c r="TXS22" s="10"/>
      <c r="TXT22" s="10"/>
      <c r="TXU22" s="10"/>
      <c r="TXV22" s="10"/>
      <c r="TXW22" s="10"/>
      <c r="TXX22" s="10"/>
      <c r="TXY22" s="10"/>
      <c r="TXZ22" s="10"/>
      <c r="TYA22" s="10"/>
      <c r="TYB22" s="10"/>
      <c r="TYC22" s="10"/>
      <c r="TYD22" s="10"/>
      <c r="TYE22" s="10"/>
      <c r="TYF22" s="10"/>
      <c r="TYG22" s="10"/>
      <c r="TYH22" s="10"/>
      <c r="TYI22" s="10"/>
      <c r="TYJ22" s="10"/>
      <c r="TYK22" s="10"/>
      <c r="TYL22" s="10"/>
      <c r="TYM22" s="10"/>
      <c r="TYN22" s="10"/>
      <c r="TYO22" s="10"/>
      <c r="TYP22" s="10"/>
      <c r="TYQ22" s="10"/>
      <c r="TYR22" s="10"/>
      <c r="TYS22" s="10"/>
      <c r="TYT22" s="10"/>
      <c r="TYU22" s="10"/>
      <c r="TYV22" s="10"/>
      <c r="TYW22" s="10"/>
      <c r="TYX22" s="10"/>
      <c r="TYY22" s="10"/>
      <c r="TYZ22" s="10"/>
      <c r="TZA22" s="10"/>
      <c r="TZB22" s="10"/>
      <c r="TZC22" s="10"/>
      <c r="TZD22" s="10"/>
      <c r="TZE22" s="10"/>
      <c r="TZF22" s="10"/>
      <c r="TZG22" s="10"/>
      <c r="TZH22" s="10"/>
      <c r="TZI22" s="10"/>
      <c r="TZJ22" s="10"/>
      <c r="TZK22" s="10"/>
      <c r="TZL22" s="10"/>
      <c r="TZM22" s="10"/>
      <c r="TZN22" s="10"/>
      <c r="TZO22" s="10"/>
      <c r="TZP22" s="10"/>
      <c r="TZQ22" s="10"/>
      <c r="TZR22" s="10"/>
      <c r="TZS22" s="10"/>
      <c r="TZT22" s="10"/>
      <c r="TZU22" s="10"/>
      <c r="TZV22" s="10"/>
      <c r="TZW22" s="10"/>
      <c r="TZX22" s="10"/>
      <c r="TZY22" s="10"/>
      <c r="TZZ22" s="10"/>
      <c r="UAA22" s="10"/>
      <c r="UAB22" s="10"/>
      <c r="UAC22" s="10"/>
      <c r="UAD22" s="10"/>
      <c r="UAE22" s="10"/>
      <c r="UAF22" s="10"/>
      <c r="UAG22" s="10"/>
      <c r="UAH22" s="10"/>
      <c r="UAI22" s="10"/>
      <c r="UAJ22" s="10"/>
      <c r="UAK22" s="10"/>
      <c r="UAL22" s="10"/>
      <c r="UAM22" s="10"/>
      <c r="UAN22" s="10"/>
      <c r="UAO22" s="10"/>
      <c r="UAP22" s="10"/>
      <c r="UAQ22" s="10"/>
      <c r="UAR22" s="10"/>
      <c r="UAS22" s="10"/>
      <c r="UAT22" s="10"/>
      <c r="UAU22" s="10"/>
      <c r="UAV22" s="10"/>
      <c r="UAW22" s="10"/>
      <c r="UAX22" s="10"/>
      <c r="UAY22" s="10"/>
      <c r="UAZ22" s="10"/>
      <c r="UBA22" s="10"/>
      <c r="UBB22" s="10"/>
      <c r="UBC22" s="10"/>
      <c r="UBD22" s="10"/>
      <c r="UBE22" s="10"/>
      <c r="UBF22" s="10"/>
      <c r="UBG22" s="10"/>
      <c r="UBH22" s="10"/>
      <c r="UBI22" s="10"/>
      <c r="UBJ22" s="10"/>
      <c r="UBK22" s="10"/>
      <c r="UBL22" s="10"/>
      <c r="UBM22" s="10"/>
      <c r="UBN22" s="10"/>
      <c r="UBO22" s="10"/>
      <c r="UBP22" s="10"/>
      <c r="UBQ22" s="10"/>
      <c r="UBR22" s="10"/>
      <c r="UBS22" s="10"/>
      <c r="UBT22" s="10"/>
      <c r="UBU22" s="10"/>
      <c r="UBV22" s="10"/>
      <c r="UBW22" s="10"/>
      <c r="UBX22" s="10"/>
      <c r="UBY22" s="10"/>
      <c r="UBZ22" s="10"/>
      <c r="UCA22" s="10"/>
      <c r="UCB22" s="10"/>
      <c r="UCC22" s="10"/>
      <c r="UCD22" s="10"/>
      <c r="UCE22" s="10"/>
      <c r="UCF22" s="10"/>
      <c r="UCG22" s="10"/>
      <c r="UCH22" s="10"/>
      <c r="UCI22" s="10"/>
      <c r="UCJ22" s="10"/>
      <c r="UCK22" s="10"/>
      <c r="UCL22" s="10"/>
      <c r="UCM22" s="10"/>
      <c r="UCN22" s="10"/>
      <c r="UCO22" s="10"/>
      <c r="UCP22" s="10"/>
      <c r="UCQ22" s="10"/>
      <c r="UCR22" s="10"/>
      <c r="UCS22" s="10"/>
      <c r="UCT22" s="10"/>
      <c r="UCU22" s="10"/>
      <c r="UCV22" s="10"/>
      <c r="UCW22" s="10"/>
      <c r="UCX22" s="10"/>
      <c r="UCY22" s="10"/>
      <c r="UCZ22" s="10"/>
      <c r="UDA22" s="10"/>
      <c r="UDB22" s="10"/>
      <c r="UDC22" s="10"/>
      <c r="UDD22" s="10"/>
      <c r="UDE22" s="10"/>
      <c r="UDF22" s="10"/>
      <c r="UDG22" s="10"/>
      <c r="UDH22" s="10"/>
      <c r="UDI22" s="10"/>
      <c r="UDJ22" s="10"/>
      <c r="UDK22" s="10"/>
      <c r="UDL22" s="10"/>
      <c r="UDM22" s="10"/>
      <c r="UDN22" s="10"/>
      <c r="UDO22" s="10"/>
      <c r="UDP22" s="10"/>
      <c r="UDQ22" s="10"/>
      <c r="UDR22" s="10"/>
      <c r="UDS22" s="10"/>
      <c r="UDT22" s="10"/>
      <c r="UDU22" s="10"/>
      <c r="UDV22" s="10"/>
      <c r="UDW22" s="10"/>
      <c r="UDX22" s="10"/>
      <c r="UDY22" s="10"/>
      <c r="UDZ22" s="10"/>
      <c r="UEA22" s="10"/>
      <c r="UEB22" s="10"/>
      <c r="UEC22" s="10"/>
      <c r="UED22" s="10"/>
      <c r="UEE22" s="10"/>
      <c r="UEF22" s="10"/>
      <c r="UEG22" s="10"/>
      <c r="UEH22" s="10"/>
      <c r="UEI22" s="10"/>
      <c r="UEJ22" s="10"/>
      <c r="UEK22" s="10"/>
      <c r="UEL22" s="10"/>
      <c r="UEM22" s="10"/>
      <c r="UEN22" s="10"/>
      <c r="UEO22" s="10"/>
      <c r="UEP22" s="10"/>
      <c r="UEQ22" s="10"/>
      <c r="UER22" s="10"/>
      <c r="UES22" s="10"/>
      <c r="UET22" s="10"/>
      <c r="UEU22" s="10"/>
      <c r="UEV22" s="10"/>
      <c r="UEW22" s="10"/>
      <c r="UEX22" s="10"/>
      <c r="UEY22" s="10"/>
      <c r="UEZ22" s="10"/>
      <c r="UFA22" s="10"/>
      <c r="UFB22" s="10"/>
      <c r="UFC22" s="10"/>
      <c r="UFD22" s="10"/>
      <c r="UFE22" s="10"/>
      <c r="UFF22" s="10"/>
      <c r="UFG22" s="10"/>
      <c r="UFH22" s="10"/>
      <c r="UFI22" s="10"/>
      <c r="UFJ22" s="10"/>
      <c r="UFK22" s="10"/>
      <c r="UFL22" s="10"/>
      <c r="UFM22" s="10"/>
      <c r="UFN22" s="10"/>
      <c r="UFO22" s="10"/>
      <c r="UFP22" s="10"/>
      <c r="UFQ22" s="10"/>
      <c r="UFR22" s="10"/>
      <c r="UFS22" s="10"/>
      <c r="UFT22" s="10"/>
      <c r="UFU22" s="10"/>
      <c r="UFV22" s="10"/>
      <c r="UFW22" s="10"/>
      <c r="UFX22" s="10"/>
      <c r="UFY22" s="10"/>
      <c r="UFZ22" s="10"/>
      <c r="UGA22" s="10"/>
      <c r="UGB22" s="10"/>
      <c r="UGC22" s="10"/>
      <c r="UGD22" s="10"/>
      <c r="UGE22" s="10"/>
      <c r="UGF22" s="10"/>
      <c r="UGG22" s="10"/>
      <c r="UGH22" s="10"/>
      <c r="UGI22" s="10"/>
      <c r="UGJ22" s="10"/>
      <c r="UGK22" s="10"/>
      <c r="UGL22" s="10"/>
      <c r="UGM22" s="10"/>
      <c r="UGN22" s="10"/>
      <c r="UGO22" s="10"/>
      <c r="UGP22" s="10"/>
      <c r="UGQ22" s="10"/>
      <c r="UGR22" s="10"/>
      <c r="UGS22" s="10"/>
      <c r="UGT22" s="10"/>
      <c r="UGU22" s="10"/>
      <c r="UGV22" s="10"/>
      <c r="UGW22" s="10"/>
      <c r="UGX22" s="10"/>
      <c r="UGY22" s="10"/>
      <c r="UGZ22" s="10"/>
      <c r="UHA22" s="10"/>
      <c r="UHB22" s="10"/>
      <c r="UHC22" s="10"/>
      <c r="UHD22" s="10"/>
      <c r="UHE22" s="10"/>
      <c r="UHF22" s="10"/>
      <c r="UHG22" s="10"/>
      <c r="UHH22" s="10"/>
      <c r="UHI22" s="10"/>
      <c r="UHJ22" s="10"/>
      <c r="UHK22" s="10"/>
      <c r="UHL22" s="10"/>
      <c r="UHM22" s="10"/>
      <c r="UHN22" s="10"/>
      <c r="UHO22" s="10"/>
      <c r="UHP22" s="10"/>
      <c r="UHQ22" s="10"/>
      <c r="UHR22" s="10"/>
      <c r="UHS22" s="10"/>
      <c r="UHT22" s="10"/>
      <c r="UHU22" s="10"/>
      <c r="UHV22" s="10"/>
      <c r="UHW22" s="10"/>
      <c r="UHX22" s="10"/>
      <c r="UHY22" s="10"/>
      <c r="UHZ22" s="10"/>
      <c r="UIA22" s="10"/>
      <c r="UIB22" s="10"/>
      <c r="UIC22" s="10"/>
      <c r="UID22" s="10"/>
      <c r="UIE22" s="10"/>
      <c r="UIF22" s="10"/>
      <c r="UIG22" s="10"/>
      <c r="UIH22" s="10"/>
      <c r="UII22" s="10"/>
      <c r="UIJ22" s="10"/>
      <c r="UIK22" s="10"/>
      <c r="UIL22" s="10"/>
      <c r="UIM22" s="10"/>
      <c r="UIN22" s="10"/>
      <c r="UIO22" s="10"/>
      <c r="UIP22" s="10"/>
      <c r="UIQ22" s="10"/>
      <c r="UIR22" s="10"/>
      <c r="UIS22" s="10"/>
      <c r="UIT22" s="10"/>
      <c r="UIU22" s="10"/>
      <c r="UIV22" s="10"/>
      <c r="UIW22" s="10"/>
      <c r="UIX22" s="10"/>
      <c r="UIY22" s="10"/>
      <c r="UIZ22" s="10"/>
      <c r="UJA22" s="10"/>
      <c r="UJB22" s="10"/>
      <c r="UJC22" s="10"/>
      <c r="UJD22" s="10"/>
      <c r="UJE22" s="10"/>
      <c r="UJF22" s="10"/>
      <c r="UJG22" s="10"/>
      <c r="UJH22" s="10"/>
      <c r="UJI22" s="10"/>
      <c r="UJJ22" s="10"/>
      <c r="UJK22" s="10"/>
      <c r="UJL22" s="10"/>
      <c r="UJM22" s="10"/>
      <c r="UJN22" s="10"/>
      <c r="UJO22" s="10"/>
      <c r="UJP22" s="10"/>
      <c r="UJQ22" s="10"/>
      <c r="UJR22" s="10"/>
      <c r="UJS22" s="10"/>
      <c r="UJT22" s="10"/>
      <c r="UJU22" s="10"/>
      <c r="UJV22" s="10"/>
      <c r="UJW22" s="10"/>
      <c r="UJX22" s="10"/>
      <c r="UJY22" s="10"/>
      <c r="UJZ22" s="10"/>
      <c r="UKA22" s="10"/>
      <c r="UKB22" s="10"/>
      <c r="UKC22" s="10"/>
      <c r="UKD22" s="10"/>
      <c r="UKE22" s="10"/>
      <c r="UKF22" s="10"/>
      <c r="UKG22" s="10"/>
      <c r="UKH22" s="10"/>
      <c r="UKI22" s="10"/>
      <c r="UKJ22" s="10"/>
      <c r="UKK22" s="10"/>
      <c r="UKL22" s="10"/>
      <c r="UKM22" s="10"/>
      <c r="UKN22" s="10"/>
      <c r="UKO22" s="10"/>
      <c r="UKP22" s="10"/>
      <c r="UKQ22" s="10"/>
      <c r="UKR22" s="10"/>
      <c r="UKS22" s="10"/>
      <c r="UKT22" s="10"/>
      <c r="UKU22" s="10"/>
      <c r="UKV22" s="10"/>
      <c r="UKW22" s="10"/>
      <c r="UKX22" s="10"/>
      <c r="UKY22" s="10"/>
      <c r="UKZ22" s="10"/>
      <c r="ULA22" s="10"/>
      <c r="ULB22" s="10"/>
      <c r="ULC22" s="10"/>
      <c r="ULD22" s="10"/>
      <c r="ULE22" s="10"/>
      <c r="ULF22" s="10"/>
      <c r="ULG22" s="10"/>
      <c r="ULH22" s="10"/>
      <c r="ULI22" s="10"/>
      <c r="ULJ22" s="10"/>
      <c r="ULK22" s="10"/>
      <c r="ULL22" s="10"/>
      <c r="ULM22" s="10"/>
      <c r="ULN22" s="10"/>
      <c r="ULO22" s="10"/>
      <c r="ULP22" s="10"/>
      <c r="ULQ22" s="10"/>
      <c r="ULR22" s="10"/>
      <c r="ULS22" s="10"/>
      <c r="ULT22" s="10"/>
      <c r="ULU22" s="10"/>
      <c r="ULV22" s="10"/>
      <c r="ULW22" s="10"/>
      <c r="ULX22" s="10"/>
      <c r="ULY22" s="10"/>
      <c r="ULZ22" s="10"/>
      <c r="UMA22" s="10"/>
      <c r="UMB22" s="10"/>
      <c r="UMC22" s="10"/>
      <c r="UMD22" s="10"/>
      <c r="UME22" s="10"/>
      <c r="UMF22" s="10"/>
      <c r="UMG22" s="10"/>
      <c r="UMH22" s="10"/>
      <c r="UMI22" s="10"/>
      <c r="UMJ22" s="10"/>
      <c r="UMK22" s="10"/>
      <c r="UML22" s="10"/>
      <c r="UMM22" s="10"/>
      <c r="UMN22" s="10"/>
      <c r="UMO22" s="10"/>
      <c r="UMP22" s="10"/>
      <c r="UMQ22" s="10"/>
      <c r="UMR22" s="10"/>
      <c r="UMS22" s="10"/>
      <c r="UMT22" s="10"/>
      <c r="UMU22" s="10"/>
      <c r="UMV22" s="10"/>
      <c r="UMW22" s="10"/>
      <c r="UMX22" s="10"/>
      <c r="UMY22" s="10"/>
      <c r="UMZ22" s="10"/>
      <c r="UNA22" s="10"/>
      <c r="UNB22" s="10"/>
      <c r="UNC22" s="10"/>
      <c r="UND22" s="10"/>
      <c r="UNE22" s="10"/>
      <c r="UNF22" s="10"/>
      <c r="UNG22" s="10"/>
      <c r="UNH22" s="10"/>
      <c r="UNI22" s="10"/>
      <c r="UNJ22" s="10"/>
      <c r="UNK22" s="10"/>
      <c r="UNL22" s="10"/>
      <c r="UNM22" s="10"/>
      <c r="UNN22" s="10"/>
      <c r="UNO22" s="10"/>
      <c r="UNP22" s="10"/>
      <c r="UNQ22" s="10"/>
      <c r="UNR22" s="10"/>
      <c r="UNS22" s="10"/>
      <c r="UNT22" s="10"/>
      <c r="UNU22" s="10"/>
      <c r="UNV22" s="10"/>
      <c r="UNW22" s="10"/>
      <c r="UNX22" s="10"/>
      <c r="UNY22" s="10"/>
      <c r="UNZ22" s="10"/>
      <c r="UOA22" s="10"/>
      <c r="UOB22" s="10"/>
      <c r="UOC22" s="10"/>
      <c r="UOD22" s="10"/>
      <c r="UOE22" s="10"/>
      <c r="UOF22" s="10"/>
      <c r="UOG22" s="10"/>
      <c r="UOH22" s="10"/>
      <c r="UOI22" s="10"/>
      <c r="UOJ22" s="10"/>
      <c r="UOK22" s="10"/>
      <c r="UOL22" s="10"/>
      <c r="UOM22" s="10"/>
      <c r="UON22" s="10"/>
      <c r="UOO22" s="10"/>
      <c r="UOP22" s="10"/>
      <c r="UOQ22" s="10"/>
      <c r="UOR22" s="10"/>
      <c r="UOS22" s="10"/>
      <c r="UOT22" s="10"/>
      <c r="UOU22" s="10"/>
      <c r="UOV22" s="10"/>
      <c r="UOW22" s="10"/>
      <c r="UOX22" s="10"/>
      <c r="UOY22" s="10"/>
      <c r="UOZ22" s="10"/>
      <c r="UPA22" s="10"/>
      <c r="UPB22" s="10"/>
      <c r="UPC22" s="10"/>
      <c r="UPD22" s="10"/>
      <c r="UPE22" s="10"/>
      <c r="UPF22" s="10"/>
      <c r="UPG22" s="10"/>
      <c r="UPH22" s="10"/>
      <c r="UPI22" s="10"/>
      <c r="UPJ22" s="10"/>
      <c r="UPK22" s="10"/>
      <c r="UPL22" s="10"/>
      <c r="UPM22" s="10"/>
      <c r="UPN22" s="10"/>
      <c r="UPO22" s="10"/>
      <c r="UPP22" s="10"/>
      <c r="UPQ22" s="10"/>
      <c r="UPR22" s="10"/>
      <c r="UPS22" s="10"/>
      <c r="UPT22" s="10"/>
      <c r="UPU22" s="10"/>
      <c r="UPV22" s="10"/>
      <c r="UPW22" s="10"/>
      <c r="UPX22" s="10"/>
      <c r="UPY22" s="10"/>
      <c r="UPZ22" s="10"/>
      <c r="UQA22" s="10"/>
      <c r="UQB22" s="10"/>
      <c r="UQC22" s="10"/>
      <c r="UQD22" s="10"/>
      <c r="UQE22" s="10"/>
      <c r="UQF22" s="10"/>
      <c r="UQG22" s="10"/>
      <c r="UQH22" s="10"/>
      <c r="UQI22" s="10"/>
      <c r="UQJ22" s="10"/>
      <c r="UQK22" s="10"/>
      <c r="UQL22" s="10"/>
      <c r="UQM22" s="10"/>
      <c r="UQN22" s="10"/>
      <c r="UQO22" s="10"/>
      <c r="UQP22" s="10"/>
      <c r="UQQ22" s="10"/>
      <c r="UQR22" s="10"/>
      <c r="UQS22" s="10"/>
      <c r="UQT22" s="10"/>
      <c r="UQU22" s="10"/>
      <c r="UQV22" s="10"/>
      <c r="UQW22" s="10"/>
      <c r="UQX22" s="10"/>
      <c r="UQY22" s="10"/>
      <c r="UQZ22" s="10"/>
      <c r="URA22" s="10"/>
      <c r="URB22" s="10"/>
      <c r="URC22" s="10"/>
      <c r="URD22" s="10"/>
      <c r="URE22" s="10"/>
      <c r="URF22" s="10"/>
      <c r="URG22" s="10"/>
      <c r="URH22" s="10"/>
      <c r="URI22" s="10"/>
      <c r="URJ22" s="10"/>
      <c r="URK22" s="10"/>
      <c r="URL22" s="10"/>
      <c r="URM22" s="10"/>
      <c r="URN22" s="10"/>
      <c r="URO22" s="10"/>
      <c r="URP22" s="10"/>
      <c r="URQ22" s="10"/>
      <c r="URR22" s="10"/>
      <c r="URS22" s="10"/>
      <c r="URT22" s="10"/>
      <c r="URU22" s="10"/>
      <c r="URV22" s="10"/>
      <c r="URW22" s="10"/>
      <c r="URX22" s="10"/>
      <c r="URY22" s="10"/>
      <c r="URZ22" s="10"/>
      <c r="USA22" s="10"/>
      <c r="USB22" s="10"/>
      <c r="USC22" s="10"/>
      <c r="USD22" s="10"/>
      <c r="USE22" s="10"/>
      <c r="USF22" s="10"/>
      <c r="USG22" s="10"/>
      <c r="USH22" s="10"/>
      <c r="USI22" s="10"/>
      <c r="USJ22" s="10"/>
      <c r="USK22" s="10"/>
      <c r="USL22" s="10"/>
      <c r="USM22" s="10"/>
      <c r="USN22" s="10"/>
      <c r="USO22" s="10"/>
      <c r="USP22" s="10"/>
      <c r="USQ22" s="10"/>
      <c r="USR22" s="10"/>
      <c r="USS22" s="10"/>
      <c r="UST22" s="10"/>
      <c r="USU22" s="10"/>
      <c r="USV22" s="10"/>
      <c r="USW22" s="10"/>
      <c r="USX22" s="10"/>
      <c r="USY22" s="10"/>
      <c r="USZ22" s="10"/>
      <c r="UTA22" s="10"/>
      <c r="UTB22" s="10"/>
      <c r="UTC22" s="10"/>
      <c r="UTD22" s="10"/>
      <c r="UTE22" s="10"/>
      <c r="UTF22" s="10"/>
      <c r="UTG22" s="10"/>
      <c r="UTH22" s="10"/>
      <c r="UTI22" s="10"/>
      <c r="UTJ22" s="10"/>
      <c r="UTK22" s="10"/>
      <c r="UTL22" s="10"/>
      <c r="UTM22" s="10"/>
      <c r="UTN22" s="10"/>
      <c r="UTO22" s="10"/>
      <c r="UTP22" s="10"/>
      <c r="UTQ22" s="10"/>
      <c r="UTR22" s="10"/>
      <c r="UTS22" s="10"/>
      <c r="UTT22" s="10"/>
      <c r="UTU22" s="10"/>
      <c r="UTV22" s="10"/>
      <c r="UTW22" s="10"/>
      <c r="UTX22" s="10"/>
      <c r="UTY22" s="10"/>
      <c r="UTZ22" s="10"/>
      <c r="UUA22" s="10"/>
      <c r="UUB22" s="10"/>
      <c r="UUC22" s="10"/>
      <c r="UUD22" s="10"/>
      <c r="UUE22" s="10"/>
      <c r="UUF22" s="10"/>
      <c r="UUG22" s="10"/>
      <c r="UUH22" s="10"/>
      <c r="UUI22" s="10"/>
      <c r="UUJ22" s="10"/>
      <c r="UUK22" s="10"/>
      <c r="UUL22" s="10"/>
      <c r="UUM22" s="10"/>
      <c r="UUN22" s="10"/>
      <c r="UUO22" s="10"/>
      <c r="UUP22" s="10"/>
      <c r="UUQ22" s="10"/>
      <c r="UUR22" s="10"/>
      <c r="UUS22" s="10"/>
      <c r="UUT22" s="10"/>
      <c r="UUU22" s="10"/>
      <c r="UUV22" s="10"/>
      <c r="UUW22" s="10"/>
      <c r="UUX22" s="10"/>
      <c r="UUY22" s="10"/>
      <c r="UUZ22" s="10"/>
      <c r="UVA22" s="10"/>
      <c r="UVB22" s="10"/>
      <c r="UVC22" s="10"/>
      <c r="UVD22" s="10"/>
      <c r="UVE22" s="10"/>
      <c r="UVF22" s="10"/>
      <c r="UVG22" s="10"/>
      <c r="UVH22" s="10"/>
      <c r="UVI22" s="10"/>
      <c r="UVJ22" s="10"/>
      <c r="UVK22" s="10"/>
      <c r="UVL22" s="10"/>
      <c r="UVM22" s="10"/>
      <c r="UVN22" s="10"/>
      <c r="UVO22" s="10"/>
      <c r="UVP22" s="10"/>
      <c r="UVQ22" s="10"/>
      <c r="UVR22" s="10"/>
      <c r="UVS22" s="10"/>
      <c r="UVT22" s="10"/>
      <c r="UVU22" s="10"/>
      <c r="UVV22" s="10"/>
      <c r="UVW22" s="10"/>
      <c r="UVX22" s="10"/>
      <c r="UVY22" s="10"/>
      <c r="UVZ22" s="10"/>
      <c r="UWA22" s="10"/>
      <c r="UWB22" s="10"/>
      <c r="UWC22" s="10"/>
      <c r="UWD22" s="10"/>
      <c r="UWE22" s="10"/>
      <c r="UWF22" s="10"/>
      <c r="UWG22" s="10"/>
      <c r="UWH22" s="10"/>
      <c r="UWI22" s="10"/>
      <c r="UWJ22" s="10"/>
      <c r="UWK22" s="10"/>
      <c r="UWL22" s="10"/>
      <c r="UWM22" s="10"/>
      <c r="UWN22" s="10"/>
      <c r="UWO22" s="10"/>
      <c r="UWP22" s="10"/>
      <c r="UWQ22" s="10"/>
      <c r="UWR22" s="10"/>
      <c r="UWS22" s="10"/>
      <c r="UWT22" s="10"/>
      <c r="UWU22" s="10"/>
      <c r="UWV22" s="10"/>
      <c r="UWW22" s="10"/>
      <c r="UWX22" s="10"/>
      <c r="UWY22" s="10"/>
      <c r="UWZ22" s="10"/>
      <c r="UXA22" s="10"/>
      <c r="UXB22" s="10"/>
      <c r="UXC22" s="10"/>
      <c r="UXD22" s="10"/>
      <c r="UXE22" s="10"/>
      <c r="UXF22" s="10"/>
      <c r="UXG22" s="10"/>
      <c r="UXH22" s="10"/>
      <c r="UXI22" s="10"/>
      <c r="UXJ22" s="10"/>
      <c r="UXK22" s="10"/>
      <c r="UXL22" s="10"/>
      <c r="UXM22" s="10"/>
      <c r="UXN22" s="10"/>
      <c r="UXO22" s="10"/>
      <c r="UXP22" s="10"/>
      <c r="UXQ22" s="10"/>
      <c r="UXR22" s="10"/>
      <c r="UXS22" s="10"/>
      <c r="UXT22" s="10"/>
      <c r="UXU22" s="10"/>
      <c r="UXV22" s="10"/>
      <c r="UXW22" s="10"/>
      <c r="UXX22" s="10"/>
      <c r="UXY22" s="10"/>
      <c r="UXZ22" s="10"/>
      <c r="UYA22" s="10"/>
      <c r="UYB22" s="10"/>
      <c r="UYC22" s="10"/>
      <c r="UYD22" s="10"/>
      <c r="UYE22" s="10"/>
      <c r="UYF22" s="10"/>
      <c r="UYG22" s="10"/>
      <c r="UYH22" s="10"/>
      <c r="UYI22" s="10"/>
      <c r="UYJ22" s="10"/>
      <c r="UYK22" s="10"/>
      <c r="UYL22" s="10"/>
      <c r="UYM22" s="10"/>
      <c r="UYN22" s="10"/>
      <c r="UYO22" s="10"/>
      <c r="UYP22" s="10"/>
      <c r="UYQ22" s="10"/>
      <c r="UYR22" s="10"/>
      <c r="UYS22" s="10"/>
      <c r="UYT22" s="10"/>
      <c r="UYU22" s="10"/>
      <c r="UYV22" s="10"/>
      <c r="UYW22" s="10"/>
      <c r="UYX22" s="10"/>
      <c r="UYY22" s="10"/>
      <c r="UYZ22" s="10"/>
      <c r="UZA22" s="10"/>
      <c r="UZB22" s="10"/>
      <c r="UZC22" s="10"/>
      <c r="UZD22" s="10"/>
      <c r="UZE22" s="10"/>
      <c r="UZF22" s="10"/>
      <c r="UZG22" s="10"/>
      <c r="UZH22" s="10"/>
      <c r="UZI22" s="10"/>
      <c r="UZJ22" s="10"/>
      <c r="UZK22" s="10"/>
      <c r="UZL22" s="10"/>
      <c r="UZM22" s="10"/>
      <c r="UZN22" s="10"/>
      <c r="UZO22" s="10"/>
      <c r="UZP22" s="10"/>
      <c r="UZQ22" s="10"/>
      <c r="UZR22" s="10"/>
      <c r="UZS22" s="10"/>
      <c r="UZT22" s="10"/>
      <c r="UZU22" s="10"/>
      <c r="UZV22" s="10"/>
      <c r="UZW22" s="10"/>
      <c r="UZX22" s="10"/>
      <c r="UZY22" s="10"/>
      <c r="UZZ22" s="10"/>
      <c r="VAA22" s="10"/>
      <c r="VAB22" s="10"/>
      <c r="VAC22" s="10"/>
      <c r="VAD22" s="10"/>
      <c r="VAE22" s="10"/>
      <c r="VAF22" s="10"/>
      <c r="VAG22" s="10"/>
      <c r="VAH22" s="10"/>
      <c r="VAI22" s="10"/>
      <c r="VAJ22" s="10"/>
      <c r="VAK22" s="10"/>
      <c r="VAL22" s="10"/>
      <c r="VAM22" s="10"/>
      <c r="VAN22" s="10"/>
      <c r="VAO22" s="10"/>
      <c r="VAP22" s="10"/>
      <c r="VAQ22" s="10"/>
      <c r="VAR22" s="10"/>
      <c r="VAS22" s="10"/>
      <c r="VAT22" s="10"/>
      <c r="VAU22" s="10"/>
      <c r="VAV22" s="10"/>
      <c r="VAW22" s="10"/>
      <c r="VAX22" s="10"/>
      <c r="VAY22" s="10"/>
      <c r="VAZ22" s="10"/>
      <c r="VBA22" s="10"/>
      <c r="VBB22" s="10"/>
      <c r="VBC22" s="10"/>
      <c r="VBD22" s="10"/>
      <c r="VBE22" s="10"/>
      <c r="VBF22" s="10"/>
      <c r="VBG22" s="10"/>
      <c r="VBH22" s="10"/>
      <c r="VBI22" s="10"/>
      <c r="VBJ22" s="10"/>
      <c r="VBK22" s="10"/>
      <c r="VBL22" s="10"/>
      <c r="VBM22" s="10"/>
      <c r="VBN22" s="10"/>
      <c r="VBO22" s="10"/>
      <c r="VBP22" s="10"/>
      <c r="VBQ22" s="10"/>
      <c r="VBR22" s="10"/>
      <c r="VBS22" s="10"/>
      <c r="VBT22" s="10"/>
      <c r="VBU22" s="10"/>
      <c r="VBV22" s="10"/>
      <c r="VBW22" s="10"/>
      <c r="VBX22" s="10"/>
      <c r="VBY22" s="10"/>
      <c r="VBZ22" s="10"/>
      <c r="VCA22" s="10"/>
      <c r="VCB22" s="10"/>
      <c r="VCC22" s="10"/>
      <c r="VCD22" s="10"/>
      <c r="VCE22" s="10"/>
      <c r="VCF22" s="10"/>
      <c r="VCG22" s="10"/>
      <c r="VCH22" s="10"/>
      <c r="VCI22" s="10"/>
      <c r="VCJ22" s="10"/>
      <c r="VCK22" s="10"/>
      <c r="VCL22" s="10"/>
      <c r="VCM22" s="10"/>
      <c r="VCN22" s="10"/>
      <c r="VCO22" s="10"/>
      <c r="VCP22" s="10"/>
      <c r="VCQ22" s="10"/>
      <c r="VCR22" s="10"/>
      <c r="VCS22" s="10"/>
      <c r="VCT22" s="10"/>
      <c r="VCU22" s="10"/>
      <c r="VCV22" s="10"/>
      <c r="VCW22" s="10"/>
      <c r="VCX22" s="10"/>
      <c r="VCY22" s="10"/>
      <c r="VCZ22" s="10"/>
      <c r="VDA22" s="10"/>
      <c r="VDB22" s="10"/>
      <c r="VDC22" s="10"/>
      <c r="VDD22" s="10"/>
      <c r="VDE22" s="10"/>
      <c r="VDF22" s="10"/>
      <c r="VDG22" s="10"/>
      <c r="VDH22" s="10"/>
      <c r="VDI22" s="10"/>
      <c r="VDJ22" s="10"/>
      <c r="VDK22" s="10"/>
      <c r="VDL22" s="10"/>
      <c r="VDM22" s="10"/>
      <c r="VDN22" s="10"/>
      <c r="VDO22" s="10"/>
      <c r="VDP22" s="10"/>
      <c r="VDQ22" s="10"/>
      <c r="VDR22" s="10"/>
      <c r="VDS22" s="10"/>
      <c r="VDT22" s="10"/>
      <c r="VDU22" s="10"/>
      <c r="VDV22" s="10"/>
      <c r="VDW22" s="10"/>
      <c r="VDX22" s="10"/>
      <c r="VDY22" s="10"/>
      <c r="VDZ22" s="10"/>
      <c r="VEA22" s="10"/>
      <c r="VEB22" s="10"/>
      <c r="VEC22" s="10"/>
      <c r="VED22" s="10"/>
      <c r="VEE22" s="10"/>
      <c r="VEF22" s="10"/>
      <c r="VEG22" s="10"/>
      <c r="VEH22" s="10"/>
      <c r="VEI22" s="10"/>
      <c r="VEJ22" s="10"/>
      <c r="VEK22" s="10"/>
      <c r="VEL22" s="10"/>
      <c r="VEM22" s="10"/>
      <c r="VEN22" s="10"/>
      <c r="VEO22" s="10"/>
      <c r="VEP22" s="10"/>
      <c r="VEQ22" s="10"/>
      <c r="VER22" s="10"/>
      <c r="VES22" s="10"/>
      <c r="VET22" s="10"/>
      <c r="VEU22" s="10"/>
      <c r="VEV22" s="10"/>
      <c r="VEW22" s="10"/>
      <c r="VEX22" s="10"/>
      <c r="VEY22" s="10"/>
      <c r="VEZ22" s="10"/>
      <c r="VFA22" s="10"/>
      <c r="VFB22" s="10"/>
      <c r="VFC22" s="10"/>
      <c r="VFD22" s="10"/>
      <c r="VFE22" s="10"/>
      <c r="VFF22" s="10"/>
      <c r="VFG22" s="10"/>
      <c r="VFH22" s="10"/>
      <c r="VFI22" s="10"/>
      <c r="VFJ22" s="10"/>
      <c r="VFK22" s="10"/>
      <c r="VFL22" s="10"/>
      <c r="VFM22" s="10"/>
      <c r="VFN22" s="10"/>
      <c r="VFO22" s="10"/>
      <c r="VFP22" s="10"/>
      <c r="VFQ22" s="10"/>
      <c r="VFR22" s="10"/>
      <c r="VFS22" s="10"/>
      <c r="VFT22" s="10"/>
      <c r="VFU22" s="10"/>
      <c r="VFV22" s="10"/>
      <c r="VFW22" s="10"/>
      <c r="VFX22" s="10"/>
      <c r="VFY22" s="10"/>
      <c r="VFZ22" s="10"/>
      <c r="VGA22" s="10"/>
      <c r="VGB22" s="10"/>
      <c r="VGC22" s="10"/>
      <c r="VGD22" s="10"/>
      <c r="VGE22" s="10"/>
      <c r="VGF22" s="10"/>
      <c r="VGG22" s="10"/>
      <c r="VGH22" s="10"/>
      <c r="VGI22" s="10"/>
      <c r="VGJ22" s="10"/>
      <c r="VGK22" s="10"/>
      <c r="VGL22" s="10"/>
      <c r="VGM22" s="10"/>
      <c r="VGN22" s="10"/>
      <c r="VGO22" s="10"/>
      <c r="VGP22" s="10"/>
      <c r="VGQ22" s="10"/>
      <c r="VGR22" s="10"/>
      <c r="VGS22" s="10"/>
      <c r="VGT22" s="10"/>
      <c r="VGU22" s="10"/>
      <c r="VGV22" s="10"/>
      <c r="VGW22" s="10"/>
      <c r="VGX22" s="10"/>
      <c r="VGY22" s="10"/>
      <c r="VGZ22" s="10"/>
      <c r="VHA22" s="10"/>
      <c r="VHB22" s="10"/>
      <c r="VHC22" s="10"/>
      <c r="VHD22" s="10"/>
      <c r="VHE22" s="10"/>
      <c r="VHF22" s="10"/>
      <c r="VHG22" s="10"/>
      <c r="VHH22" s="10"/>
      <c r="VHI22" s="10"/>
      <c r="VHJ22" s="10"/>
      <c r="VHK22" s="10"/>
      <c r="VHL22" s="10"/>
      <c r="VHM22" s="10"/>
      <c r="VHN22" s="10"/>
      <c r="VHO22" s="10"/>
      <c r="VHP22" s="10"/>
      <c r="VHQ22" s="10"/>
      <c r="VHR22" s="10"/>
      <c r="VHS22" s="10"/>
      <c r="VHT22" s="10"/>
      <c r="VHU22" s="10"/>
      <c r="VHV22" s="10"/>
      <c r="VHW22" s="10"/>
      <c r="VHX22" s="10"/>
      <c r="VHY22" s="10"/>
      <c r="VHZ22" s="10"/>
      <c r="VIA22" s="10"/>
      <c r="VIB22" s="10"/>
      <c r="VIC22" s="10"/>
      <c r="VID22" s="10"/>
      <c r="VIE22" s="10"/>
      <c r="VIF22" s="10"/>
      <c r="VIG22" s="10"/>
      <c r="VIH22" s="10"/>
      <c r="VII22" s="10"/>
      <c r="VIJ22" s="10"/>
      <c r="VIK22" s="10"/>
      <c r="VIL22" s="10"/>
      <c r="VIM22" s="10"/>
      <c r="VIN22" s="10"/>
      <c r="VIO22" s="10"/>
      <c r="VIP22" s="10"/>
      <c r="VIQ22" s="10"/>
      <c r="VIR22" s="10"/>
      <c r="VIS22" s="10"/>
      <c r="VIT22" s="10"/>
      <c r="VIU22" s="10"/>
      <c r="VIV22" s="10"/>
      <c r="VIW22" s="10"/>
      <c r="VIX22" s="10"/>
      <c r="VIY22" s="10"/>
      <c r="VIZ22" s="10"/>
      <c r="VJA22" s="10"/>
      <c r="VJB22" s="10"/>
      <c r="VJC22" s="10"/>
      <c r="VJD22" s="10"/>
      <c r="VJE22" s="10"/>
      <c r="VJF22" s="10"/>
      <c r="VJG22" s="10"/>
      <c r="VJH22" s="10"/>
      <c r="VJI22" s="10"/>
      <c r="VJJ22" s="10"/>
      <c r="VJK22" s="10"/>
      <c r="VJL22" s="10"/>
      <c r="VJM22" s="10"/>
      <c r="VJN22" s="10"/>
      <c r="VJO22" s="10"/>
      <c r="VJP22" s="10"/>
      <c r="VJQ22" s="10"/>
      <c r="VJR22" s="10"/>
      <c r="VJS22" s="10"/>
      <c r="VJT22" s="10"/>
      <c r="VJU22" s="10"/>
      <c r="VJV22" s="10"/>
      <c r="VJW22" s="10"/>
      <c r="VJX22" s="10"/>
      <c r="VJY22" s="10"/>
      <c r="VJZ22" s="10"/>
      <c r="VKA22" s="10"/>
      <c r="VKB22" s="10"/>
      <c r="VKC22" s="10"/>
      <c r="VKD22" s="10"/>
      <c r="VKE22" s="10"/>
      <c r="VKF22" s="10"/>
      <c r="VKG22" s="10"/>
      <c r="VKH22" s="10"/>
      <c r="VKI22" s="10"/>
      <c r="VKJ22" s="10"/>
      <c r="VKK22" s="10"/>
      <c r="VKL22" s="10"/>
      <c r="VKM22" s="10"/>
      <c r="VKN22" s="10"/>
      <c r="VKO22" s="10"/>
      <c r="VKP22" s="10"/>
      <c r="VKQ22" s="10"/>
      <c r="VKR22" s="10"/>
      <c r="VKS22" s="10"/>
      <c r="VKT22" s="10"/>
      <c r="VKU22" s="10"/>
      <c r="VKV22" s="10"/>
      <c r="VKW22" s="10"/>
      <c r="VKX22" s="10"/>
      <c r="VKY22" s="10"/>
      <c r="VKZ22" s="10"/>
      <c r="VLA22" s="10"/>
      <c r="VLB22" s="10"/>
      <c r="VLC22" s="10"/>
      <c r="VLD22" s="10"/>
      <c r="VLE22" s="10"/>
      <c r="VLF22" s="10"/>
      <c r="VLG22" s="10"/>
      <c r="VLH22" s="10"/>
      <c r="VLI22" s="10"/>
      <c r="VLJ22" s="10"/>
      <c r="VLK22" s="10"/>
      <c r="VLL22" s="10"/>
      <c r="VLM22" s="10"/>
      <c r="VLN22" s="10"/>
      <c r="VLO22" s="10"/>
      <c r="VLP22" s="10"/>
      <c r="VLQ22" s="10"/>
      <c r="VLR22" s="10"/>
      <c r="VLS22" s="10"/>
      <c r="VLT22" s="10"/>
      <c r="VLU22" s="10"/>
      <c r="VLV22" s="10"/>
      <c r="VLW22" s="10"/>
      <c r="VLX22" s="10"/>
      <c r="VLY22" s="10"/>
      <c r="VLZ22" s="10"/>
      <c r="VMA22" s="10"/>
      <c r="VMB22" s="10"/>
      <c r="VMC22" s="10"/>
      <c r="VMD22" s="10"/>
      <c r="VME22" s="10"/>
      <c r="VMF22" s="10"/>
      <c r="VMG22" s="10"/>
      <c r="VMH22" s="10"/>
      <c r="VMI22" s="10"/>
      <c r="VMJ22" s="10"/>
      <c r="VMK22" s="10"/>
      <c r="VML22" s="10"/>
      <c r="VMM22" s="10"/>
      <c r="VMN22" s="10"/>
      <c r="VMO22" s="10"/>
      <c r="VMP22" s="10"/>
      <c r="VMQ22" s="10"/>
      <c r="VMR22" s="10"/>
      <c r="VMS22" s="10"/>
      <c r="VMT22" s="10"/>
      <c r="VMU22" s="10"/>
      <c r="VMV22" s="10"/>
      <c r="VMW22" s="10"/>
      <c r="VMX22" s="10"/>
      <c r="VMY22" s="10"/>
      <c r="VMZ22" s="10"/>
      <c r="VNA22" s="10"/>
      <c r="VNB22" s="10"/>
      <c r="VNC22" s="10"/>
      <c r="VND22" s="10"/>
      <c r="VNE22" s="10"/>
      <c r="VNF22" s="10"/>
      <c r="VNG22" s="10"/>
      <c r="VNH22" s="10"/>
      <c r="VNI22" s="10"/>
      <c r="VNJ22" s="10"/>
      <c r="VNK22" s="10"/>
      <c r="VNL22" s="10"/>
      <c r="VNM22" s="10"/>
      <c r="VNN22" s="10"/>
      <c r="VNO22" s="10"/>
      <c r="VNP22" s="10"/>
      <c r="VNQ22" s="10"/>
      <c r="VNR22" s="10"/>
      <c r="VNS22" s="10"/>
      <c r="VNT22" s="10"/>
      <c r="VNU22" s="10"/>
      <c r="VNV22" s="10"/>
      <c r="VNW22" s="10"/>
      <c r="VNX22" s="10"/>
      <c r="VNY22" s="10"/>
      <c r="VNZ22" s="10"/>
      <c r="VOA22" s="10"/>
      <c r="VOB22" s="10"/>
      <c r="VOC22" s="10"/>
      <c r="VOD22" s="10"/>
      <c r="VOE22" s="10"/>
      <c r="VOF22" s="10"/>
      <c r="VOG22" s="10"/>
      <c r="VOH22" s="10"/>
      <c r="VOI22" s="10"/>
      <c r="VOJ22" s="10"/>
      <c r="VOK22" s="10"/>
      <c r="VOL22" s="10"/>
      <c r="VOM22" s="10"/>
      <c r="VON22" s="10"/>
      <c r="VOO22" s="10"/>
      <c r="VOP22" s="10"/>
      <c r="VOQ22" s="10"/>
      <c r="VOR22" s="10"/>
      <c r="VOS22" s="10"/>
      <c r="VOT22" s="10"/>
      <c r="VOU22" s="10"/>
      <c r="VOV22" s="10"/>
      <c r="VOW22" s="10"/>
      <c r="VOX22" s="10"/>
      <c r="VOY22" s="10"/>
      <c r="VOZ22" s="10"/>
      <c r="VPA22" s="10"/>
      <c r="VPB22" s="10"/>
      <c r="VPC22" s="10"/>
      <c r="VPD22" s="10"/>
      <c r="VPE22" s="10"/>
      <c r="VPF22" s="10"/>
      <c r="VPG22" s="10"/>
      <c r="VPH22" s="10"/>
      <c r="VPI22" s="10"/>
      <c r="VPJ22" s="10"/>
      <c r="VPK22" s="10"/>
      <c r="VPL22" s="10"/>
      <c r="VPM22" s="10"/>
      <c r="VPN22" s="10"/>
      <c r="VPO22" s="10"/>
      <c r="VPP22" s="10"/>
      <c r="VPQ22" s="10"/>
      <c r="VPR22" s="10"/>
      <c r="VPS22" s="10"/>
      <c r="VPT22" s="10"/>
      <c r="VPU22" s="10"/>
      <c r="VPV22" s="10"/>
      <c r="VPW22" s="10"/>
      <c r="VPX22" s="10"/>
      <c r="VPY22" s="10"/>
      <c r="VPZ22" s="10"/>
      <c r="VQA22" s="10"/>
      <c r="VQB22" s="10"/>
      <c r="VQC22" s="10"/>
      <c r="VQD22" s="10"/>
      <c r="VQE22" s="10"/>
      <c r="VQF22" s="10"/>
      <c r="VQG22" s="10"/>
      <c r="VQH22" s="10"/>
      <c r="VQI22" s="10"/>
      <c r="VQJ22" s="10"/>
      <c r="VQK22" s="10"/>
      <c r="VQL22" s="10"/>
      <c r="VQM22" s="10"/>
      <c r="VQN22" s="10"/>
      <c r="VQO22" s="10"/>
      <c r="VQP22" s="10"/>
      <c r="VQQ22" s="10"/>
      <c r="VQR22" s="10"/>
      <c r="VQS22" s="10"/>
      <c r="VQT22" s="10"/>
      <c r="VQU22" s="10"/>
      <c r="VQV22" s="10"/>
      <c r="VQW22" s="10"/>
      <c r="VQX22" s="10"/>
      <c r="VQY22" s="10"/>
      <c r="VQZ22" s="10"/>
      <c r="VRA22" s="10"/>
      <c r="VRB22" s="10"/>
      <c r="VRC22" s="10"/>
      <c r="VRD22" s="10"/>
      <c r="VRE22" s="10"/>
      <c r="VRF22" s="10"/>
      <c r="VRG22" s="10"/>
      <c r="VRH22" s="10"/>
      <c r="VRI22" s="10"/>
      <c r="VRJ22" s="10"/>
      <c r="VRK22" s="10"/>
      <c r="VRL22" s="10"/>
      <c r="VRM22" s="10"/>
      <c r="VRN22" s="10"/>
      <c r="VRO22" s="10"/>
      <c r="VRP22" s="10"/>
      <c r="VRQ22" s="10"/>
      <c r="VRR22" s="10"/>
      <c r="VRS22" s="10"/>
      <c r="VRT22" s="10"/>
      <c r="VRU22" s="10"/>
      <c r="VRV22" s="10"/>
      <c r="VRW22" s="10"/>
      <c r="VRX22" s="10"/>
      <c r="VRY22" s="10"/>
      <c r="VRZ22" s="10"/>
      <c r="VSA22" s="10"/>
      <c r="VSB22" s="10"/>
      <c r="VSC22" s="10"/>
      <c r="VSD22" s="10"/>
      <c r="VSE22" s="10"/>
      <c r="VSF22" s="10"/>
      <c r="VSG22" s="10"/>
      <c r="VSH22" s="10"/>
      <c r="VSI22" s="10"/>
      <c r="VSJ22" s="10"/>
      <c r="VSK22" s="10"/>
      <c r="VSL22" s="10"/>
      <c r="VSM22" s="10"/>
      <c r="VSN22" s="10"/>
      <c r="VSO22" s="10"/>
      <c r="VSP22" s="10"/>
      <c r="VSQ22" s="10"/>
      <c r="VSR22" s="10"/>
      <c r="VSS22" s="10"/>
      <c r="VST22" s="10"/>
      <c r="VSU22" s="10"/>
      <c r="VSV22" s="10"/>
      <c r="VSW22" s="10"/>
      <c r="VSX22" s="10"/>
      <c r="VSY22" s="10"/>
      <c r="VSZ22" s="10"/>
      <c r="VTA22" s="10"/>
      <c r="VTB22" s="10"/>
      <c r="VTC22" s="10"/>
      <c r="VTD22" s="10"/>
      <c r="VTE22" s="10"/>
      <c r="VTF22" s="10"/>
      <c r="VTG22" s="10"/>
      <c r="VTH22" s="10"/>
      <c r="VTI22" s="10"/>
      <c r="VTJ22" s="10"/>
      <c r="VTK22" s="10"/>
      <c r="VTL22" s="10"/>
      <c r="VTM22" s="10"/>
      <c r="VTN22" s="10"/>
      <c r="VTO22" s="10"/>
      <c r="VTP22" s="10"/>
      <c r="VTQ22" s="10"/>
      <c r="VTR22" s="10"/>
      <c r="VTS22" s="10"/>
      <c r="VTT22" s="10"/>
      <c r="VTU22" s="10"/>
      <c r="VTV22" s="10"/>
      <c r="VTW22" s="10"/>
      <c r="VTX22" s="10"/>
      <c r="VTY22" s="10"/>
      <c r="VTZ22" s="10"/>
      <c r="VUA22" s="10"/>
      <c r="VUB22" s="10"/>
      <c r="VUC22" s="10"/>
      <c r="VUD22" s="10"/>
      <c r="VUE22" s="10"/>
      <c r="VUF22" s="10"/>
      <c r="VUG22" s="10"/>
      <c r="VUH22" s="10"/>
      <c r="VUI22" s="10"/>
      <c r="VUJ22" s="10"/>
      <c r="VUK22" s="10"/>
      <c r="VUL22" s="10"/>
      <c r="VUM22" s="10"/>
      <c r="VUN22" s="10"/>
      <c r="VUO22" s="10"/>
      <c r="VUP22" s="10"/>
      <c r="VUQ22" s="10"/>
      <c r="VUR22" s="10"/>
      <c r="VUS22" s="10"/>
      <c r="VUT22" s="10"/>
      <c r="VUU22" s="10"/>
      <c r="VUV22" s="10"/>
      <c r="VUW22" s="10"/>
      <c r="VUX22" s="10"/>
      <c r="VUY22" s="10"/>
      <c r="VUZ22" s="10"/>
      <c r="VVA22" s="10"/>
      <c r="VVB22" s="10"/>
      <c r="VVC22" s="10"/>
      <c r="VVD22" s="10"/>
      <c r="VVE22" s="10"/>
      <c r="VVF22" s="10"/>
      <c r="VVG22" s="10"/>
      <c r="VVH22" s="10"/>
      <c r="VVI22" s="10"/>
      <c r="VVJ22" s="10"/>
      <c r="VVK22" s="10"/>
      <c r="VVL22" s="10"/>
      <c r="VVM22" s="10"/>
      <c r="VVN22" s="10"/>
      <c r="VVO22" s="10"/>
      <c r="VVP22" s="10"/>
      <c r="VVQ22" s="10"/>
      <c r="VVR22" s="10"/>
      <c r="VVS22" s="10"/>
      <c r="VVT22" s="10"/>
      <c r="VVU22" s="10"/>
      <c r="VVV22" s="10"/>
      <c r="VVW22" s="10"/>
      <c r="VVX22" s="10"/>
      <c r="VVY22" s="10"/>
      <c r="VVZ22" s="10"/>
      <c r="VWA22" s="10"/>
      <c r="VWB22" s="10"/>
      <c r="VWC22" s="10"/>
      <c r="VWD22" s="10"/>
      <c r="VWE22" s="10"/>
      <c r="VWF22" s="10"/>
      <c r="VWG22" s="10"/>
      <c r="VWH22" s="10"/>
      <c r="VWI22" s="10"/>
      <c r="VWJ22" s="10"/>
      <c r="VWK22" s="10"/>
      <c r="VWL22" s="10"/>
      <c r="VWM22" s="10"/>
      <c r="VWN22" s="10"/>
      <c r="VWO22" s="10"/>
      <c r="VWP22" s="10"/>
      <c r="VWQ22" s="10"/>
      <c r="VWR22" s="10"/>
      <c r="VWS22" s="10"/>
      <c r="VWT22" s="10"/>
      <c r="VWU22" s="10"/>
      <c r="VWV22" s="10"/>
      <c r="VWW22" s="10"/>
      <c r="VWX22" s="10"/>
      <c r="VWY22" s="10"/>
      <c r="VWZ22" s="10"/>
      <c r="VXA22" s="10"/>
      <c r="VXB22" s="10"/>
      <c r="VXC22" s="10"/>
      <c r="VXD22" s="10"/>
      <c r="VXE22" s="10"/>
      <c r="VXF22" s="10"/>
      <c r="VXG22" s="10"/>
      <c r="VXH22" s="10"/>
      <c r="VXI22" s="10"/>
      <c r="VXJ22" s="10"/>
      <c r="VXK22" s="10"/>
      <c r="VXL22" s="10"/>
      <c r="VXM22" s="10"/>
      <c r="VXN22" s="10"/>
      <c r="VXO22" s="10"/>
      <c r="VXP22" s="10"/>
      <c r="VXQ22" s="10"/>
      <c r="VXR22" s="10"/>
      <c r="VXS22" s="10"/>
      <c r="VXT22" s="10"/>
      <c r="VXU22" s="10"/>
      <c r="VXV22" s="10"/>
      <c r="VXW22" s="10"/>
      <c r="VXX22" s="10"/>
      <c r="VXY22" s="10"/>
      <c r="VXZ22" s="10"/>
      <c r="VYA22" s="10"/>
      <c r="VYB22" s="10"/>
      <c r="VYC22" s="10"/>
      <c r="VYD22" s="10"/>
      <c r="VYE22" s="10"/>
      <c r="VYF22" s="10"/>
      <c r="VYG22" s="10"/>
      <c r="VYH22" s="10"/>
      <c r="VYI22" s="10"/>
      <c r="VYJ22" s="10"/>
      <c r="VYK22" s="10"/>
      <c r="VYL22" s="10"/>
      <c r="VYM22" s="10"/>
      <c r="VYN22" s="10"/>
      <c r="VYO22" s="10"/>
      <c r="VYP22" s="10"/>
      <c r="VYQ22" s="10"/>
      <c r="VYR22" s="10"/>
      <c r="VYS22" s="10"/>
      <c r="VYT22" s="10"/>
      <c r="VYU22" s="10"/>
      <c r="VYV22" s="10"/>
      <c r="VYW22" s="10"/>
      <c r="VYX22" s="10"/>
      <c r="VYY22" s="10"/>
      <c r="VYZ22" s="10"/>
      <c r="VZA22" s="10"/>
      <c r="VZB22" s="10"/>
      <c r="VZC22" s="10"/>
      <c r="VZD22" s="10"/>
      <c r="VZE22" s="10"/>
      <c r="VZF22" s="10"/>
      <c r="VZG22" s="10"/>
      <c r="VZH22" s="10"/>
      <c r="VZI22" s="10"/>
      <c r="VZJ22" s="10"/>
      <c r="VZK22" s="10"/>
      <c r="VZL22" s="10"/>
      <c r="VZM22" s="10"/>
      <c r="VZN22" s="10"/>
      <c r="VZO22" s="10"/>
      <c r="VZP22" s="10"/>
      <c r="VZQ22" s="10"/>
      <c r="VZR22" s="10"/>
      <c r="VZS22" s="10"/>
      <c r="VZT22" s="10"/>
      <c r="VZU22" s="10"/>
      <c r="VZV22" s="10"/>
      <c r="VZW22" s="10"/>
      <c r="VZX22" s="10"/>
      <c r="VZY22" s="10"/>
      <c r="VZZ22" s="10"/>
      <c r="WAA22" s="10"/>
      <c r="WAB22" s="10"/>
      <c r="WAC22" s="10"/>
      <c r="WAD22" s="10"/>
      <c r="WAE22" s="10"/>
      <c r="WAF22" s="10"/>
      <c r="WAG22" s="10"/>
      <c r="WAH22" s="10"/>
      <c r="WAI22" s="10"/>
      <c r="WAJ22" s="10"/>
      <c r="WAK22" s="10"/>
      <c r="WAL22" s="10"/>
      <c r="WAM22" s="10"/>
      <c r="WAN22" s="10"/>
      <c r="WAO22" s="10"/>
      <c r="WAP22" s="10"/>
      <c r="WAQ22" s="10"/>
      <c r="WAR22" s="10"/>
      <c r="WAS22" s="10"/>
      <c r="WAT22" s="10"/>
      <c r="WAU22" s="10"/>
      <c r="WAV22" s="10"/>
      <c r="WAW22" s="10"/>
      <c r="WAX22" s="10"/>
      <c r="WAY22" s="10"/>
      <c r="WAZ22" s="10"/>
      <c r="WBA22" s="10"/>
      <c r="WBB22" s="10"/>
      <c r="WBC22" s="10"/>
      <c r="WBD22" s="10"/>
      <c r="WBE22" s="10"/>
      <c r="WBF22" s="10"/>
      <c r="WBG22" s="10"/>
      <c r="WBH22" s="10"/>
      <c r="WBI22" s="10"/>
      <c r="WBJ22" s="10"/>
      <c r="WBK22" s="10"/>
      <c r="WBL22" s="10"/>
      <c r="WBM22" s="10"/>
      <c r="WBN22" s="10"/>
      <c r="WBO22" s="10"/>
      <c r="WBP22" s="10"/>
      <c r="WBQ22" s="10"/>
      <c r="WBR22" s="10"/>
      <c r="WBS22" s="10"/>
      <c r="WBT22" s="10"/>
      <c r="WBU22" s="10"/>
      <c r="WBV22" s="10"/>
      <c r="WBW22" s="10"/>
      <c r="WBX22" s="10"/>
      <c r="WBY22" s="10"/>
      <c r="WBZ22" s="10"/>
      <c r="WCA22" s="10"/>
      <c r="WCB22" s="10"/>
      <c r="WCC22" s="10"/>
      <c r="WCD22" s="10"/>
      <c r="WCE22" s="10"/>
      <c r="WCF22" s="10"/>
      <c r="WCG22" s="10"/>
      <c r="WCH22" s="10"/>
      <c r="WCI22" s="10"/>
      <c r="WCJ22" s="10"/>
      <c r="WCK22" s="10"/>
      <c r="WCL22" s="10"/>
      <c r="WCM22" s="10"/>
      <c r="WCN22" s="10"/>
      <c r="WCO22" s="10"/>
      <c r="WCP22" s="10"/>
      <c r="WCQ22" s="10"/>
      <c r="WCR22" s="10"/>
      <c r="WCS22" s="10"/>
      <c r="WCT22" s="10"/>
      <c r="WCU22" s="10"/>
      <c r="WCV22" s="10"/>
      <c r="WCW22" s="10"/>
      <c r="WCX22" s="10"/>
      <c r="WCY22" s="10"/>
      <c r="WCZ22" s="10"/>
      <c r="WDA22" s="10"/>
      <c r="WDB22" s="10"/>
      <c r="WDC22" s="10"/>
      <c r="WDD22" s="10"/>
      <c r="WDE22" s="10"/>
      <c r="WDF22" s="10"/>
      <c r="WDG22" s="10"/>
      <c r="WDH22" s="10"/>
      <c r="WDI22" s="10"/>
      <c r="WDJ22" s="10"/>
      <c r="WDK22" s="10"/>
      <c r="WDL22" s="10"/>
      <c r="WDM22" s="10"/>
      <c r="WDN22" s="10"/>
      <c r="WDO22" s="10"/>
      <c r="WDP22" s="10"/>
      <c r="WDQ22" s="10"/>
      <c r="WDR22" s="10"/>
      <c r="WDS22" s="10"/>
      <c r="WDT22" s="10"/>
      <c r="WDU22" s="10"/>
      <c r="WDV22" s="10"/>
      <c r="WDW22" s="10"/>
      <c r="WDX22" s="10"/>
      <c r="WDY22" s="10"/>
      <c r="WDZ22" s="10"/>
      <c r="WEA22" s="10"/>
      <c r="WEB22" s="10"/>
      <c r="WEC22" s="10"/>
      <c r="WED22" s="10"/>
      <c r="WEE22" s="10"/>
      <c r="WEF22" s="10"/>
      <c r="WEG22" s="10"/>
      <c r="WEH22" s="10"/>
      <c r="WEI22" s="10"/>
      <c r="WEJ22" s="10"/>
      <c r="WEK22" s="10"/>
      <c r="WEL22" s="10"/>
      <c r="WEM22" s="10"/>
      <c r="WEN22" s="10"/>
      <c r="WEO22" s="10"/>
      <c r="WEP22" s="10"/>
      <c r="WEQ22" s="10"/>
      <c r="WER22" s="10"/>
      <c r="WES22" s="10"/>
      <c r="WET22" s="10"/>
      <c r="WEU22" s="10"/>
      <c r="WEV22" s="10"/>
      <c r="WEW22" s="10"/>
      <c r="WEX22" s="10"/>
      <c r="WEY22" s="10"/>
      <c r="WEZ22" s="10"/>
      <c r="WFA22" s="10"/>
      <c r="WFB22" s="10"/>
      <c r="WFC22" s="10"/>
      <c r="WFD22" s="10"/>
      <c r="WFE22" s="10"/>
      <c r="WFF22" s="10"/>
      <c r="WFG22" s="10"/>
      <c r="WFH22" s="10"/>
      <c r="WFI22" s="10"/>
      <c r="WFJ22" s="10"/>
      <c r="WFK22" s="10"/>
      <c r="WFL22" s="10"/>
      <c r="WFM22" s="10"/>
      <c r="WFN22" s="10"/>
      <c r="WFO22" s="10"/>
      <c r="WFP22" s="10"/>
      <c r="WFQ22" s="10"/>
      <c r="WFR22" s="10"/>
      <c r="WFS22" s="10"/>
      <c r="WFT22" s="10"/>
      <c r="WFU22" s="10"/>
      <c r="WFV22" s="10"/>
      <c r="WFW22" s="10"/>
      <c r="WFX22" s="10"/>
      <c r="WFY22" s="10"/>
      <c r="WFZ22" s="10"/>
      <c r="WGA22" s="10"/>
      <c r="WGB22" s="10"/>
      <c r="WGC22" s="10"/>
      <c r="WGD22" s="10"/>
      <c r="WGE22" s="10"/>
      <c r="WGF22" s="10"/>
      <c r="WGG22" s="10"/>
      <c r="WGH22" s="10"/>
      <c r="WGI22" s="10"/>
      <c r="WGJ22" s="10"/>
      <c r="WGK22" s="10"/>
      <c r="WGL22" s="10"/>
      <c r="WGM22" s="10"/>
      <c r="WGN22" s="10"/>
      <c r="WGO22" s="10"/>
      <c r="WGP22" s="10"/>
      <c r="WGQ22" s="10"/>
      <c r="WGR22" s="10"/>
      <c r="WGS22" s="10"/>
      <c r="WGT22" s="10"/>
      <c r="WGU22" s="10"/>
      <c r="WGV22" s="10"/>
      <c r="WGW22" s="10"/>
      <c r="WGX22" s="10"/>
      <c r="WGY22" s="10"/>
      <c r="WGZ22" s="10"/>
      <c r="WHA22" s="10"/>
      <c r="WHB22" s="10"/>
      <c r="WHC22" s="10"/>
      <c r="WHD22" s="10"/>
      <c r="WHE22" s="10"/>
      <c r="WHF22" s="10"/>
      <c r="WHG22" s="10"/>
      <c r="WHH22" s="10"/>
      <c r="WHI22" s="10"/>
      <c r="WHJ22" s="10"/>
      <c r="WHK22" s="10"/>
      <c r="WHL22" s="10"/>
      <c r="WHM22" s="10"/>
      <c r="WHN22" s="10"/>
      <c r="WHO22" s="10"/>
      <c r="WHP22" s="10"/>
      <c r="WHQ22" s="10"/>
      <c r="WHR22" s="10"/>
      <c r="WHS22" s="10"/>
      <c r="WHT22" s="10"/>
      <c r="WHU22" s="10"/>
      <c r="WHV22" s="10"/>
      <c r="WHW22" s="10"/>
      <c r="WHX22" s="10"/>
      <c r="WHY22" s="10"/>
      <c r="WHZ22" s="10"/>
      <c r="WIA22" s="10"/>
      <c r="WIB22" s="10"/>
      <c r="WIC22" s="10"/>
      <c r="WID22" s="10"/>
      <c r="WIE22" s="10"/>
      <c r="WIF22" s="10"/>
      <c r="WIG22" s="10"/>
      <c r="WIH22" s="10"/>
      <c r="WII22" s="10"/>
      <c r="WIJ22" s="10"/>
      <c r="WIK22" s="10"/>
      <c r="WIL22" s="10"/>
      <c r="WIM22" s="10"/>
      <c r="WIN22" s="10"/>
      <c r="WIO22" s="10"/>
      <c r="WIP22" s="10"/>
      <c r="WIQ22" s="10"/>
      <c r="WIR22" s="10"/>
      <c r="WIS22" s="10"/>
      <c r="WIT22" s="10"/>
      <c r="WIU22" s="10"/>
      <c r="WIV22" s="10"/>
      <c r="WIW22" s="10"/>
      <c r="WIX22" s="10"/>
      <c r="WIY22" s="10"/>
      <c r="WIZ22" s="10"/>
      <c r="WJA22" s="10"/>
      <c r="WJB22" s="10"/>
      <c r="WJC22" s="10"/>
      <c r="WJD22" s="10"/>
      <c r="WJE22" s="10"/>
      <c r="WJF22" s="10"/>
      <c r="WJG22" s="10"/>
      <c r="WJH22" s="10"/>
      <c r="WJI22" s="10"/>
      <c r="WJJ22" s="10"/>
      <c r="WJK22" s="10"/>
      <c r="WJL22" s="10"/>
      <c r="WJM22" s="10"/>
      <c r="WJN22" s="10"/>
      <c r="WJO22" s="10"/>
      <c r="WJP22" s="10"/>
      <c r="WJQ22" s="10"/>
      <c r="WJR22" s="10"/>
      <c r="WJS22" s="10"/>
      <c r="WJT22" s="10"/>
      <c r="WJU22" s="10"/>
      <c r="WJV22" s="10"/>
      <c r="WJW22" s="10"/>
      <c r="WJX22" s="10"/>
      <c r="WJY22" s="10"/>
      <c r="WJZ22" s="10"/>
      <c r="WKA22" s="10"/>
      <c r="WKB22" s="10"/>
      <c r="WKC22" s="10"/>
      <c r="WKD22" s="10"/>
      <c r="WKE22" s="10"/>
      <c r="WKF22" s="10"/>
      <c r="WKG22" s="10"/>
      <c r="WKH22" s="10"/>
      <c r="WKI22" s="10"/>
      <c r="WKJ22" s="10"/>
      <c r="WKK22" s="10"/>
      <c r="WKL22" s="10"/>
      <c r="WKM22" s="10"/>
      <c r="WKN22" s="10"/>
      <c r="WKO22" s="10"/>
      <c r="WKP22" s="10"/>
      <c r="WKQ22" s="10"/>
      <c r="WKR22" s="10"/>
      <c r="WKS22" s="10"/>
      <c r="WKT22" s="10"/>
      <c r="WKU22" s="10"/>
      <c r="WKV22" s="10"/>
      <c r="WKW22" s="10"/>
      <c r="WKX22" s="10"/>
      <c r="WKY22" s="10"/>
      <c r="WKZ22" s="10"/>
      <c r="WLA22" s="10"/>
      <c r="WLB22" s="10"/>
      <c r="WLC22" s="10"/>
      <c r="WLD22" s="10"/>
      <c r="WLE22" s="10"/>
      <c r="WLF22" s="10"/>
      <c r="WLG22" s="10"/>
      <c r="WLH22" s="10"/>
      <c r="WLI22" s="10"/>
      <c r="WLJ22" s="10"/>
      <c r="WLK22" s="10"/>
      <c r="WLL22" s="10"/>
      <c r="WLM22" s="10"/>
      <c r="WLN22" s="10"/>
      <c r="WLO22" s="10"/>
      <c r="WLP22" s="10"/>
      <c r="WLQ22" s="10"/>
      <c r="WLR22" s="10"/>
      <c r="WLS22" s="10"/>
      <c r="WLT22" s="10"/>
      <c r="WLU22" s="10"/>
      <c r="WLV22" s="10"/>
      <c r="WLW22" s="10"/>
      <c r="WLX22" s="10"/>
      <c r="WLY22" s="10"/>
      <c r="WLZ22" s="10"/>
      <c r="WMA22" s="10"/>
      <c r="WMB22" s="10"/>
      <c r="WMC22" s="10"/>
      <c r="WMD22" s="10"/>
      <c r="WME22" s="10"/>
      <c r="WMF22" s="10"/>
      <c r="WMG22" s="10"/>
      <c r="WMH22" s="10"/>
      <c r="WMI22" s="10"/>
      <c r="WMJ22" s="10"/>
      <c r="WMK22" s="10"/>
      <c r="WML22" s="10"/>
      <c r="WMM22" s="10"/>
      <c r="WMN22" s="10"/>
      <c r="WMO22" s="10"/>
      <c r="WMP22" s="10"/>
      <c r="WMQ22" s="10"/>
      <c r="WMR22" s="10"/>
      <c r="WMS22" s="10"/>
      <c r="WMT22" s="10"/>
      <c r="WMU22" s="10"/>
      <c r="WMV22" s="10"/>
      <c r="WMW22" s="10"/>
      <c r="WMX22" s="10"/>
      <c r="WMY22" s="10"/>
      <c r="WMZ22" s="10"/>
      <c r="WNA22" s="10"/>
      <c r="WNB22" s="10"/>
      <c r="WNC22" s="10"/>
      <c r="WND22" s="10"/>
      <c r="WNE22" s="10"/>
      <c r="WNF22" s="10"/>
      <c r="WNG22" s="10"/>
      <c r="WNH22" s="10"/>
      <c r="WNI22" s="10"/>
      <c r="WNJ22" s="10"/>
      <c r="WNK22" s="10"/>
      <c r="WNL22" s="10"/>
      <c r="WNM22" s="10"/>
      <c r="WNN22" s="10"/>
      <c r="WNO22" s="10"/>
      <c r="WNP22" s="10"/>
      <c r="WNQ22" s="10"/>
      <c r="WNR22" s="10"/>
      <c r="WNS22" s="10"/>
      <c r="WNT22" s="10"/>
      <c r="WNU22" s="10"/>
      <c r="WNV22" s="10"/>
      <c r="WNW22" s="10"/>
      <c r="WNX22" s="10"/>
      <c r="WNY22" s="10"/>
      <c r="WNZ22" s="10"/>
      <c r="WOA22" s="10"/>
      <c r="WOB22" s="10"/>
      <c r="WOC22" s="10"/>
      <c r="WOD22" s="10"/>
      <c r="WOE22" s="10"/>
      <c r="WOF22" s="10"/>
      <c r="WOG22" s="10"/>
      <c r="WOH22" s="10"/>
      <c r="WOI22" s="10"/>
      <c r="WOJ22" s="10"/>
      <c r="WOK22" s="10"/>
      <c r="WOL22" s="10"/>
      <c r="WOM22" s="10"/>
      <c r="WON22" s="10"/>
      <c r="WOO22" s="10"/>
      <c r="WOP22" s="10"/>
      <c r="WOQ22" s="10"/>
      <c r="WOR22" s="10"/>
      <c r="WOS22" s="10"/>
      <c r="WOT22" s="10"/>
      <c r="WOU22" s="10"/>
      <c r="WOV22" s="10"/>
      <c r="WOW22" s="10"/>
      <c r="WOX22" s="10"/>
      <c r="WOY22" s="10"/>
      <c r="WOZ22" s="10"/>
      <c r="WPA22" s="10"/>
      <c r="WPB22" s="10"/>
      <c r="WPC22" s="10"/>
      <c r="WPD22" s="10"/>
      <c r="WPE22" s="10"/>
      <c r="WPF22" s="10"/>
      <c r="WPG22" s="10"/>
      <c r="WPH22" s="10"/>
      <c r="WPI22" s="10"/>
      <c r="WPJ22" s="10"/>
      <c r="WPK22" s="10"/>
      <c r="WPL22" s="10"/>
      <c r="WPM22" s="10"/>
      <c r="WPN22" s="10"/>
      <c r="WPO22" s="10"/>
      <c r="WPP22" s="10"/>
      <c r="WPQ22" s="10"/>
      <c r="WPR22" s="10"/>
      <c r="WPS22" s="10"/>
      <c r="WPT22" s="10"/>
      <c r="WPU22" s="10"/>
      <c r="WPV22" s="10"/>
      <c r="WPW22" s="10"/>
      <c r="WPX22" s="10"/>
      <c r="WPY22" s="10"/>
      <c r="WPZ22" s="10"/>
      <c r="WQA22" s="10"/>
      <c r="WQB22" s="10"/>
      <c r="WQC22" s="10"/>
      <c r="WQD22" s="10"/>
      <c r="WQE22" s="10"/>
      <c r="WQF22" s="10"/>
      <c r="WQG22" s="10"/>
      <c r="WQH22" s="10"/>
      <c r="WQI22" s="10"/>
      <c r="WQJ22" s="10"/>
      <c r="WQK22" s="10"/>
      <c r="WQL22" s="10"/>
      <c r="WQM22" s="10"/>
      <c r="WQN22" s="10"/>
      <c r="WQO22" s="10"/>
      <c r="WQP22" s="10"/>
      <c r="WQQ22" s="10"/>
      <c r="WQR22" s="10"/>
      <c r="WQS22" s="10"/>
      <c r="WQT22" s="10"/>
      <c r="WQU22" s="10"/>
      <c r="WQV22" s="10"/>
      <c r="WQW22" s="10"/>
      <c r="WQX22" s="10"/>
      <c r="WQY22" s="10"/>
      <c r="WQZ22" s="10"/>
      <c r="WRA22" s="10"/>
      <c r="WRB22" s="10"/>
      <c r="WRC22" s="10"/>
      <c r="WRD22" s="10"/>
      <c r="WRE22" s="10"/>
      <c r="WRF22" s="10"/>
      <c r="WRG22" s="10"/>
      <c r="WRH22" s="10"/>
      <c r="WRI22" s="10"/>
      <c r="WRJ22" s="10"/>
      <c r="WRK22" s="10"/>
      <c r="WRL22" s="10"/>
      <c r="WRM22" s="10"/>
      <c r="WRN22" s="10"/>
      <c r="WRO22" s="10"/>
      <c r="WRP22" s="10"/>
      <c r="WRQ22" s="10"/>
      <c r="WRR22" s="10"/>
      <c r="WRS22" s="10"/>
      <c r="WRT22" s="10"/>
      <c r="WRU22" s="10"/>
      <c r="WRV22" s="10"/>
      <c r="WRW22" s="10"/>
      <c r="WRX22" s="10"/>
      <c r="WRY22" s="10"/>
      <c r="WRZ22" s="10"/>
      <c r="WSA22" s="10"/>
      <c r="WSB22" s="10"/>
      <c r="WSC22" s="10"/>
      <c r="WSD22" s="10"/>
      <c r="WSE22" s="10"/>
      <c r="WSF22" s="10"/>
      <c r="WSG22" s="10"/>
      <c r="WSH22" s="10"/>
      <c r="WSI22" s="10"/>
      <c r="WSJ22" s="10"/>
      <c r="WSK22" s="10"/>
      <c r="WSL22" s="10"/>
      <c r="WSM22" s="10"/>
      <c r="WSN22" s="10"/>
      <c r="WSO22" s="10"/>
      <c r="WSP22" s="10"/>
      <c r="WSQ22" s="10"/>
      <c r="WSR22" s="10"/>
      <c r="WSS22" s="10"/>
      <c r="WST22" s="10"/>
      <c r="WSU22" s="10"/>
      <c r="WSV22" s="10"/>
      <c r="WSW22" s="10"/>
      <c r="WSX22" s="10"/>
      <c r="WSY22" s="10"/>
      <c r="WSZ22" s="10"/>
      <c r="WTA22" s="10"/>
      <c r="WTB22" s="10"/>
      <c r="WTC22" s="10"/>
      <c r="WTD22" s="10"/>
      <c r="WTE22" s="10"/>
      <c r="WTF22" s="10"/>
      <c r="WTG22" s="10"/>
      <c r="WTH22" s="10"/>
      <c r="WTI22" s="10"/>
      <c r="WTJ22" s="10"/>
      <c r="WTK22" s="10"/>
      <c r="WTL22" s="10"/>
      <c r="WTM22" s="10"/>
      <c r="WTN22" s="10"/>
      <c r="WTO22" s="10"/>
      <c r="WTP22" s="10"/>
      <c r="WTQ22" s="10"/>
      <c r="WTR22" s="10"/>
      <c r="WTS22" s="10"/>
      <c r="WTT22" s="10"/>
      <c r="WTU22" s="10"/>
      <c r="WTV22" s="10"/>
      <c r="WTW22" s="10"/>
      <c r="WTX22" s="10"/>
      <c r="WTY22" s="10"/>
      <c r="WTZ22" s="10"/>
      <c r="WUA22" s="10"/>
      <c r="WUB22" s="10"/>
      <c r="WUC22" s="10"/>
      <c r="WUD22" s="10"/>
      <c r="WUE22" s="10"/>
      <c r="WUF22" s="10"/>
      <c r="WUG22" s="10"/>
      <c r="WUH22" s="10"/>
      <c r="WUI22" s="10"/>
      <c r="WUJ22" s="10"/>
      <c r="WUK22" s="10"/>
      <c r="WUL22" s="10"/>
      <c r="WUM22" s="10"/>
      <c r="WUN22" s="10"/>
      <c r="WUO22" s="10"/>
      <c r="WUP22" s="10"/>
      <c r="WUQ22" s="10"/>
      <c r="WUR22" s="10"/>
      <c r="WUS22" s="10"/>
      <c r="WUT22" s="10"/>
      <c r="WUU22" s="10"/>
      <c r="WUV22" s="10"/>
      <c r="WUW22" s="10"/>
      <c r="WUX22" s="10"/>
      <c r="WUY22" s="10"/>
      <c r="WUZ22" s="10"/>
      <c r="WVA22" s="10"/>
      <c r="WVB22" s="10"/>
      <c r="WVC22" s="10"/>
      <c r="WVD22" s="10"/>
      <c r="WVE22" s="10"/>
      <c r="WVF22" s="10"/>
      <c r="WVG22" s="10"/>
      <c r="WVH22" s="10"/>
      <c r="WVI22" s="10"/>
      <c r="WVJ22" s="10"/>
      <c r="WVK22" s="10"/>
      <c r="WVL22" s="10"/>
      <c r="WVM22" s="10"/>
      <c r="WVN22" s="10"/>
      <c r="WVO22" s="10"/>
      <c r="WVP22" s="10"/>
      <c r="WVQ22" s="10"/>
      <c r="WVR22" s="10"/>
      <c r="WVS22" s="10"/>
      <c r="WVT22" s="10"/>
      <c r="WVU22" s="10"/>
      <c r="WVV22" s="10"/>
    </row>
    <row r="23" spans="1:16142" ht="15" customHeight="1" x14ac:dyDescent="0.2"/>
    <row r="24" spans="1:16142" ht="15" customHeight="1" x14ac:dyDescent="0.2"/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263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ht="84.95" customHeight="1" x14ac:dyDescent="0.2">
      <c r="A6" s="50" t="s">
        <v>0</v>
      </c>
      <c r="B6" s="51" t="s">
        <v>240</v>
      </c>
      <c r="C6" s="62" t="s">
        <v>249</v>
      </c>
      <c r="D6" s="62"/>
      <c r="E6" s="52" t="s">
        <v>241</v>
      </c>
      <c r="F6" s="52" t="s">
        <v>242</v>
      </c>
      <c r="G6" s="52" t="s">
        <v>243</v>
      </c>
      <c r="H6" s="51" t="s">
        <v>244</v>
      </c>
      <c r="I6" s="51" t="s">
        <v>245</v>
      </c>
      <c r="J6" s="51" t="s">
        <v>246</v>
      </c>
      <c r="K6" s="51" t="s">
        <v>247</v>
      </c>
      <c r="L6" s="52" t="s">
        <v>248</v>
      </c>
    </row>
    <row r="7" spans="1:13" ht="14.25" x14ac:dyDescent="0.2">
      <c r="A7" s="53"/>
      <c r="B7" s="54"/>
      <c r="C7" s="55">
        <v>42370</v>
      </c>
      <c r="D7" s="55">
        <v>42736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21"/>
      <c r="F8" s="21"/>
      <c r="G8" s="21"/>
      <c r="H8" s="13"/>
      <c r="I8" s="13"/>
      <c r="J8" s="13"/>
      <c r="K8" s="13"/>
      <c r="L8" s="23"/>
    </row>
    <row r="9" spans="1:13" x14ac:dyDescent="0.2">
      <c r="A9" s="17">
        <v>0</v>
      </c>
      <c r="B9" s="39">
        <v>1</v>
      </c>
      <c r="C9" s="40">
        <v>556</v>
      </c>
      <c r="D9" s="40">
        <v>579</v>
      </c>
      <c r="E9" s="46" t="s">
        <v>185</v>
      </c>
      <c r="F9" s="15">
        <f>B9/((C9+D9)/2)</f>
        <v>1.762114537444934E-3</v>
      </c>
      <c r="G9" s="15">
        <f t="shared" ref="G9:G72" si="0">F9/((1+(1-E9)*F9))</f>
        <v>1.7606480029761997E-3</v>
      </c>
      <c r="H9" s="13">
        <v>100000</v>
      </c>
      <c r="I9" s="13">
        <f>H9*G9</f>
        <v>176.06480029761997</v>
      </c>
      <c r="J9" s="13">
        <f t="shared" ref="J9:J72" si="1">H10+I9*E9</f>
        <v>99916.774168899312</v>
      </c>
      <c r="K9" s="13">
        <f t="shared" ref="K9:K72" si="2">K10+J9</f>
        <v>8664455.1866275445</v>
      </c>
      <c r="L9" s="24">
        <f>K9/H9</f>
        <v>86.644551866275449</v>
      </c>
    </row>
    <row r="10" spans="1:13" x14ac:dyDescent="0.2">
      <c r="A10" s="17">
        <v>1</v>
      </c>
      <c r="B10" s="39">
        <v>0</v>
      </c>
      <c r="C10" s="40">
        <v>536</v>
      </c>
      <c r="D10" s="40">
        <v>599</v>
      </c>
      <c r="E10" s="46" t="s">
        <v>25</v>
      </c>
      <c r="F10" s="15">
        <f t="shared" ref="F10:F73" si="3">B10/((C10+D10)/2)</f>
        <v>0</v>
      </c>
      <c r="G10" s="15">
        <f t="shared" si="0"/>
        <v>0</v>
      </c>
      <c r="H10" s="13">
        <f>H9-I9</f>
        <v>99823.935199702377</v>
      </c>
      <c r="I10" s="13">
        <f t="shared" ref="I10:I73" si="4">H10*G10</f>
        <v>0</v>
      </c>
      <c r="J10" s="13">
        <f t="shared" si="1"/>
        <v>99823.935199702377</v>
      </c>
      <c r="K10" s="13">
        <f t="shared" si="2"/>
        <v>8564538.4124586452</v>
      </c>
      <c r="L10" s="16">
        <f t="shared" ref="L10:L73" si="5">K10/H10</f>
        <v>85.796441457901778</v>
      </c>
    </row>
    <row r="11" spans="1:13" x14ac:dyDescent="0.2">
      <c r="A11" s="17">
        <v>2</v>
      </c>
      <c r="B11" s="39">
        <v>0</v>
      </c>
      <c r="C11" s="40">
        <v>607</v>
      </c>
      <c r="D11" s="40">
        <v>554</v>
      </c>
      <c r="E11" s="46" t="s">
        <v>25</v>
      </c>
      <c r="F11" s="15">
        <f t="shared" si="3"/>
        <v>0</v>
      </c>
      <c r="G11" s="15">
        <f t="shared" si="0"/>
        <v>0</v>
      </c>
      <c r="H11" s="13">
        <f t="shared" ref="H11:H74" si="6">H10-I10</f>
        <v>99823.935199702377</v>
      </c>
      <c r="I11" s="13">
        <f t="shared" si="4"/>
        <v>0</v>
      </c>
      <c r="J11" s="13">
        <f t="shared" si="1"/>
        <v>99823.935199702377</v>
      </c>
      <c r="K11" s="13">
        <f t="shared" si="2"/>
        <v>8464714.477258943</v>
      </c>
      <c r="L11" s="16">
        <f t="shared" si="5"/>
        <v>84.796441457901778</v>
      </c>
    </row>
    <row r="12" spans="1:13" x14ac:dyDescent="0.2">
      <c r="A12" s="17">
        <v>3</v>
      </c>
      <c r="B12" s="39">
        <v>0</v>
      </c>
      <c r="C12" s="40">
        <v>618</v>
      </c>
      <c r="D12" s="40">
        <v>606</v>
      </c>
      <c r="E12" s="46" t="s">
        <v>25</v>
      </c>
      <c r="F12" s="15">
        <f t="shared" si="3"/>
        <v>0</v>
      </c>
      <c r="G12" s="15">
        <f t="shared" si="0"/>
        <v>0</v>
      </c>
      <c r="H12" s="13">
        <f t="shared" si="6"/>
        <v>99823.935199702377</v>
      </c>
      <c r="I12" s="13">
        <f t="shared" si="4"/>
        <v>0</v>
      </c>
      <c r="J12" s="13">
        <f t="shared" si="1"/>
        <v>99823.935199702377</v>
      </c>
      <c r="K12" s="13">
        <f t="shared" si="2"/>
        <v>8364890.5420592409</v>
      </c>
      <c r="L12" s="16">
        <f t="shared" si="5"/>
        <v>83.796441457901778</v>
      </c>
    </row>
    <row r="13" spans="1:13" x14ac:dyDescent="0.2">
      <c r="A13" s="17">
        <v>4</v>
      </c>
      <c r="B13" s="39">
        <v>1</v>
      </c>
      <c r="C13" s="40">
        <v>614</v>
      </c>
      <c r="D13" s="40">
        <v>646</v>
      </c>
      <c r="E13" s="46" t="s">
        <v>186</v>
      </c>
      <c r="F13" s="15">
        <f t="shared" si="3"/>
        <v>1.5873015873015873E-3</v>
      </c>
      <c r="G13" s="15">
        <f t="shared" si="0"/>
        <v>1.5864416352088511E-3</v>
      </c>
      <c r="H13" s="13">
        <f t="shared" si="6"/>
        <v>99823.935199702377</v>
      </c>
      <c r="I13" s="13">
        <f t="shared" si="4"/>
        <v>158.36484699119822</v>
      </c>
      <c r="J13" s="13">
        <f t="shared" si="1"/>
        <v>99769.853604454882</v>
      </c>
      <c r="K13" s="13">
        <f t="shared" si="2"/>
        <v>8265066.6068595387</v>
      </c>
      <c r="L13" s="16">
        <f t="shared" si="5"/>
        <v>82.796441457901778</v>
      </c>
    </row>
    <row r="14" spans="1:13" x14ac:dyDescent="0.2">
      <c r="A14" s="17">
        <v>5</v>
      </c>
      <c r="B14" s="39">
        <v>0</v>
      </c>
      <c r="C14" s="40">
        <v>628</v>
      </c>
      <c r="D14" s="40">
        <v>642</v>
      </c>
      <c r="E14" s="46" t="s">
        <v>25</v>
      </c>
      <c r="F14" s="15">
        <f t="shared" si="3"/>
        <v>0</v>
      </c>
      <c r="G14" s="15">
        <f t="shared" si="0"/>
        <v>0</v>
      </c>
      <c r="H14" s="13">
        <f t="shared" si="6"/>
        <v>99665.570352711176</v>
      </c>
      <c r="I14" s="13">
        <f t="shared" si="4"/>
        <v>0</v>
      </c>
      <c r="J14" s="13">
        <f t="shared" si="1"/>
        <v>99665.570352711176</v>
      </c>
      <c r="K14" s="13">
        <f t="shared" si="2"/>
        <v>8165296.7532550842</v>
      </c>
      <c r="L14" s="16">
        <f t="shared" si="5"/>
        <v>81.926955561068198</v>
      </c>
    </row>
    <row r="15" spans="1:13" x14ac:dyDescent="0.2">
      <c r="A15" s="17">
        <v>6</v>
      </c>
      <c r="B15" s="39">
        <v>0</v>
      </c>
      <c r="C15" s="40">
        <v>618</v>
      </c>
      <c r="D15" s="40">
        <v>633</v>
      </c>
      <c r="E15" s="46" t="s">
        <v>25</v>
      </c>
      <c r="F15" s="15">
        <f t="shared" si="3"/>
        <v>0</v>
      </c>
      <c r="G15" s="15">
        <f t="shared" si="0"/>
        <v>0</v>
      </c>
      <c r="H15" s="13">
        <f t="shared" si="6"/>
        <v>99665.570352711176</v>
      </c>
      <c r="I15" s="13">
        <f t="shared" si="4"/>
        <v>0</v>
      </c>
      <c r="J15" s="13">
        <f t="shared" si="1"/>
        <v>99665.570352711176</v>
      </c>
      <c r="K15" s="13">
        <f t="shared" si="2"/>
        <v>8065631.1829023734</v>
      </c>
      <c r="L15" s="16">
        <f t="shared" si="5"/>
        <v>80.926955561068198</v>
      </c>
    </row>
    <row r="16" spans="1:13" x14ac:dyDescent="0.2">
      <c r="A16" s="17">
        <v>7</v>
      </c>
      <c r="B16" s="39">
        <v>0</v>
      </c>
      <c r="C16" s="40">
        <v>707</v>
      </c>
      <c r="D16" s="40">
        <v>634</v>
      </c>
      <c r="E16" s="46" t="s">
        <v>25</v>
      </c>
      <c r="F16" s="15">
        <f t="shared" si="3"/>
        <v>0</v>
      </c>
      <c r="G16" s="15">
        <f t="shared" si="0"/>
        <v>0</v>
      </c>
      <c r="H16" s="13">
        <f t="shared" si="6"/>
        <v>99665.570352711176</v>
      </c>
      <c r="I16" s="13">
        <f t="shared" si="4"/>
        <v>0</v>
      </c>
      <c r="J16" s="13">
        <f t="shared" si="1"/>
        <v>99665.570352711176</v>
      </c>
      <c r="K16" s="13">
        <f t="shared" si="2"/>
        <v>7965965.6125496626</v>
      </c>
      <c r="L16" s="16">
        <f t="shared" si="5"/>
        <v>79.926955561068198</v>
      </c>
    </row>
    <row r="17" spans="1:12" x14ac:dyDescent="0.2">
      <c r="A17" s="17">
        <v>8</v>
      </c>
      <c r="B17" s="39">
        <v>0</v>
      </c>
      <c r="C17" s="40">
        <v>627</v>
      </c>
      <c r="D17" s="40">
        <v>710</v>
      </c>
      <c r="E17" s="46" t="s">
        <v>25</v>
      </c>
      <c r="F17" s="15">
        <f t="shared" si="3"/>
        <v>0</v>
      </c>
      <c r="G17" s="15">
        <f t="shared" si="0"/>
        <v>0</v>
      </c>
      <c r="H17" s="13">
        <f t="shared" si="6"/>
        <v>99665.570352711176</v>
      </c>
      <c r="I17" s="13">
        <f t="shared" si="4"/>
        <v>0</v>
      </c>
      <c r="J17" s="13">
        <f t="shared" si="1"/>
        <v>99665.570352711176</v>
      </c>
      <c r="K17" s="13">
        <f t="shared" si="2"/>
        <v>7866300.0421969518</v>
      </c>
      <c r="L17" s="16">
        <f t="shared" si="5"/>
        <v>78.926955561068212</v>
      </c>
    </row>
    <row r="18" spans="1:12" x14ac:dyDescent="0.2">
      <c r="A18" s="17">
        <v>9</v>
      </c>
      <c r="B18" s="39">
        <v>0</v>
      </c>
      <c r="C18" s="40">
        <v>654</v>
      </c>
      <c r="D18" s="40">
        <v>656</v>
      </c>
      <c r="E18" s="46" t="s">
        <v>25</v>
      </c>
      <c r="F18" s="15">
        <f t="shared" si="3"/>
        <v>0</v>
      </c>
      <c r="G18" s="15">
        <f t="shared" si="0"/>
        <v>0</v>
      </c>
      <c r="H18" s="13">
        <f t="shared" si="6"/>
        <v>99665.570352711176</v>
      </c>
      <c r="I18" s="13">
        <f t="shared" si="4"/>
        <v>0</v>
      </c>
      <c r="J18" s="13">
        <f t="shared" si="1"/>
        <v>99665.570352711176</v>
      </c>
      <c r="K18" s="13">
        <f t="shared" si="2"/>
        <v>7766634.471844241</v>
      </c>
      <c r="L18" s="16">
        <f t="shared" si="5"/>
        <v>77.926955561068212</v>
      </c>
    </row>
    <row r="19" spans="1:12" x14ac:dyDescent="0.2">
      <c r="A19" s="17">
        <v>10</v>
      </c>
      <c r="B19" s="39">
        <v>0</v>
      </c>
      <c r="C19" s="40">
        <v>605</v>
      </c>
      <c r="D19" s="40">
        <v>671</v>
      </c>
      <c r="E19" s="46" t="s">
        <v>25</v>
      </c>
      <c r="F19" s="15">
        <f t="shared" si="3"/>
        <v>0</v>
      </c>
      <c r="G19" s="15">
        <f t="shared" si="0"/>
        <v>0</v>
      </c>
      <c r="H19" s="13">
        <f t="shared" si="6"/>
        <v>99665.570352711176</v>
      </c>
      <c r="I19" s="13">
        <f t="shared" si="4"/>
        <v>0</v>
      </c>
      <c r="J19" s="13">
        <f t="shared" si="1"/>
        <v>99665.570352711176</v>
      </c>
      <c r="K19" s="13">
        <f t="shared" si="2"/>
        <v>7666968.9014915302</v>
      </c>
      <c r="L19" s="16">
        <f t="shared" si="5"/>
        <v>76.926955561068212</v>
      </c>
    </row>
    <row r="20" spans="1:12" x14ac:dyDescent="0.2">
      <c r="A20" s="17">
        <v>11</v>
      </c>
      <c r="B20" s="39">
        <v>0</v>
      </c>
      <c r="C20" s="40">
        <v>639</v>
      </c>
      <c r="D20" s="40">
        <v>599</v>
      </c>
      <c r="E20" s="46" t="s">
        <v>25</v>
      </c>
      <c r="F20" s="15">
        <f t="shared" si="3"/>
        <v>0</v>
      </c>
      <c r="G20" s="15">
        <f t="shared" si="0"/>
        <v>0</v>
      </c>
      <c r="H20" s="13">
        <f t="shared" si="6"/>
        <v>99665.570352711176</v>
      </c>
      <c r="I20" s="13">
        <f t="shared" si="4"/>
        <v>0</v>
      </c>
      <c r="J20" s="13">
        <f t="shared" si="1"/>
        <v>99665.570352711176</v>
      </c>
      <c r="K20" s="13">
        <f t="shared" si="2"/>
        <v>7567303.3311388195</v>
      </c>
      <c r="L20" s="16">
        <f t="shared" si="5"/>
        <v>75.926955561068212</v>
      </c>
    </row>
    <row r="21" spans="1:12" x14ac:dyDescent="0.2">
      <c r="A21" s="17">
        <v>12</v>
      </c>
      <c r="B21" s="39">
        <v>0</v>
      </c>
      <c r="C21" s="40">
        <v>600</v>
      </c>
      <c r="D21" s="40">
        <v>639</v>
      </c>
      <c r="E21" s="46" t="s">
        <v>25</v>
      </c>
      <c r="F21" s="15">
        <f t="shared" si="3"/>
        <v>0</v>
      </c>
      <c r="G21" s="15">
        <f t="shared" si="0"/>
        <v>0</v>
      </c>
      <c r="H21" s="13">
        <f t="shared" si="6"/>
        <v>99665.570352711176</v>
      </c>
      <c r="I21" s="13">
        <f t="shared" si="4"/>
        <v>0</v>
      </c>
      <c r="J21" s="13">
        <f t="shared" si="1"/>
        <v>99665.570352711176</v>
      </c>
      <c r="K21" s="13">
        <f t="shared" si="2"/>
        <v>7467637.7607861087</v>
      </c>
      <c r="L21" s="16">
        <f t="shared" si="5"/>
        <v>74.926955561068226</v>
      </c>
    </row>
    <row r="22" spans="1:12" x14ac:dyDescent="0.2">
      <c r="A22" s="17">
        <v>13</v>
      </c>
      <c r="B22" s="39">
        <v>0</v>
      </c>
      <c r="C22" s="40">
        <v>595</v>
      </c>
      <c r="D22" s="40">
        <v>605</v>
      </c>
      <c r="E22" s="46" t="s">
        <v>25</v>
      </c>
      <c r="F22" s="15">
        <f t="shared" si="3"/>
        <v>0</v>
      </c>
      <c r="G22" s="15">
        <f t="shared" si="0"/>
        <v>0</v>
      </c>
      <c r="H22" s="13">
        <f t="shared" si="6"/>
        <v>99665.570352711176</v>
      </c>
      <c r="I22" s="13">
        <f t="shared" si="4"/>
        <v>0</v>
      </c>
      <c r="J22" s="13">
        <f t="shared" si="1"/>
        <v>99665.570352711176</v>
      </c>
      <c r="K22" s="13">
        <f t="shared" si="2"/>
        <v>7367972.1904333979</v>
      </c>
      <c r="L22" s="16">
        <f t="shared" si="5"/>
        <v>73.926955561068226</v>
      </c>
    </row>
    <row r="23" spans="1:12" x14ac:dyDescent="0.2">
      <c r="A23" s="17">
        <v>14</v>
      </c>
      <c r="B23" s="39">
        <v>0</v>
      </c>
      <c r="C23" s="40">
        <v>568</v>
      </c>
      <c r="D23" s="40">
        <v>614</v>
      </c>
      <c r="E23" s="46" t="s">
        <v>25</v>
      </c>
      <c r="F23" s="15">
        <f t="shared" si="3"/>
        <v>0</v>
      </c>
      <c r="G23" s="15">
        <f t="shared" si="0"/>
        <v>0</v>
      </c>
      <c r="H23" s="13">
        <f t="shared" si="6"/>
        <v>99665.570352711176</v>
      </c>
      <c r="I23" s="13">
        <f t="shared" si="4"/>
        <v>0</v>
      </c>
      <c r="J23" s="13">
        <f t="shared" si="1"/>
        <v>99665.570352711176</v>
      </c>
      <c r="K23" s="13">
        <f t="shared" si="2"/>
        <v>7268306.6200806871</v>
      </c>
      <c r="L23" s="16">
        <f t="shared" si="5"/>
        <v>72.926955561068226</v>
      </c>
    </row>
    <row r="24" spans="1:12" x14ac:dyDescent="0.2">
      <c r="A24" s="17">
        <v>15</v>
      </c>
      <c r="B24" s="39">
        <v>0</v>
      </c>
      <c r="C24" s="40">
        <v>581</v>
      </c>
      <c r="D24" s="40">
        <v>588</v>
      </c>
      <c r="E24" s="46" t="s">
        <v>25</v>
      </c>
      <c r="F24" s="15">
        <f t="shared" si="3"/>
        <v>0</v>
      </c>
      <c r="G24" s="15">
        <f t="shared" si="0"/>
        <v>0</v>
      </c>
      <c r="H24" s="13">
        <f t="shared" si="6"/>
        <v>99665.570352711176</v>
      </c>
      <c r="I24" s="13">
        <f t="shared" si="4"/>
        <v>0</v>
      </c>
      <c r="J24" s="13">
        <f t="shared" si="1"/>
        <v>99665.570352711176</v>
      </c>
      <c r="K24" s="13">
        <f t="shared" si="2"/>
        <v>7168641.0497279763</v>
      </c>
      <c r="L24" s="16">
        <f t="shared" si="5"/>
        <v>71.926955561068226</v>
      </c>
    </row>
    <row r="25" spans="1:12" x14ac:dyDescent="0.2">
      <c r="A25" s="17">
        <v>16</v>
      </c>
      <c r="B25" s="39">
        <v>0</v>
      </c>
      <c r="C25" s="40">
        <v>592</v>
      </c>
      <c r="D25" s="40">
        <v>576</v>
      </c>
      <c r="E25" s="46" t="s">
        <v>25</v>
      </c>
      <c r="F25" s="15">
        <f t="shared" si="3"/>
        <v>0</v>
      </c>
      <c r="G25" s="15">
        <f t="shared" si="0"/>
        <v>0</v>
      </c>
      <c r="H25" s="13">
        <f t="shared" si="6"/>
        <v>99665.570352711176</v>
      </c>
      <c r="I25" s="13">
        <f t="shared" si="4"/>
        <v>0</v>
      </c>
      <c r="J25" s="13">
        <f t="shared" si="1"/>
        <v>99665.570352711176</v>
      </c>
      <c r="K25" s="13">
        <f t="shared" si="2"/>
        <v>7068975.4793752655</v>
      </c>
      <c r="L25" s="16">
        <f t="shared" si="5"/>
        <v>70.92695556106824</v>
      </c>
    </row>
    <row r="26" spans="1:12" x14ac:dyDescent="0.2">
      <c r="A26" s="17">
        <v>17</v>
      </c>
      <c r="B26" s="39">
        <v>0</v>
      </c>
      <c r="C26" s="40">
        <v>569</v>
      </c>
      <c r="D26" s="40">
        <v>607</v>
      </c>
      <c r="E26" s="46" t="s">
        <v>25</v>
      </c>
      <c r="F26" s="15">
        <f t="shared" si="3"/>
        <v>0</v>
      </c>
      <c r="G26" s="15">
        <f t="shared" si="0"/>
        <v>0</v>
      </c>
      <c r="H26" s="13">
        <f t="shared" si="6"/>
        <v>99665.570352711176</v>
      </c>
      <c r="I26" s="13">
        <f t="shared" si="4"/>
        <v>0</v>
      </c>
      <c r="J26" s="13">
        <f t="shared" si="1"/>
        <v>99665.570352711176</v>
      </c>
      <c r="K26" s="13">
        <f t="shared" si="2"/>
        <v>6969309.9090225548</v>
      </c>
      <c r="L26" s="16">
        <f t="shared" si="5"/>
        <v>69.92695556106824</v>
      </c>
    </row>
    <row r="27" spans="1:12" x14ac:dyDescent="0.2">
      <c r="A27" s="17">
        <v>18</v>
      </c>
      <c r="B27" s="39">
        <v>0</v>
      </c>
      <c r="C27" s="40">
        <v>549</v>
      </c>
      <c r="D27" s="40">
        <v>579</v>
      </c>
      <c r="E27" s="46" t="s">
        <v>25</v>
      </c>
      <c r="F27" s="15">
        <f t="shared" si="3"/>
        <v>0</v>
      </c>
      <c r="G27" s="15">
        <f t="shared" si="0"/>
        <v>0</v>
      </c>
      <c r="H27" s="13">
        <f t="shared" si="6"/>
        <v>99665.570352711176</v>
      </c>
      <c r="I27" s="13">
        <f t="shared" si="4"/>
        <v>0</v>
      </c>
      <c r="J27" s="13">
        <f t="shared" si="1"/>
        <v>99665.570352711176</v>
      </c>
      <c r="K27" s="13">
        <f t="shared" si="2"/>
        <v>6869644.338669844</v>
      </c>
      <c r="L27" s="16">
        <f t="shared" si="5"/>
        <v>68.92695556106824</v>
      </c>
    </row>
    <row r="28" spans="1:12" x14ac:dyDescent="0.2">
      <c r="A28" s="17">
        <v>19</v>
      </c>
      <c r="B28" s="39">
        <v>0</v>
      </c>
      <c r="C28" s="40">
        <v>619</v>
      </c>
      <c r="D28" s="40">
        <v>570</v>
      </c>
      <c r="E28" s="46" t="s">
        <v>25</v>
      </c>
      <c r="F28" s="15">
        <f t="shared" si="3"/>
        <v>0</v>
      </c>
      <c r="G28" s="15">
        <f t="shared" si="0"/>
        <v>0</v>
      </c>
      <c r="H28" s="13">
        <f t="shared" si="6"/>
        <v>99665.570352711176</v>
      </c>
      <c r="I28" s="13">
        <f t="shared" si="4"/>
        <v>0</v>
      </c>
      <c r="J28" s="13">
        <f t="shared" si="1"/>
        <v>99665.570352711176</v>
      </c>
      <c r="K28" s="13">
        <f t="shared" si="2"/>
        <v>6769978.7683171332</v>
      </c>
      <c r="L28" s="16">
        <f t="shared" si="5"/>
        <v>67.926955561068254</v>
      </c>
    </row>
    <row r="29" spans="1:12" x14ac:dyDescent="0.2">
      <c r="A29" s="17">
        <v>20</v>
      </c>
      <c r="B29" s="39">
        <v>0</v>
      </c>
      <c r="C29" s="40">
        <v>567</v>
      </c>
      <c r="D29" s="40">
        <v>639</v>
      </c>
      <c r="E29" s="46" t="s">
        <v>25</v>
      </c>
      <c r="F29" s="15">
        <f t="shared" si="3"/>
        <v>0</v>
      </c>
      <c r="G29" s="15">
        <f t="shared" si="0"/>
        <v>0</v>
      </c>
      <c r="H29" s="13">
        <f t="shared" si="6"/>
        <v>99665.570352711176</v>
      </c>
      <c r="I29" s="13">
        <f t="shared" si="4"/>
        <v>0</v>
      </c>
      <c r="J29" s="13">
        <f t="shared" si="1"/>
        <v>99665.570352711176</v>
      </c>
      <c r="K29" s="13">
        <f t="shared" si="2"/>
        <v>6670313.1979644224</v>
      </c>
      <c r="L29" s="16">
        <f t="shared" si="5"/>
        <v>66.926955561068254</v>
      </c>
    </row>
    <row r="30" spans="1:12" x14ac:dyDescent="0.2">
      <c r="A30" s="17">
        <v>21</v>
      </c>
      <c r="B30" s="39">
        <v>0</v>
      </c>
      <c r="C30" s="40">
        <v>603</v>
      </c>
      <c r="D30" s="40">
        <v>593</v>
      </c>
      <c r="E30" s="46" t="s">
        <v>25</v>
      </c>
      <c r="F30" s="15">
        <f t="shared" si="3"/>
        <v>0</v>
      </c>
      <c r="G30" s="15">
        <f t="shared" si="0"/>
        <v>0</v>
      </c>
      <c r="H30" s="13">
        <f t="shared" si="6"/>
        <v>99665.570352711176</v>
      </c>
      <c r="I30" s="13">
        <f t="shared" si="4"/>
        <v>0</v>
      </c>
      <c r="J30" s="13">
        <f t="shared" si="1"/>
        <v>99665.570352711176</v>
      </c>
      <c r="K30" s="13">
        <f t="shared" si="2"/>
        <v>6570647.6276117116</v>
      </c>
      <c r="L30" s="16">
        <f t="shared" si="5"/>
        <v>65.926955561068254</v>
      </c>
    </row>
    <row r="31" spans="1:12" x14ac:dyDescent="0.2">
      <c r="A31" s="17">
        <v>22</v>
      </c>
      <c r="B31" s="39">
        <v>0</v>
      </c>
      <c r="C31" s="40">
        <v>620</v>
      </c>
      <c r="D31" s="40">
        <v>614</v>
      </c>
      <c r="E31" s="46" t="s">
        <v>25</v>
      </c>
      <c r="F31" s="15">
        <f t="shared" si="3"/>
        <v>0</v>
      </c>
      <c r="G31" s="15">
        <f t="shared" si="0"/>
        <v>0</v>
      </c>
      <c r="H31" s="13">
        <f t="shared" si="6"/>
        <v>99665.570352711176</v>
      </c>
      <c r="I31" s="13">
        <f t="shared" si="4"/>
        <v>0</v>
      </c>
      <c r="J31" s="13">
        <f t="shared" si="1"/>
        <v>99665.570352711176</v>
      </c>
      <c r="K31" s="13">
        <f t="shared" si="2"/>
        <v>6470982.0572590008</v>
      </c>
      <c r="L31" s="16">
        <f t="shared" si="5"/>
        <v>64.926955561068254</v>
      </c>
    </row>
    <row r="32" spans="1:12" x14ac:dyDescent="0.2">
      <c r="A32" s="17">
        <v>23</v>
      </c>
      <c r="B32" s="39">
        <v>0</v>
      </c>
      <c r="C32" s="40">
        <v>597</v>
      </c>
      <c r="D32" s="40">
        <v>638</v>
      </c>
      <c r="E32" s="46" t="s">
        <v>25</v>
      </c>
      <c r="F32" s="15">
        <f t="shared" si="3"/>
        <v>0</v>
      </c>
      <c r="G32" s="15">
        <f t="shared" si="0"/>
        <v>0</v>
      </c>
      <c r="H32" s="13">
        <f t="shared" si="6"/>
        <v>99665.570352711176</v>
      </c>
      <c r="I32" s="13">
        <f t="shared" si="4"/>
        <v>0</v>
      </c>
      <c r="J32" s="13">
        <f t="shared" si="1"/>
        <v>99665.570352711176</v>
      </c>
      <c r="K32" s="13">
        <f t="shared" si="2"/>
        <v>6371316.4869062901</v>
      </c>
      <c r="L32" s="16">
        <f t="shared" si="5"/>
        <v>63.926955561068262</v>
      </c>
    </row>
    <row r="33" spans="1:12" x14ac:dyDescent="0.2">
      <c r="A33" s="17">
        <v>24</v>
      </c>
      <c r="B33" s="39">
        <v>0</v>
      </c>
      <c r="C33" s="40">
        <v>604</v>
      </c>
      <c r="D33" s="40">
        <v>608</v>
      </c>
      <c r="E33" s="46" t="s">
        <v>25</v>
      </c>
      <c r="F33" s="15">
        <f t="shared" si="3"/>
        <v>0</v>
      </c>
      <c r="G33" s="15">
        <f t="shared" si="0"/>
        <v>0</v>
      </c>
      <c r="H33" s="13">
        <f t="shared" si="6"/>
        <v>99665.570352711176</v>
      </c>
      <c r="I33" s="13">
        <f t="shared" si="4"/>
        <v>0</v>
      </c>
      <c r="J33" s="13">
        <f t="shared" si="1"/>
        <v>99665.570352711176</v>
      </c>
      <c r="K33" s="13">
        <f t="shared" si="2"/>
        <v>6271650.9165535793</v>
      </c>
      <c r="L33" s="16">
        <f t="shared" si="5"/>
        <v>62.926955561068269</v>
      </c>
    </row>
    <row r="34" spans="1:12" x14ac:dyDescent="0.2">
      <c r="A34" s="17">
        <v>25</v>
      </c>
      <c r="B34" s="39">
        <v>0</v>
      </c>
      <c r="C34" s="40">
        <v>624</v>
      </c>
      <c r="D34" s="40">
        <v>621</v>
      </c>
      <c r="E34" s="46" t="s">
        <v>25</v>
      </c>
      <c r="F34" s="15">
        <f t="shared" si="3"/>
        <v>0</v>
      </c>
      <c r="G34" s="15">
        <f t="shared" si="0"/>
        <v>0</v>
      </c>
      <c r="H34" s="13">
        <f t="shared" si="6"/>
        <v>99665.570352711176</v>
      </c>
      <c r="I34" s="13">
        <f t="shared" si="4"/>
        <v>0</v>
      </c>
      <c r="J34" s="13">
        <f t="shared" si="1"/>
        <v>99665.570352711176</v>
      </c>
      <c r="K34" s="13">
        <f t="shared" si="2"/>
        <v>6171985.3462008685</v>
      </c>
      <c r="L34" s="16">
        <f t="shared" si="5"/>
        <v>61.926955561068269</v>
      </c>
    </row>
    <row r="35" spans="1:12" x14ac:dyDescent="0.2">
      <c r="A35" s="17">
        <v>26</v>
      </c>
      <c r="B35" s="39">
        <v>0</v>
      </c>
      <c r="C35" s="40">
        <v>632</v>
      </c>
      <c r="D35" s="40">
        <v>653</v>
      </c>
      <c r="E35" s="46" t="s">
        <v>25</v>
      </c>
      <c r="F35" s="15">
        <f t="shared" si="3"/>
        <v>0</v>
      </c>
      <c r="G35" s="15">
        <f t="shared" si="0"/>
        <v>0</v>
      </c>
      <c r="H35" s="13">
        <f t="shared" si="6"/>
        <v>99665.570352711176</v>
      </c>
      <c r="I35" s="13">
        <f t="shared" si="4"/>
        <v>0</v>
      </c>
      <c r="J35" s="13">
        <f t="shared" si="1"/>
        <v>99665.570352711176</v>
      </c>
      <c r="K35" s="13">
        <f t="shared" si="2"/>
        <v>6072319.7758481577</v>
      </c>
      <c r="L35" s="16">
        <f t="shared" si="5"/>
        <v>60.926955561068276</v>
      </c>
    </row>
    <row r="36" spans="1:12" x14ac:dyDescent="0.2">
      <c r="A36" s="17">
        <v>27</v>
      </c>
      <c r="B36" s="39">
        <v>0</v>
      </c>
      <c r="C36" s="40">
        <v>652</v>
      </c>
      <c r="D36" s="40">
        <v>663</v>
      </c>
      <c r="E36" s="46" t="s">
        <v>25</v>
      </c>
      <c r="F36" s="15">
        <f t="shared" si="3"/>
        <v>0</v>
      </c>
      <c r="G36" s="15">
        <f t="shared" si="0"/>
        <v>0</v>
      </c>
      <c r="H36" s="13">
        <f t="shared" si="6"/>
        <v>99665.570352711176</v>
      </c>
      <c r="I36" s="13">
        <f t="shared" si="4"/>
        <v>0</v>
      </c>
      <c r="J36" s="13">
        <f t="shared" si="1"/>
        <v>99665.570352711176</v>
      </c>
      <c r="K36" s="13">
        <f t="shared" si="2"/>
        <v>5972654.2054954469</v>
      </c>
      <c r="L36" s="16">
        <f t="shared" si="5"/>
        <v>59.926955561068283</v>
      </c>
    </row>
    <row r="37" spans="1:12" x14ac:dyDescent="0.2">
      <c r="A37" s="17">
        <v>28</v>
      </c>
      <c r="B37" s="39">
        <v>0</v>
      </c>
      <c r="C37" s="40">
        <v>709</v>
      </c>
      <c r="D37" s="40">
        <v>677</v>
      </c>
      <c r="E37" s="46" t="s">
        <v>25</v>
      </c>
      <c r="F37" s="15">
        <f t="shared" si="3"/>
        <v>0</v>
      </c>
      <c r="G37" s="15">
        <f t="shared" si="0"/>
        <v>0</v>
      </c>
      <c r="H37" s="13">
        <f t="shared" si="6"/>
        <v>99665.570352711176</v>
      </c>
      <c r="I37" s="13">
        <f t="shared" si="4"/>
        <v>0</v>
      </c>
      <c r="J37" s="13">
        <f t="shared" si="1"/>
        <v>99665.570352711176</v>
      </c>
      <c r="K37" s="13">
        <f t="shared" si="2"/>
        <v>5872988.6351427361</v>
      </c>
      <c r="L37" s="16">
        <f t="shared" si="5"/>
        <v>58.926955561068283</v>
      </c>
    </row>
    <row r="38" spans="1:12" x14ac:dyDescent="0.2">
      <c r="A38" s="17">
        <v>29</v>
      </c>
      <c r="B38" s="39">
        <v>0</v>
      </c>
      <c r="C38" s="40">
        <v>770</v>
      </c>
      <c r="D38" s="40">
        <v>737</v>
      </c>
      <c r="E38" s="46" t="s">
        <v>25</v>
      </c>
      <c r="F38" s="15">
        <f t="shared" si="3"/>
        <v>0</v>
      </c>
      <c r="G38" s="15">
        <f t="shared" si="0"/>
        <v>0</v>
      </c>
      <c r="H38" s="13">
        <f t="shared" si="6"/>
        <v>99665.570352711176</v>
      </c>
      <c r="I38" s="13">
        <f t="shared" si="4"/>
        <v>0</v>
      </c>
      <c r="J38" s="13">
        <f t="shared" si="1"/>
        <v>99665.570352711176</v>
      </c>
      <c r="K38" s="13">
        <f t="shared" si="2"/>
        <v>5773323.0647900254</v>
      </c>
      <c r="L38" s="16">
        <f t="shared" si="5"/>
        <v>57.92695556106829</v>
      </c>
    </row>
    <row r="39" spans="1:12" x14ac:dyDescent="0.2">
      <c r="A39" s="17">
        <v>30</v>
      </c>
      <c r="B39" s="39">
        <v>0</v>
      </c>
      <c r="C39" s="40">
        <v>739</v>
      </c>
      <c r="D39" s="40">
        <v>757</v>
      </c>
      <c r="E39" s="46" t="s">
        <v>25</v>
      </c>
      <c r="F39" s="15">
        <f t="shared" si="3"/>
        <v>0</v>
      </c>
      <c r="G39" s="15">
        <f t="shared" si="0"/>
        <v>0</v>
      </c>
      <c r="H39" s="13">
        <f t="shared" si="6"/>
        <v>99665.570352711176</v>
      </c>
      <c r="I39" s="13">
        <f t="shared" si="4"/>
        <v>0</v>
      </c>
      <c r="J39" s="13">
        <f t="shared" si="1"/>
        <v>99665.570352711176</v>
      </c>
      <c r="K39" s="13">
        <f t="shared" si="2"/>
        <v>5673657.4944373146</v>
      </c>
      <c r="L39" s="16">
        <f t="shared" si="5"/>
        <v>56.92695556106829</v>
      </c>
    </row>
    <row r="40" spans="1:12" x14ac:dyDescent="0.2">
      <c r="A40" s="17">
        <v>31</v>
      </c>
      <c r="B40" s="39">
        <v>0</v>
      </c>
      <c r="C40" s="40">
        <v>811</v>
      </c>
      <c r="D40" s="40">
        <v>746</v>
      </c>
      <c r="E40" s="46" t="s">
        <v>25</v>
      </c>
      <c r="F40" s="15">
        <f t="shared" si="3"/>
        <v>0</v>
      </c>
      <c r="G40" s="15">
        <f t="shared" si="0"/>
        <v>0</v>
      </c>
      <c r="H40" s="13">
        <f t="shared" si="6"/>
        <v>99665.570352711176</v>
      </c>
      <c r="I40" s="13">
        <f t="shared" si="4"/>
        <v>0</v>
      </c>
      <c r="J40" s="13">
        <f t="shared" si="1"/>
        <v>99665.570352711176</v>
      </c>
      <c r="K40" s="13">
        <f t="shared" si="2"/>
        <v>5573991.9240846038</v>
      </c>
      <c r="L40" s="16">
        <f t="shared" si="5"/>
        <v>55.926955561068297</v>
      </c>
    </row>
    <row r="41" spans="1:12" x14ac:dyDescent="0.2">
      <c r="A41" s="17">
        <v>32</v>
      </c>
      <c r="B41" s="39">
        <v>0</v>
      </c>
      <c r="C41" s="40">
        <v>858</v>
      </c>
      <c r="D41" s="40">
        <v>820</v>
      </c>
      <c r="E41" s="46" t="s">
        <v>25</v>
      </c>
      <c r="F41" s="15">
        <f t="shared" si="3"/>
        <v>0</v>
      </c>
      <c r="G41" s="15">
        <f t="shared" si="0"/>
        <v>0</v>
      </c>
      <c r="H41" s="13">
        <f t="shared" si="6"/>
        <v>99665.570352711176</v>
      </c>
      <c r="I41" s="13">
        <f t="shared" si="4"/>
        <v>0</v>
      </c>
      <c r="J41" s="13">
        <f t="shared" si="1"/>
        <v>99665.570352711176</v>
      </c>
      <c r="K41" s="13">
        <f t="shared" si="2"/>
        <v>5474326.353731893</v>
      </c>
      <c r="L41" s="16">
        <f t="shared" si="5"/>
        <v>54.926955561068297</v>
      </c>
    </row>
    <row r="42" spans="1:12" x14ac:dyDescent="0.2">
      <c r="A42" s="17">
        <v>33</v>
      </c>
      <c r="B42" s="39">
        <v>1</v>
      </c>
      <c r="C42" s="40">
        <v>831</v>
      </c>
      <c r="D42" s="40">
        <v>848</v>
      </c>
      <c r="E42" s="46" t="s">
        <v>187</v>
      </c>
      <c r="F42" s="15">
        <f t="shared" si="3"/>
        <v>1.1911852293031567E-3</v>
      </c>
      <c r="G42" s="15">
        <f t="shared" si="0"/>
        <v>1.1909332820120484E-3</v>
      </c>
      <c r="H42" s="13">
        <f t="shared" si="6"/>
        <v>99665.570352711176</v>
      </c>
      <c r="I42" s="13">
        <f t="shared" si="4"/>
        <v>118.69504480375703</v>
      </c>
      <c r="J42" s="13">
        <f t="shared" si="1"/>
        <v>99644.490112754036</v>
      </c>
      <c r="K42" s="13">
        <f t="shared" si="2"/>
        <v>5374660.7833791822</v>
      </c>
      <c r="L42" s="16">
        <f t="shared" si="5"/>
        <v>53.926955561068304</v>
      </c>
    </row>
    <row r="43" spans="1:12" x14ac:dyDescent="0.2">
      <c r="A43" s="17">
        <v>34</v>
      </c>
      <c r="B43" s="39">
        <v>0</v>
      </c>
      <c r="C43" s="40">
        <v>958</v>
      </c>
      <c r="D43" s="40">
        <v>857</v>
      </c>
      <c r="E43" s="46" t="s">
        <v>25</v>
      </c>
      <c r="F43" s="15">
        <f t="shared" si="3"/>
        <v>0</v>
      </c>
      <c r="G43" s="15">
        <f t="shared" si="0"/>
        <v>0</v>
      </c>
      <c r="H43" s="13">
        <f t="shared" si="6"/>
        <v>99546.875307907423</v>
      </c>
      <c r="I43" s="13">
        <f t="shared" si="4"/>
        <v>0</v>
      </c>
      <c r="J43" s="13">
        <f t="shared" si="1"/>
        <v>99546.875307907423</v>
      </c>
      <c r="K43" s="13">
        <f t="shared" si="2"/>
        <v>5275016.2932664286</v>
      </c>
      <c r="L43" s="16">
        <f t="shared" si="5"/>
        <v>52.990274952883553</v>
      </c>
    </row>
    <row r="44" spans="1:12" x14ac:dyDescent="0.2">
      <c r="A44" s="17">
        <v>35</v>
      </c>
      <c r="B44" s="39">
        <v>0</v>
      </c>
      <c r="C44" s="40">
        <v>972</v>
      </c>
      <c r="D44" s="40">
        <v>953</v>
      </c>
      <c r="E44" s="46" t="s">
        <v>25</v>
      </c>
      <c r="F44" s="15">
        <f t="shared" si="3"/>
        <v>0</v>
      </c>
      <c r="G44" s="15">
        <f t="shared" si="0"/>
        <v>0</v>
      </c>
      <c r="H44" s="13">
        <f t="shared" si="6"/>
        <v>99546.875307907423</v>
      </c>
      <c r="I44" s="13">
        <f t="shared" si="4"/>
        <v>0</v>
      </c>
      <c r="J44" s="13">
        <f t="shared" si="1"/>
        <v>99546.875307907423</v>
      </c>
      <c r="K44" s="13">
        <f t="shared" si="2"/>
        <v>5175469.4179585213</v>
      </c>
      <c r="L44" s="16">
        <f t="shared" si="5"/>
        <v>51.990274952883553</v>
      </c>
    </row>
    <row r="45" spans="1:12" x14ac:dyDescent="0.2">
      <c r="A45" s="17">
        <v>36</v>
      </c>
      <c r="B45" s="39">
        <v>0</v>
      </c>
      <c r="C45" s="40">
        <v>1028</v>
      </c>
      <c r="D45" s="40">
        <v>996</v>
      </c>
      <c r="E45" s="46" t="s">
        <v>25</v>
      </c>
      <c r="F45" s="15">
        <f t="shared" si="3"/>
        <v>0</v>
      </c>
      <c r="G45" s="15">
        <f t="shared" si="0"/>
        <v>0</v>
      </c>
      <c r="H45" s="13">
        <f t="shared" si="6"/>
        <v>99546.875307907423</v>
      </c>
      <c r="I45" s="13">
        <f t="shared" si="4"/>
        <v>0</v>
      </c>
      <c r="J45" s="13">
        <f t="shared" si="1"/>
        <v>99546.875307907423</v>
      </c>
      <c r="K45" s="13">
        <f t="shared" si="2"/>
        <v>5075922.5426506139</v>
      </c>
      <c r="L45" s="16">
        <f t="shared" si="5"/>
        <v>50.990274952883553</v>
      </c>
    </row>
    <row r="46" spans="1:12" x14ac:dyDescent="0.2">
      <c r="A46" s="17">
        <v>37</v>
      </c>
      <c r="B46" s="39">
        <v>0</v>
      </c>
      <c r="C46" s="40">
        <v>1044</v>
      </c>
      <c r="D46" s="40">
        <v>1020</v>
      </c>
      <c r="E46" s="46" t="s">
        <v>25</v>
      </c>
      <c r="F46" s="15">
        <f t="shared" si="3"/>
        <v>0</v>
      </c>
      <c r="G46" s="15">
        <f t="shared" si="0"/>
        <v>0</v>
      </c>
      <c r="H46" s="13">
        <f t="shared" si="6"/>
        <v>99546.875307907423</v>
      </c>
      <c r="I46" s="13">
        <f t="shared" si="4"/>
        <v>0</v>
      </c>
      <c r="J46" s="13">
        <f t="shared" si="1"/>
        <v>99546.875307907423</v>
      </c>
      <c r="K46" s="13">
        <f t="shared" si="2"/>
        <v>4976375.6673427066</v>
      </c>
      <c r="L46" s="16">
        <f t="shared" si="5"/>
        <v>49.990274952883553</v>
      </c>
    </row>
    <row r="47" spans="1:12" x14ac:dyDescent="0.2">
      <c r="A47" s="17">
        <v>38</v>
      </c>
      <c r="B47" s="39">
        <v>0</v>
      </c>
      <c r="C47" s="40">
        <v>1045</v>
      </c>
      <c r="D47" s="40">
        <v>1071</v>
      </c>
      <c r="E47" s="46" t="s">
        <v>25</v>
      </c>
      <c r="F47" s="15">
        <f t="shared" si="3"/>
        <v>0</v>
      </c>
      <c r="G47" s="15">
        <f t="shared" si="0"/>
        <v>0</v>
      </c>
      <c r="H47" s="13">
        <f t="shared" si="6"/>
        <v>99546.875307907423</v>
      </c>
      <c r="I47" s="13">
        <f t="shared" si="4"/>
        <v>0</v>
      </c>
      <c r="J47" s="13">
        <f t="shared" si="1"/>
        <v>99546.875307907423</v>
      </c>
      <c r="K47" s="13">
        <f t="shared" si="2"/>
        <v>4876828.7920347992</v>
      </c>
      <c r="L47" s="16">
        <f t="shared" si="5"/>
        <v>48.990274952883553</v>
      </c>
    </row>
    <row r="48" spans="1:12" x14ac:dyDescent="0.2">
      <c r="A48" s="17">
        <v>39</v>
      </c>
      <c r="B48" s="39">
        <v>0</v>
      </c>
      <c r="C48" s="40">
        <v>1167</v>
      </c>
      <c r="D48" s="40">
        <v>1047</v>
      </c>
      <c r="E48" s="46" t="s">
        <v>25</v>
      </c>
      <c r="F48" s="15">
        <f t="shared" si="3"/>
        <v>0</v>
      </c>
      <c r="G48" s="15">
        <f t="shared" si="0"/>
        <v>0</v>
      </c>
      <c r="H48" s="13">
        <f t="shared" si="6"/>
        <v>99546.875307907423</v>
      </c>
      <c r="I48" s="13">
        <f t="shared" si="4"/>
        <v>0</v>
      </c>
      <c r="J48" s="13">
        <f t="shared" si="1"/>
        <v>99546.875307907423</v>
      </c>
      <c r="K48" s="13">
        <f t="shared" si="2"/>
        <v>4777281.9167268919</v>
      </c>
      <c r="L48" s="16">
        <f t="shared" si="5"/>
        <v>47.990274952883553</v>
      </c>
    </row>
    <row r="49" spans="1:12" x14ac:dyDescent="0.2">
      <c r="A49" s="17">
        <v>40</v>
      </c>
      <c r="B49" s="39">
        <v>0</v>
      </c>
      <c r="C49" s="40">
        <v>1109</v>
      </c>
      <c r="D49" s="40">
        <v>1191</v>
      </c>
      <c r="E49" s="46" t="s">
        <v>25</v>
      </c>
      <c r="F49" s="15">
        <f t="shared" si="3"/>
        <v>0</v>
      </c>
      <c r="G49" s="15">
        <f t="shared" si="0"/>
        <v>0</v>
      </c>
      <c r="H49" s="13">
        <f t="shared" si="6"/>
        <v>99546.875307907423</v>
      </c>
      <c r="I49" s="13">
        <f t="shared" si="4"/>
        <v>0</v>
      </c>
      <c r="J49" s="13">
        <f t="shared" si="1"/>
        <v>99546.875307907423</v>
      </c>
      <c r="K49" s="13">
        <f t="shared" si="2"/>
        <v>4677735.0414189845</v>
      </c>
      <c r="L49" s="16">
        <f t="shared" si="5"/>
        <v>46.990274952883553</v>
      </c>
    </row>
    <row r="50" spans="1:12" x14ac:dyDescent="0.2">
      <c r="A50" s="17">
        <v>41</v>
      </c>
      <c r="B50" s="39">
        <v>0</v>
      </c>
      <c r="C50" s="40">
        <v>1127</v>
      </c>
      <c r="D50" s="40">
        <v>1116</v>
      </c>
      <c r="E50" s="46" t="s">
        <v>25</v>
      </c>
      <c r="F50" s="15">
        <f t="shared" si="3"/>
        <v>0</v>
      </c>
      <c r="G50" s="15">
        <f t="shared" si="0"/>
        <v>0</v>
      </c>
      <c r="H50" s="13">
        <f t="shared" si="6"/>
        <v>99546.875307907423</v>
      </c>
      <c r="I50" s="13">
        <f t="shared" si="4"/>
        <v>0</v>
      </c>
      <c r="J50" s="13">
        <f t="shared" si="1"/>
        <v>99546.875307907423</v>
      </c>
      <c r="K50" s="13">
        <f t="shared" si="2"/>
        <v>4578188.1661110772</v>
      </c>
      <c r="L50" s="16">
        <f t="shared" si="5"/>
        <v>45.990274952883553</v>
      </c>
    </row>
    <row r="51" spans="1:12" x14ac:dyDescent="0.2">
      <c r="A51" s="17">
        <v>42</v>
      </c>
      <c r="B51" s="39">
        <v>0</v>
      </c>
      <c r="C51" s="40">
        <v>1087</v>
      </c>
      <c r="D51" s="40">
        <v>1145</v>
      </c>
      <c r="E51" s="46" t="s">
        <v>25</v>
      </c>
      <c r="F51" s="15">
        <f t="shared" si="3"/>
        <v>0</v>
      </c>
      <c r="G51" s="15">
        <f t="shared" si="0"/>
        <v>0</v>
      </c>
      <c r="H51" s="13">
        <f t="shared" si="6"/>
        <v>99546.875307907423</v>
      </c>
      <c r="I51" s="13">
        <f t="shared" si="4"/>
        <v>0</v>
      </c>
      <c r="J51" s="13">
        <f t="shared" si="1"/>
        <v>99546.875307907423</v>
      </c>
      <c r="K51" s="13">
        <f t="shared" si="2"/>
        <v>4478641.2908031698</v>
      </c>
      <c r="L51" s="16">
        <f t="shared" si="5"/>
        <v>44.990274952883553</v>
      </c>
    </row>
    <row r="52" spans="1:12" x14ac:dyDescent="0.2">
      <c r="A52" s="17">
        <v>43</v>
      </c>
      <c r="B52" s="39">
        <v>0</v>
      </c>
      <c r="C52" s="40">
        <v>1041</v>
      </c>
      <c r="D52" s="40">
        <v>1106</v>
      </c>
      <c r="E52" s="46" t="s">
        <v>25</v>
      </c>
      <c r="F52" s="15">
        <f t="shared" si="3"/>
        <v>0</v>
      </c>
      <c r="G52" s="15">
        <f t="shared" si="0"/>
        <v>0</v>
      </c>
      <c r="H52" s="13">
        <f t="shared" si="6"/>
        <v>99546.875307907423</v>
      </c>
      <c r="I52" s="13">
        <f t="shared" si="4"/>
        <v>0</v>
      </c>
      <c r="J52" s="13">
        <f t="shared" si="1"/>
        <v>99546.875307907423</v>
      </c>
      <c r="K52" s="13">
        <f t="shared" si="2"/>
        <v>4379094.4154952625</v>
      </c>
      <c r="L52" s="16">
        <f t="shared" si="5"/>
        <v>43.99027495288356</v>
      </c>
    </row>
    <row r="53" spans="1:12" x14ac:dyDescent="0.2">
      <c r="A53" s="17">
        <v>44</v>
      </c>
      <c r="B53" s="39">
        <v>2</v>
      </c>
      <c r="C53" s="40">
        <v>1087</v>
      </c>
      <c r="D53" s="40">
        <v>1042</v>
      </c>
      <c r="E53" s="46" t="s">
        <v>188</v>
      </c>
      <c r="F53" s="15">
        <f t="shared" si="3"/>
        <v>1.8788163457022077E-3</v>
      </c>
      <c r="G53" s="15">
        <f t="shared" si="0"/>
        <v>1.8768029037894527E-3</v>
      </c>
      <c r="H53" s="13">
        <f t="shared" si="6"/>
        <v>99546.875307907423</v>
      </c>
      <c r="I53" s="13">
        <f t="shared" si="4"/>
        <v>186.82986464104721</v>
      </c>
      <c r="J53" s="13">
        <f t="shared" si="1"/>
        <v>99440.19545519739</v>
      </c>
      <c r="K53" s="13">
        <f t="shared" si="2"/>
        <v>4279547.5401873551</v>
      </c>
      <c r="L53" s="16">
        <f t="shared" si="5"/>
        <v>42.99027495288356</v>
      </c>
    </row>
    <row r="54" spans="1:12" x14ac:dyDescent="0.2">
      <c r="A54" s="17">
        <v>45</v>
      </c>
      <c r="B54" s="39">
        <v>1</v>
      </c>
      <c r="C54" s="40">
        <v>1046</v>
      </c>
      <c r="D54" s="40">
        <v>1097</v>
      </c>
      <c r="E54" s="46" t="s">
        <v>189</v>
      </c>
      <c r="F54" s="15">
        <f t="shared" si="3"/>
        <v>9.3327111525898275E-4</v>
      </c>
      <c r="G54" s="15">
        <f t="shared" si="0"/>
        <v>9.32443707440938E-4</v>
      </c>
      <c r="H54" s="13">
        <f t="shared" si="6"/>
        <v>99360.045443266383</v>
      </c>
      <c r="I54" s="13">
        <f t="shared" si="4"/>
        <v>92.647649144619379</v>
      </c>
      <c r="J54" s="13">
        <f t="shared" si="1"/>
        <v>99271.956058459677</v>
      </c>
      <c r="K54" s="13">
        <f t="shared" si="2"/>
        <v>4180107.3447321579</v>
      </c>
      <c r="L54" s="16">
        <f t="shared" si="5"/>
        <v>42.070304276571193</v>
      </c>
    </row>
    <row r="55" spans="1:12" x14ac:dyDescent="0.2">
      <c r="A55" s="17">
        <v>46</v>
      </c>
      <c r="B55" s="39">
        <v>1</v>
      </c>
      <c r="C55" s="40">
        <v>966</v>
      </c>
      <c r="D55" s="40">
        <v>1033</v>
      </c>
      <c r="E55" s="46" t="s">
        <v>190</v>
      </c>
      <c r="F55" s="15">
        <f t="shared" si="3"/>
        <v>1.0005002501250625E-3</v>
      </c>
      <c r="G55" s="15">
        <f t="shared" si="0"/>
        <v>9.9968859700203384E-4</v>
      </c>
      <c r="H55" s="13">
        <f t="shared" si="6"/>
        <v>99267.39779412176</v>
      </c>
      <c r="I55" s="13">
        <f t="shared" si="4"/>
        <v>99.236485628848371</v>
      </c>
      <c r="J55" s="13">
        <f t="shared" si="1"/>
        <v>99186.867386033948</v>
      </c>
      <c r="K55" s="13">
        <f t="shared" si="2"/>
        <v>4080835.3886736981</v>
      </c>
      <c r="L55" s="16">
        <f t="shared" si="5"/>
        <v>41.109523160234886</v>
      </c>
    </row>
    <row r="56" spans="1:12" x14ac:dyDescent="0.2">
      <c r="A56" s="17">
        <v>47</v>
      </c>
      <c r="B56" s="39">
        <v>3</v>
      </c>
      <c r="C56" s="40">
        <v>1006</v>
      </c>
      <c r="D56" s="40">
        <v>1002</v>
      </c>
      <c r="E56" s="46" t="s">
        <v>191</v>
      </c>
      <c r="F56" s="15">
        <f t="shared" si="3"/>
        <v>2.9880478087649402E-3</v>
      </c>
      <c r="G56" s="15">
        <f t="shared" si="0"/>
        <v>2.9824236825118527E-3</v>
      </c>
      <c r="H56" s="13">
        <f t="shared" si="6"/>
        <v>99168.161308492912</v>
      </c>
      <c r="I56" s="13">
        <f t="shared" si="4"/>
        <v>295.76147283760486</v>
      </c>
      <c r="J56" s="13">
        <f t="shared" si="1"/>
        <v>98981.506242985095</v>
      </c>
      <c r="K56" s="13">
        <f t="shared" si="2"/>
        <v>3981648.5212876643</v>
      </c>
      <c r="L56" s="16">
        <f t="shared" si="5"/>
        <v>40.150472376930821</v>
      </c>
    </row>
    <row r="57" spans="1:12" x14ac:dyDescent="0.2">
      <c r="A57" s="17">
        <v>48</v>
      </c>
      <c r="B57" s="39">
        <v>1</v>
      </c>
      <c r="C57" s="40">
        <v>942</v>
      </c>
      <c r="D57" s="40">
        <v>997</v>
      </c>
      <c r="E57" s="46" t="s">
        <v>192</v>
      </c>
      <c r="F57" s="15">
        <f t="shared" si="3"/>
        <v>1.0314595152140279E-3</v>
      </c>
      <c r="G57" s="15">
        <f t="shared" si="0"/>
        <v>1.0307942568679503E-3</v>
      </c>
      <c r="H57" s="13">
        <f t="shared" si="6"/>
        <v>98872.399835655306</v>
      </c>
      <c r="I57" s="13">
        <f t="shared" si="4"/>
        <v>101.91710191334516</v>
      </c>
      <c r="J57" s="13">
        <f t="shared" si="1"/>
        <v>98808.630304988124</v>
      </c>
      <c r="K57" s="13">
        <f t="shared" si="2"/>
        <v>3882667.0150446794</v>
      </c>
      <c r="L57" s="16">
        <f t="shared" si="5"/>
        <v>39.269472790165999</v>
      </c>
    </row>
    <row r="58" spans="1:12" x14ac:dyDescent="0.2">
      <c r="A58" s="17">
        <v>49</v>
      </c>
      <c r="B58" s="39">
        <v>2</v>
      </c>
      <c r="C58" s="40">
        <v>927</v>
      </c>
      <c r="D58" s="40">
        <v>940</v>
      </c>
      <c r="E58" s="46" t="s">
        <v>193</v>
      </c>
      <c r="F58" s="15">
        <f t="shared" si="3"/>
        <v>2.1424745581146223E-3</v>
      </c>
      <c r="G58" s="15">
        <f t="shared" si="0"/>
        <v>2.1404196635217481E-3</v>
      </c>
      <c r="H58" s="13">
        <f t="shared" si="6"/>
        <v>98770.482733741956</v>
      </c>
      <c r="I58" s="13">
        <f t="shared" si="4"/>
        <v>211.4102834188366</v>
      </c>
      <c r="J58" s="13">
        <f t="shared" si="1"/>
        <v>98675.74978574198</v>
      </c>
      <c r="K58" s="13">
        <f t="shared" si="2"/>
        <v>3783858.3847396914</v>
      </c>
      <c r="L58" s="16">
        <f t="shared" si="5"/>
        <v>38.309607081094583</v>
      </c>
    </row>
    <row r="59" spans="1:12" x14ac:dyDescent="0.2">
      <c r="A59" s="17">
        <v>50</v>
      </c>
      <c r="B59" s="39">
        <v>1</v>
      </c>
      <c r="C59" s="40">
        <v>938</v>
      </c>
      <c r="D59" s="40">
        <v>927</v>
      </c>
      <c r="E59" s="46" t="s">
        <v>194</v>
      </c>
      <c r="F59" s="15">
        <f t="shared" si="3"/>
        <v>1.0723860589812334E-3</v>
      </c>
      <c r="G59" s="15">
        <f t="shared" si="0"/>
        <v>1.0720467978444571E-3</v>
      </c>
      <c r="H59" s="13">
        <f t="shared" si="6"/>
        <v>98559.072450323118</v>
      </c>
      <c r="I59" s="13">
        <f t="shared" si="4"/>
        <v>105.65993801888874</v>
      </c>
      <c r="J59" s="13">
        <f t="shared" si="1"/>
        <v>98527.892202613744</v>
      </c>
      <c r="K59" s="13">
        <f t="shared" si="2"/>
        <v>3685182.6349539496</v>
      </c>
      <c r="L59" s="16">
        <f t="shared" si="5"/>
        <v>37.390597773851795</v>
      </c>
    </row>
    <row r="60" spans="1:12" x14ac:dyDescent="0.2">
      <c r="A60" s="17">
        <v>51</v>
      </c>
      <c r="B60" s="39">
        <v>0</v>
      </c>
      <c r="C60" s="40">
        <v>948</v>
      </c>
      <c r="D60" s="40">
        <v>933</v>
      </c>
      <c r="E60" s="46" t="s">
        <v>25</v>
      </c>
      <c r="F60" s="15">
        <f t="shared" si="3"/>
        <v>0</v>
      </c>
      <c r="G60" s="15">
        <f t="shared" si="0"/>
        <v>0</v>
      </c>
      <c r="H60" s="13">
        <f t="shared" si="6"/>
        <v>98453.412512304232</v>
      </c>
      <c r="I60" s="13">
        <f t="shared" si="4"/>
        <v>0</v>
      </c>
      <c r="J60" s="13">
        <f t="shared" si="1"/>
        <v>98453.412512304232</v>
      </c>
      <c r="K60" s="13">
        <f t="shared" si="2"/>
        <v>3586654.7427513357</v>
      </c>
      <c r="L60" s="16">
        <f t="shared" si="5"/>
        <v>36.42996876622324</v>
      </c>
    </row>
    <row r="61" spans="1:12" x14ac:dyDescent="0.2">
      <c r="A61" s="17">
        <v>52</v>
      </c>
      <c r="B61" s="39">
        <v>1</v>
      </c>
      <c r="C61" s="40">
        <v>881</v>
      </c>
      <c r="D61" s="40">
        <v>921</v>
      </c>
      <c r="E61" s="46" t="s">
        <v>195</v>
      </c>
      <c r="F61" s="15">
        <f t="shared" si="3"/>
        <v>1.1098779134295228E-3</v>
      </c>
      <c r="G61" s="15">
        <f t="shared" si="0"/>
        <v>1.1094775902723668E-3</v>
      </c>
      <c r="H61" s="13">
        <f t="shared" si="6"/>
        <v>98453.412512304232</v>
      </c>
      <c r="I61" s="13">
        <f t="shared" si="4"/>
        <v>109.23185486824258</v>
      </c>
      <c r="J61" s="13">
        <f t="shared" si="1"/>
        <v>98417.901236286576</v>
      </c>
      <c r="K61" s="13">
        <f t="shared" si="2"/>
        <v>3488201.3302390315</v>
      </c>
      <c r="L61" s="16">
        <f t="shared" si="5"/>
        <v>35.42996876622324</v>
      </c>
    </row>
    <row r="62" spans="1:12" x14ac:dyDescent="0.2">
      <c r="A62" s="17">
        <v>53</v>
      </c>
      <c r="B62" s="39">
        <v>1</v>
      </c>
      <c r="C62" s="40">
        <v>821</v>
      </c>
      <c r="D62" s="40">
        <v>880</v>
      </c>
      <c r="E62" s="46" t="s">
        <v>196</v>
      </c>
      <c r="F62" s="15">
        <f t="shared" si="3"/>
        <v>1.1757789535567313E-3</v>
      </c>
      <c r="G62" s="15">
        <f t="shared" si="0"/>
        <v>1.1750504361023437E-3</v>
      </c>
      <c r="H62" s="13">
        <f t="shared" si="6"/>
        <v>98344.180657435994</v>
      </c>
      <c r="I62" s="13">
        <f t="shared" si="4"/>
        <v>115.55937236964783</v>
      </c>
      <c r="J62" s="13">
        <f t="shared" si="1"/>
        <v>98283.246200385474</v>
      </c>
      <c r="K62" s="13">
        <f t="shared" si="2"/>
        <v>3389783.4290027451</v>
      </c>
      <c r="L62" s="16">
        <f t="shared" si="5"/>
        <v>34.468571565108029</v>
      </c>
    </row>
    <row r="63" spans="1:12" x14ac:dyDescent="0.2">
      <c r="A63" s="17">
        <v>54</v>
      </c>
      <c r="B63" s="39">
        <v>1</v>
      </c>
      <c r="C63" s="40">
        <v>769</v>
      </c>
      <c r="D63" s="40">
        <v>805</v>
      </c>
      <c r="E63" s="46" t="s">
        <v>197</v>
      </c>
      <c r="F63" s="15">
        <f t="shared" si="3"/>
        <v>1.2706480304955528E-3</v>
      </c>
      <c r="G63" s="15">
        <f t="shared" si="0"/>
        <v>1.2694801732586541E-3</v>
      </c>
      <c r="H63" s="13">
        <f t="shared" si="6"/>
        <v>98228.621285066343</v>
      </c>
      <c r="I63" s="13">
        <f t="shared" si="4"/>
        <v>124.69928716792474</v>
      </c>
      <c r="J63" s="13">
        <f t="shared" si="1"/>
        <v>98138.339001156768</v>
      </c>
      <c r="K63" s="13">
        <f t="shared" si="2"/>
        <v>3291500.1828023596</v>
      </c>
      <c r="L63" s="16">
        <f t="shared" si="5"/>
        <v>33.508565423617171</v>
      </c>
    </row>
    <row r="64" spans="1:12" x14ac:dyDescent="0.2">
      <c r="A64" s="17">
        <v>55</v>
      </c>
      <c r="B64" s="39">
        <v>2</v>
      </c>
      <c r="C64" s="40">
        <v>748</v>
      </c>
      <c r="D64" s="40">
        <v>790</v>
      </c>
      <c r="E64" s="46" t="s">
        <v>198</v>
      </c>
      <c r="F64" s="15">
        <f t="shared" si="3"/>
        <v>2.6007802340702211E-3</v>
      </c>
      <c r="G64" s="15">
        <f t="shared" si="0"/>
        <v>2.597024848333749E-3</v>
      </c>
      <c r="H64" s="13">
        <f t="shared" si="6"/>
        <v>98103.921997898418</v>
      </c>
      <c r="I64" s="13">
        <f t="shared" si="4"/>
        <v>254.77832314753809</v>
      </c>
      <c r="J64" s="13">
        <f t="shared" si="1"/>
        <v>97962.265250228389</v>
      </c>
      <c r="K64" s="13">
        <f t="shared" si="2"/>
        <v>3193361.8438012027</v>
      </c>
      <c r="L64" s="16">
        <f t="shared" si="5"/>
        <v>32.550807131539663</v>
      </c>
    </row>
    <row r="65" spans="1:12" x14ac:dyDescent="0.2">
      <c r="A65" s="17">
        <v>56</v>
      </c>
      <c r="B65" s="39">
        <v>2</v>
      </c>
      <c r="C65" s="40">
        <v>674</v>
      </c>
      <c r="D65" s="40">
        <v>743</v>
      </c>
      <c r="E65" s="46" t="s">
        <v>199</v>
      </c>
      <c r="F65" s="15">
        <f t="shared" si="3"/>
        <v>2.8228652081863093E-3</v>
      </c>
      <c r="G65" s="15">
        <f t="shared" si="0"/>
        <v>2.8184305062408507E-3</v>
      </c>
      <c r="H65" s="13">
        <f t="shared" si="6"/>
        <v>97849.143674750885</v>
      </c>
      <c r="I65" s="13">
        <f t="shared" si="4"/>
        <v>275.7810115424619</v>
      </c>
      <c r="J65" s="13">
        <f t="shared" si="1"/>
        <v>97695.423338917113</v>
      </c>
      <c r="K65" s="13">
        <f t="shared" si="2"/>
        <v>3095399.5785509744</v>
      </c>
      <c r="L65" s="16">
        <f t="shared" si="5"/>
        <v>31.634406416882268</v>
      </c>
    </row>
    <row r="66" spans="1:12" x14ac:dyDescent="0.2">
      <c r="A66" s="17">
        <v>57</v>
      </c>
      <c r="B66" s="39">
        <v>1</v>
      </c>
      <c r="C66" s="40">
        <v>668</v>
      </c>
      <c r="D66" s="40">
        <v>670</v>
      </c>
      <c r="E66" s="46" t="s">
        <v>200</v>
      </c>
      <c r="F66" s="15">
        <f t="shared" si="3"/>
        <v>1.4947683109118087E-3</v>
      </c>
      <c r="G66" s="15">
        <f t="shared" si="0"/>
        <v>1.493981123548504E-3</v>
      </c>
      <c r="H66" s="13">
        <f t="shared" si="6"/>
        <v>97573.36266320842</v>
      </c>
      <c r="I66" s="13">
        <f t="shared" si="4"/>
        <v>145.77276197998577</v>
      </c>
      <c r="J66" s="13">
        <f t="shared" si="1"/>
        <v>97521.977764610478</v>
      </c>
      <c r="K66" s="13">
        <f t="shared" si="2"/>
        <v>2997704.1552120573</v>
      </c>
      <c r="L66" s="16">
        <f t="shared" si="5"/>
        <v>30.722566829629098</v>
      </c>
    </row>
    <row r="67" spans="1:12" x14ac:dyDescent="0.2">
      <c r="A67" s="17">
        <v>58</v>
      </c>
      <c r="B67" s="39">
        <v>1</v>
      </c>
      <c r="C67" s="40">
        <v>671</v>
      </c>
      <c r="D67" s="40">
        <v>657</v>
      </c>
      <c r="E67" s="46" t="s">
        <v>201</v>
      </c>
      <c r="F67" s="15">
        <f t="shared" si="3"/>
        <v>1.5060240963855422E-3</v>
      </c>
      <c r="G67" s="15">
        <f t="shared" si="0"/>
        <v>1.5047362325286957E-3</v>
      </c>
      <c r="H67" s="13">
        <f t="shared" si="6"/>
        <v>97427.589901228435</v>
      </c>
      <c r="I67" s="13">
        <f t="shared" si="4"/>
        <v>146.60282457232529</v>
      </c>
      <c r="J67" s="13">
        <f t="shared" si="1"/>
        <v>97344.275516023976</v>
      </c>
      <c r="K67" s="13">
        <f t="shared" si="2"/>
        <v>2900182.1774474466</v>
      </c>
      <c r="L67" s="16">
        <f t="shared" si="5"/>
        <v>29.767565639134002</v>
      </c>
    </row>
    <row r="68" spans="1:12" x14ac:dyDescent="0.2">
      <c r="A68" s="17">
        <v>59</v>
      </c>
      <c r="B68" s="39">
        <v>2</v>
      </c>
      <c r="C68" s="40">
        <v>671</v>
      </c>
      <c r="D68" s="40">
        <v>664</v>
      </c>
      <c r="E68" s="46" t="s">
        <v>202</v>
      </c>
      <c r="F68" s="15">
        <f t="shared" si="3"/>
        <v>2.9962546816479402E-3</v>
      </c>
      <c r="G68" s="15">
        <f t="shared" si="0"/>
        <v>2.9925918389027959E-3</v>
      </c>
      <c r="H68" s="13">
        <f t="shared" si="6"/>
        <v>97280.987076656107</v>
      </c>
      <c r="I68" s="13">
        <f t="shared" si="4"/>
        <v>291.1222880060094</v>
      </c>
      <c r="J68" s="13">
        <f t="shared" si="1"/>
        <v>97162.063622005648</v>
      </c>
      <c r="K68" s="13">
        <f t="shared" si="2"/>
        <v>2802837.9019314228</v>
      </c>
      <c r="L68" s="16">
        <f t="shared" si="5"/>
        <v>28.811774902353985</v>
      </c>
    </row>
    <row r="69" spans="1:12" x14ac:dyDescent="0.2">
      <c r="A69" s="17">
        <v>60</v>
      </c>
      <c r="B69" s="39">
        <v>1</v>
      </c>
      <c r="C69" s="40">
        <v>653</v>
      </c>
      <c r="D69" s="40">
        <v>671</v>
      </c>
      <c r="E69" s="46" t="s">
        <v>203</v>
      </c>
      <c r="F69" s="15">
        <f t="shared" si="3"/>
        <v>1.5105740181268882E-3</v>
      </c>
      <c r="G69" s="15">
        <f t="shared" si="0"/>
        <v>1.5103620655047046E-3</v>
      </c>
      <c r="H69" s="13">
        <f t="shared" si="6"/>
        <v>96989.864788650098</v>
      </c>
      <c r="I69" s="13">
        <f t="shared" si="4"/>
        <v>146.48981251520757</v>
      </c>
      <c r="J69" s="13">
        <f t="shared" si="1"/>
        <v>96976.25588506744</v>
      </c>
      <c r="K69" s="13">
        <f t="shared" si="2"/>
        <v>2705675.838309417</v>
      </c>
      <c r="L69" s="16">
        <f t="shared" si="5"/>
        <v>27.896480154966042</v>
      </c>
    </row>
    <row r="70" spans="1:12" x14ac:dyDescent="0.2">
      <c r="A70" s="17">
        <v>61</v>
      </c>
      <c r="B70" s="39">
        <v>0</v>
      </c>
      <c r="C70" s="40">
        <v>623</v>
      </c>
      <c r="D70" s="40">
        <v>651</v>
      </c>
      <c r="E70" s="46" t="s">
        <v>25</v>
      </c>
      <c r="F70" s="15">
        <f t="shared" si="3"/>
        <v>0</v>
      </c>
      <c r="G70" s="15">
        <f t="shared" si="0"/>
        <v>0</v>
      </c>
      <c r="H70" s="13">
        <f t="shared" si="6"/>
        <v>96843.374976134888</v>
      </c>
      <c r="I70" s="13">
        <f t="shared" si="4"/>
        <v>0</v>
      </c>
      <c r="J70" s="13">
        <f t="shared" si="1"/>
        <v>96843.374976134888</v>
      </c>
      <c r="K70" s="13">
        <f t="shared" si="2"/>
        <v>2608699.5824243496</v>
      </c>
      <c r="L70" s="16">
        <f t="shared" si="5"/>
        <v>26.93730555205466</v>
      </c>
    </row>
    <row r="71" spans="1:12" x14ac:dyDescent="0.2">
      <c r="A71" s="17">
        <v>62</v>
      </c>
      <c r="B71" s="39">
        <v>3</v>
      </c>
      <c r="C71" s="40">
        <v>657</v>
      </c>
      <c r="D71" s="40">
        <v>619</v>
      </c>
      <c r="E71" s="46" t="s">
        <v>204</v>
      </c>
      <c r="F71" s="15">
        <f t="shared" si="3"/>
        <v>4.7021943573667714E-3</v>
      </c>
      <c r="G71" s="15">
        <f t="shared" si="0"/>
        <v>4.6849189024921589E-3</v>
      </c>
      <c r="H71" s="13">
        <f t="shared" si="6"/>
        <v>96843.374976134888</v>
      </c>
      <c r="I71" s="13">
        <f t="shared" si="4"/>
        <v>453.70335800683046</v>
      </c>
      <c r="J71" s="13">
        <f t="shared" si="1"/>
        <v>96487.580802785946</v>
      </c>
      <c r="K71" s="13">
        <f t="shared" si="2"/>
        <v>2511856.2074482148</v>
      </c>
      <c r="L71" s="16">
        <f t="shared" si="5"/>
        <v>25.93730555205466</v>
      </c>
    </row>
    <row r="72" spans="1:12" x14ac:dyDescent="0.2">
      <c r="A72" s="17">
        <v>63</v>
      </c>
      <c r="B72" s="39">
        <v>1</v>
      </c>
      <c r="C72" s="40">
        <v>692</v>
      </c>
      <c r="D72" s="40">
        <v>662</v>
      </c>
      <c r="E72" s="46" t="s">
        <v>205</v>
      </c>
      <c r="F72" s="15">
        <f t="shared" si="3"/>
        <v>1.4771048744460858E-3</v>
      </c>
      <c r="G72" s="15">
        <f t="shared" si="0"/>
        <v>1.4753007363668565E-3</v>
      </c>
      <c r="H72" s="13">
        <f t="shared" si="6"/>
        <v>96389.671618128064</v>
      </c>
      <c r="I72" s="13">
        <f t="shared" si="4"/>
        <v>142.20375351638381</v>
      </c>
      <c r="J72" s="13">
        <f t="shared" si="1"/>
        <v>96271.941130591847</v>
      </c>
      <c r="K72" s="13">
        <f t="shared" si="2"/>
        <v>2415368.6266454286</v>
      </c>
      <c r="L72" s="16">
        <f t="shared" si="5"/>
        <v>25.058375924492399</v>
      </c>
    </row>
    <row r="73" spans="1:12" x14ac:dyDescent="0.2">
      <c r="A73" s="17">
        <v>64</v>
      </c>
      <c r="B73" s="39">
        <v>7</v>
      </c>
      <c r="C73" s="40">
        <v>635</v>
      </c>
      <c r="D73" s="40">
        <v>689</v>
      </c>
      <c r="E73" s="46" t="s">
        <v>206</v>
      </c>
      <c r="F73" s="15">
        <f t="shared" si="3"/>
        <v>1.0574018126888218E-2</v>
      </c>
      <c r="G73" s="15">
        <f t="shared" ref="G73:G108" si="7">F73/((1+(1-E73)*F73))</f>
        <v>1.0514569513246029E-2</v>
      </c>
      <c r="H73" s="13">
        <f t="shared" si="6"/>
        <v>96247.467864611681</v>
      </c>
      <c r="I73" s="13">
        <f t="shared" si="4"/>
        <v>1012.0006913363728</v>
      </c>
      <c r="J73" s="13">
        <f t="shared" ref="J73:J108" si="8">H74+I73*E73</f>
        <v>95706.351094954123</v>
      </c>
      <c r="K73" s="13">
        <f t="shared" ref="K73:K97" si="9">K74+J73</f>
        <v>2319096.6855148366</v>
      </c>
      <c r="L73" s="16">
        <f t="shared" si="5"/>
        <v>24.095144911002102</v>
      </c>
    </row>
    <row r="74" spans="1:12" x14ac:dyDescent="0.2">
      <c r="A74" s="17">
        <v>65</v>
      </c>
      <c r="B74" s="39">
        <v>5</v>
      </c>
      <c r="C74" s="40">
        <v>653</v>
      </c>
      <c r="D74" s="40">
        <v>632</v>
      </c>
      <c r="E74" s="46" t="s">
        <v>207</v>
      </c>
      <c r="F74" s="15">
        <f t="shared" ref="F74:F108" si="10">B74/((C74+D74)/2)</f>
        <v>7.7821011673151752E-3</v>
      </c>
      <c r="G74" s="15">
        <f t="shared" si="7"/>
        <v>7.7645357933453273E-3</v>
      </c>
      <c r="H74" s="13">
        <f t="shared" si="6"/>
        <v>95235.467173275305</v>
      </c>
      <c r="I74" s="13">
        <f t="shared" ref="I74:I108" si="11">H74*G74</f>
        <v>739.45919366286</v>
      </c>
      <c r="J74" s="13">
        <f t="shared" si="8"/>
        <v>95020.506385677509</v>
      </c>
      <c r="K74" s="13">
        <f t="shared" si="9"/>
        <v>2223390.3344198824</v>
      </c>
      <c r="L74" s="16">
        <f t="shared" ref="L74:L108" si="12">K74/H74</f>
        <v>23.346242743520701</v>
      </c>
    </row>
    <row r="75" spans="1:12" x14ac:dyDescent="0.2">
      <c r="A75" s="17">
        <v>66</v>
      </c>
      <c r="B75" s="39">
        <v>6</v>
      </c>
      <c r="C75" s="40">
        <v>656</v>
      </c>
      <c r="D75" s="40">
        <v>649</v>
      </c>
      <c r="E75" s="46" t="s">
        <v>208</v>
      </c>
      <c r="F75" s="15">
        <f t="shared" si="10"/>
        <v>9.1954022988505746E-3</v>
      </c>
      <c r="G75" s="15">
        <f t="shared" si="7"/>
        <v>9.1514082186966925E-3</v>
      </c>
      <c r="H75" s="13">
        <f t="shared" ref="H75:H108" si="13">H74-I74</f>
        <v>94496.007979612448</v>
      </c>
      <c r="I75" s="13">
        <f t="shared" si="11"/>
        <v>864.7715440586536</v>
      </c>
      <c r="J75" s="13">
        <f t="shared" si="8"/>
        <v>94043.905416378591</v>
      </c>
      <c r="K75" s="13">
        <f t="shared" si="9"/>
        <v>2128369.8280342049</v>
      </c>
      <c r="L75" s="16">
        <f t="shared" si="12"/>
        <v>22.523383511538409</v>
      </c>
    </row>
    <row r="76" spans="1:12" x14ac:dyDescent="0.2">
      <c r="A76" s="17">
        <v>67</v>
      </c>
      <c r="B76" s="39">
        <v>1</v>
      </c>
      <c r="C76" s="40">
        <v>762</v>
      </c>
      <c r="D76" s="40">
        <v>648</v>
      </c>
      <c r="E76" s="46" t="s">
        <v>209</v>
      </c>
      <c r="F76" s="15">
        <f t="shared" si="10"/>
        <v>1.4184397163120568E-3</v>
      </c>
      <c r="G76" s="15">
        <f t="shared" si="7"/>
        <v>1.4172203037783378E-3</v>
      </c>
      <c r="H76" s="13">
        <f t="shared" si="13"/>
        <v>93631.236435553801</v>
      </c>
      <c r="I76" s="13">
        <f t="shared" si="11"/>
        <v>132.69608934433694</v>
      </c>
      <c r="J76" s="13">
        <f t="shared" si="8"/>
        <v>93550.742987757534</v>
      </c>
      <c r="K76" s="13">
        <f t="shared" si="9"/>
        <v>2034325.9226178261</v>
      </c>
      <c r="L76" s="16">
        <f t="shared" si="12"/>
        <v>21.727000518871165</v>
      </c>
    </row>
    <row r="77" spans="1:12" x14ac:dyDescent="0.2">
      <c r="A77" s="17">
        <v>68</v>
      </c>
      <c r="B77" s="39">
        <v>5</v>
      </c>
      <c r="C77" s="40">
        <v>667</v>
      </c>
      <c r="D77" s="40">
        <v>760</v>
      </c>
      <c r="E77" s="46" t="s">
        <v>210</v>
      </c>
      <c r="F77" s="15">
        <f t="shared" si="10"/>
        <v>7.0077084793272598E-3</v>
      </c>
      <c r="G77" s="15">
        <f t="shared" si="7"/>
        <v>6.9809246234663778E-3</v>
      </c>
      <c r="H77" s="13">
        <f t="shared" si="13"/>
        <v>93498.540346209469</v>
      </c>
      <c r="I77" s="13">
        <f t="shared" si="11"/>
        <v>652.70626256101832</v>
      </c>
      <c r="J77" s="13">
        <f t="shared" si="8"/>
        <v>93141.183667457313</v>
      </c>
      <c r="K77" s="13">
        <f t="shared" si="9"/>
        <v>1940775.1796300686</v>
      </c>
      <c r="L77" s="16">
        <f t="shared" si="12"/>
        <v>20.757277840313897</v>
      </c>
    </row>
    <row r="78" spans="1:12" x14ac:dyDescent="0.2">
      <c r="A78" s="17">
        <v>69</v>
      </c>
      <c r="B78" s="39">
        <v>5</v>
      </c>
      <c r="C78" s="40">
        <v>633</v>
      </c>
      <c r="D78" s="40">
        <v>667</v>
      </c>
      <c r="E78" s="46" t="s">
        <v>211</v>
      </c>
      <c r="F78" s="15">
        <f t="shared" si="10"/>
        <v>7.6923076923076927E-3</v>
      </c>
      <c r="G78" s="15">
        <f t="shared" si="7"/>
        <v>7.6505650324804738E-3</v>
      </c>
      <c r="H78" s="13">
        <f t="shared" si="13"/>
        <v>92845.834083648457</v>
      </c>
      <c r="I78" s="13">
        <f t="shared" si="11"/>
        <v>710.32309165184461</v>
      </c>
      <c r="J78" s="13">
        <f t="shared" si="8"/>
        <v>92342.001914739798</v>
      </c>
      <c r="K78" s="13">
        <f t="shared" si="9"/>
        <v>1847633.9959626114</v>
      </c>
      <c r="L78" s="16">
        <f t="shared" si="12"/>
        <v>19.900020439236997</v>
      </c>
    </row>
    <row r="79" spans="1:12" x14ac:dyDescent="0.2">
      <c r="A79" s="17">
        <v>70</v>
      </c>
      <c r="B79" s="39">
        <v>2</v>
      </c>
      <c r="C79" s="40">
        <v>549</v>
      </c>
      <c r="D79" s="40">
        <v>632</v>
      </c>
      <c r="E79" s="46" t="s">
        <v>212</v>
      </c>
      <c r="F79" s="15">
        <f t="shared" si="10"/>
        <v>3.3869602032176121E-3</v>
      </c>
      <c r="G79" s="15">
        <f t="shared" si="7"/>
        <v>3.3780040590096769E-3</v>
      </c>
      <c r="H79" s="13">
        <f t="shared" si="13"/>
        <v>92135.510991996605</v>
      </c>
      <c r="I79" s="13">
        <f t="shared" si="11"/>
        <v>311.23413010989526</v>
      </c>
      <c r="J79" s="13">
        <f t="shared" si="8"/>
        <v>91891.876914946581</v>
      </c>
      <c r="K79" s="13">
        <f t="shared" si="9"/>
        <v>1755291.9940478716</v>
      </c>
      <c r="L79" s="16">
        <f t="shared" si="12"/>
        <v>19.051199425163507</v>
      </c>
    </row>
    <row r="80" spans="1:12" x14ac:dyDescent="0.2">
      <c r="A80" s="17">
        <v>71</v>
      </c>
      <c r="B80" s="39">
        <v>3</v>
      </c>
      <c r="C80" s="40">
        <v>522</v>
      </c>
      <c r="D80" s="40">
        <v>550</v>
      </c>
      <c r="E80" s="46" t="s">
        <v>213</v>
      </c>
      <c r="F80" s="15">
        <f t="shared" si="10"/>
        <v>5.597014925373134E-3</v>
      </c>
      <c r="G80" s="15">
        <f t="shared" si="7"/>
        <v>5.5808564717192881E-3</v>
      </c>
      <c r="H80" s="13">
        <f t="shared" si="13"/>
        <v>91824.276861886712</v>
      </c>
      <c r="I80" s="13">
        <f t="shared" si="11"/>
        <v>512.45810978560417</v>
      </c>
      <c r="J80" s="13">
        <f t="shared" si="8"/>
        <v>91559.182281694622</v>
      </c>
      <c r="K80" s="13">
        <f t="shared" si="9"/>
        <v>1663400.117132925</v>
      </c>
      <c r="L80" s="16">
        <f t="shared" si="12"/>
        <v>18.115036393206257</v>
      </c>
    </row>
    <row r="81" spans="1:12" x14ac:dyDescent="0.2">
      <c r="A81" s="17">
        <v>72</v>
      </c>
      <c r="B81" s="39">
        <v>5</v>
      </c>
      <c r="C81" s="40">
        <v>475</v>
      </c>
      <c r="D81" s="40">
        <v>522</v>
      </c>
      <c r="E81" s="46" t="s">
        <v>214</v>
      </c>
      <c r="F81" s="15">
        <f t="shared" si="10"/>
        <v>1.0030090270812437E-2</v>
      </c>
      <c r="G81" s="15">
        <f t="shared" si="7"/>
        <v>9.9666714506689621E-3</v>
      </c>
      <c r="H81" s="13">
        <f t="shared" si="13"/>
        <v>91311.818752101113</v>
      </c>
      <c r="I81" s="13">
        <f t="shared" si="11"/>
        <v>910.07489706522495</v>
      </c>
      <c r="J81" s="13">
        <f t="shared" si="8"/>
        <v>90734.467237402932</v>
      </c>
      <c r="K81" s="13">
        <f t="shared" si="9"/>
        <v>1571840.9348512304</v>
      </c>
      <c r="L81" s="16">
        <f t="shared" si="12"/>
        <v>17.213992189976633</v>
      </c>
    </row>
    <row r="82" spans="1:12" x14ac:dyDescent="0.2">
      <c r="A82" s="17">
        <v>73</v>
      </c>
      <c r="B82" s="39">
        <v>3</v>
      </c>
      <c r="C82" s="40">
        <v>364</v>
      </c>
      <c r="D82" s="40">
        <v>469</v>
      </c>
      <c r="E82" s="46" t="s">
        <v>215</v>
      </c>
      <c r="F82" s="15">
        <f t="shared" si="10"/>
        <v>7.2028811524609843E-3</v>
      </c>
      <c r="G82" s="15">
        <f t="shared" si="7"/>
        <v>7.1769407763631766E-3</v>
      </c>
      <c r="H82" s="13">
        <f t="shared" si="13"/>
        <v>90401.743855035893</v>
      </c>
      <c r="I82" s="13">
        <f t="shared" si="11"/>
        <v>648.80796172754629</v>
      </c>
      <c r="J82" s="13">
        <f t="shared" si="8"/>
        <v>90076.172019841004</v>
      </c>
      <c r="K82" s="13">
        <f t="shared" si="9"/>
        <v>1481106.4676138274</v>
      </c>
      <c r="L82" s="16">
        <f t="shared" si="12"/>
        <v>16.383605055106703</v>
      </c>
    </row>
    <row r="83" spans="1:12" x14ac:dyDescent="0.2">
      <c r="A83" s="17">
        <v>74</v>
      </c>
      <c r="B83" s="39">
        <v>7</v>
      </c>
      <c r="C83" s="40">
        <v>346</v>
      </c>
      <c r="D83" s="40">
        <v>363</v>
      </c>
      <c r="E83" s="46" t="s">
        <v>216</v>
      </c>
      <c r="F83" s="15">
        <f t="shared" si="10"/>
        <v>1.9746121297602257E-2</v>
      </c>
      <c r="G83" s="15">
        <f t="shared" si="7"/>
        <v>1.9517009771051537E-2</v>
      </c>
      <c r="H83" s="13">
        <f t="shared" si="13"/>
        <v>89752.935893308342</v>
      </c>
      <c r="I83" s="13">
        <f t="shared" si="11"/>
        <v>1751.7089268102611</v>
      </c>
      <c r="J83" s="13">
        <f t="shared" si="8"/>
        <v>88711.544936319653</v>
      </c>
      <c r="K83" s="13">
        <f t="shared" si="9"/>
        <v>1391030.2955939865</v>
      </c>
      <c r="L83" s="16">
        <f t="shared" si="12"/>
        <v>15.498437814307719</v>
      </c>
    </row>
    <row r="84" spans="1:12" x14ac:dyDescent="0.2">
      <c r="A84" s="17">
        <v>75</v>
      </c>
      <c r="B84" s="39">
        <v>3</v>
      </c>
      <c r="C84" s="40">
        <v>412</v>
      </c>
      <c r="D84" s="40">
        <v>338</v>
      </c>
      <c r="E84" s="46" t="s">
        <v>217</v>
      </c>
      <c r="F84" s="15">
        <f t="shared" si="10"/>
        <v>8.0000000000000002E-3</v>
      </c>
      <c r="G84" s="15">
        <f t="shared" si="7"/>
        <v>7.9890007437759692E-3</v>
      </c>
      <c r="H84" s="13">
        <f t="shared" si="13"/>
        <v>88001.226966498085</v>
      </c>
      <c r="I84" s="13">
        <f t="shared" si="11"/>
        <v>703.04186768855106</v>
      </c>
      <c r="J84" s="13">
        <f t="shared" si="8"/>
        <v>87880.233461068885</v>
      </c>
      <c r="K84" s="13">
        <f t="shared" si="9"/>
        <v>1302318.7506576669</v>
      </c>
      <c r="L84" s="16">
        <f t="shared" si="12"/>
        <v>14.798870374312592</v>
      </c>
    </row>
    <row r="85" spans="1:12" x14ac:dyDescent="0.2">
      <c r="A85" s="17">
        <v>76</v>
      </c>
      <c r="B85" s="39">
        <v>3</v>
      </c>
      <c r="C85" s="40">
        <v>259</v>
      </c>
      <c r="D85" s="40">
        <v>414</v>
      </c>
      <c r="E85" s="46" t="s">
        <v>218</v>
      </c>
      <c r="F85" s="15">
        <f t="shared" si="10"/>
        <v>8.9153046062407128E-3</v>
      </c>
      <c r="G85" s="15">
        <f t="shared" si="7"/>
        <v>8.88600850568734E-3</v>
      </c>
      <c r="H85" s="13">
        <f t="shared" si="13"/>
        <v>87298.185098809539</v>
      </c>
      <c r="I85" s="13">
        <f t="shared" si="11"/>
        <v>775.73241531908934</v>
      </c>
      <c r="J85" s="13">
        <f t="shared" si="8"/>
        <v>87011.319251624547</v>
      </c>
      <c r="K85" s="13">
        <f t="shared" si="9"/>
        <v>1214438.517196598</v>
      </c>
      <c r="L85" s="16">
        <f t="shared" si="12"/>
        <v>13.911383333135971</v>
      </c>
    </row>
    <row r="86" spans="1:12" x14ac:dyDescent="0.2">
      <c r="A86" s="17">
        <v>77</v>
      </c>
      <c r="B86" s="39">
        <v>5</v>
      </c>
      <c r="C86" s="40">
        <v>269</v>
      </c>
      <c r="D86" s="40">
        <v>260</v>
      </c>
      <c r="E86" s="46" t="s">
        <v>219</v>
      </c>
      <c r="F86" s="15">
        <f t="shared" si="10"/>
        <v>1.890359168241966E-2</v>
      </c>
      <c r="G86" s="15">
        <f t="shared" si="7"/>
        <v>1.8755181118784065E-2</v>
      </c>
      <c r="H86" s="13">
        <f t="shared" si="13"/>
        <v>86522.452683490454</v>
      </c>
      <c r="I86" s="13">
        <f t="shared" si="11"/>
        <v>1622.7442709202878</v>
      </c>
      <c r="J86" s="13">
        <f t="shared" si="8"/>
        <v>85843.171931683217</v>
      </c>
      <c r="K86" s="13">
        <f t="shared" si="9"/>
        <v>1127427.1979449734</v>
      </c>
      <c r="L86" s="16">
        <f t="shared" si="12"/>
        <v>13.030458140954901</v>
      </c>
    </row>
    <row r="87" spans="1:12" x14ac:dyDescent="0.2">
      <c r="A87" s="17">
        <v>78</v>
      </c>
      <c r="B87" s="39">
        <v>1</v>
      </c>
      <c r="C87" s="40">
        <v>245</v>
      </c>
      <c r="D87" s="40">
        <v>266</v>
      </c>
      <c r="E87" s="46" t="s">
        <v>220</v>
      </c>
      <c r="F87" s="15">
        <f t="shared" si="10"/>
        <v>3.9138943248532287E-3</v>
      </c>
      <c r="G87" s="15">
        <f t="shared" si="7"/>
        <v>3.9117616109886075E-3</v>
      </c>
      <c r="H87" s="13">
        <f t="shared" si="13"/>
        <v>84899.708412570166</v>
      </c>
      <c r="I87" s="13">
        <f t="shared" si="11"/>
        <v>332.10742015241851</v>
      </c>
      <c r="J87" s="13">
        <f t="shared" si="8"/>
        <v>84853.445848942938</v>
      </c>
      <c r="K87" s="13">
        <f t="shared" si="9"/>
        <v>1041584.0260132902</v>
      </c>
      <c r="L87" s="16">
        <f t="shared" si="12"/>
        <v>12.268405221743663</v>
      </c>
    </row>
    <row r="88" spans="1:12" x14ac:dyDescent="0.2">
      <c r="A88" s="17">
        <v>79</v>
      </c>
      <c r="B88" s="39">
        <v>4</v>
      </c>
      <c r="C88" s="40">
        <v>269</v>
      </c>
      <c r="D88" s="40">
        <v>249</v>
      </c>
      <c r="E88" s="46" t="s">
        <v>221</v>
      </c>
      <c r="F88" s="15">
        <f t="shared" si="10"/>
        <v>1.5444015444015444E-2</v>
      </c>
      <c r="G88" s="15">
        <f t="shared" si="7"/>
        <v>1.5342694422623723E-2</v>
      </c>
      <c r="H88" s="13">
        <f t="shared" si="13"/>
        <v>84567.600992417749</v>
      </c>
      <c r="I88" s="13">
        <f t="shared" si="11"/>
        <v>1297.4948600810362</v>
      </c>
      <c r="J88" s="13">
        <f t="shared" si="8"/>
        <v>84012.792190247099</v>
      </c>
      <c r="K88" s="13">
        <f t="shared" si="9"/>
        <v>956730.58016434719</v>
      </c>
      <c r="L88" s="16">
        <f t="shared" si="12"/>
        <v>11.313204689939434</v>
      </c>
    </row>
    <row r="89" spans="1:12" x14ac:dyDescent="0.2">
      <c r="A89" s="17">
        <v>80</v>
      </c>
      <c r="B89" s="39">
        <v>10</v>
      </c>
      <c r="C89" s="40">
        <v>220</v>
      </c>
      <c r="D89" s="40">
        <v>262</v>
      </c>
      <c r="E89" s="46" t="s">
        <v>222</v>
      </c>
      <c r="F89" s="15">
        <f t="shared" si="10"/>
        <v>4.1493775933609957E-2</v>
      </c>
      <c r="G89" s="15">
        <f t="shared" si="7"/>
        <v>4.0430830934437369E-2</v>
      </c>
      <c r="H89" s="13">
        <f t="shared" si="13"/>
        <v>83270.106132336718</v>
      </c>
      <c r="I89" s="13">
        <f t="shared" si="11"/>
        <v>3366.6795829291623</v>
      </c>
      <c r="J89" s="13">
        <f t="shared" si="8"/>
        <v>81136.977948592801</v>
      </c>
      <c r="K89" s="13">
        <f t="shared" si="9"/>
        <v>872717.78797410009</v>
      </c>
      <c r="L89" s="16">
        <f t="shared" si="12"/>
        <v>10.48056533742297</v>
      </c>
    </row>
    <row r="90" spans="1:12" x14ac:dyDescent="0.2">
      <c r="A90" s="17">
        <v>81</v>
      </c>
      <c r="B90" s="39">
        <v>9</v>
      </c>
      <c r="C90" s="40">
        <v>230</v>
      </c>
      <c r="D90" s="40">
        <v>215</v>
      </c>
      <c r="E90" s="46" t="s">
        <v>223</v>
      </c>
      <c r="F90" s="15">
        <f t="shared" si="10"/>
        <v>4.0449438202247189E-2</v>
      </c>
      <c r="G90" s="15">
        <f t="shared" si="7"/>
        <v>3.9700149184338375E-2</v>
      </c>
      <c r="H90" s="13">
        <f t="shared" si="13"/>
        <v>79903.426549407552</v>
      </c>
      <c r="I90" s="13">
        <f t="shared" si="11"/>
        <v>3172.1779543513035</v>
      </c>
      <c r="J90" s="13">
        <f t="shared" si="8"/>
        <v>78423.288315907237</v>
      </c>
      <c r="K90" s="13">
        <f t="shared" si="9"/>
        <v>791580.81002550723</v>
      </c>
      <c r="L90" s="16">
        <f t="shared" si="12"/>
        <v>9.9067192010350205</v>
      </c>
    </row>
    <row r="91" spans="1:12" x14ac:dyDescent="0.2">
      <c r="A91" s="17">
        <v>82</v>
      </c>
      <c r="B91" s="39">
        <v>12</v>
      </c>
      <c r="C91" s="40">
        <v>253</v>
      </c>
      <c r="D91" s="40">
        <v>221</v>
      </c>
      <c r="E91" s="46" t="s">
        <v>224</v>
      </c>
      <c r="F91" s="15">
        <f t="shared" si="10"/>
        <v>5.0632911392405063E-2</v>
      </c>
      <c r="G91" s="15">
        <f t="shared" si="7"/>
        <v>4.9524809453295633E-2</v>
      </c>
      <c r="H91" s="13">
        <f t="shared" si="13"/>
        <v>76731.248595056255</v>
      </c>
      <c r="I91" s="13">
        <f t="shared" si="11"/>
        <v>3800.1004657836193</v>
      </c>
      <c r="J91" s="13">
        <f t="shared" si="8"/>
        <v>75051.98419922647</v>
      </c>
      <c r="K91" s="13">
        <f t="shared" si="9"/>
        <v>713157.5217096</v>
      </c>
      <c r="L91" s="16">
        <f t="shared" si="12"/>
        <v>9.2942254266347</v>
      </c>
    </row>
    <row r="92" spans="1:12" x14ac:dyDescent="0.2">
      <c r="A92" s="17">
        <v>83</v>
      </c>
      <c r="B92" s="39">
        <v>9</v>
      </c>
      <c r="C92" s="40">
        <v>213</v>
      </c>
      <c r="D92" s="40">
        <v>248</v>
      </c>
      <c r="E92" s="46" t="s">
        <v>179</v>
      </c>
      <c r="F92" s="15">
        <f t="shared" si="10"/>
        <v>3.9045553145336226E-2</v>
      </c>
      <c r="G92" s="15">
        <f t="shared" si="7"/>
        <v>3.8197518519430228E-2</v>
      </c>
      <c r="H92" s="13">
        <f t="shared" si="13"/>
        <v>72931.148129272638</v>
      </c>
      <c r="I92" s="13">
        <f t="shared" si="11"/>
        <v>2785.7888813112008</v>
      </c>
      <c r="J92" s="13">
        <f t="shared" si="8"/>
        <v>71347.148571359081</v>
      </c>
      <c r="K92" s="13">
        <f t="shared" si="9"/>
        <v>638105.53751037351</v>
      </c>
      <c r="L92" s="16">
        <f t="shared" si="12"/>
        <v>8.7494239961684457</v>
      </c>
    </row>
    <row r="93" spans="1:12" x14ac:dyDescent="0.2">
      <c r="A93" s="17">
        <v>84</v>
      </c>
      <c r="B93" s="39">
        <v>13</v>
      </c>
      <c r="C93" s="40">
        <v>159</v>
      </c>
      <c r="D93" s="40">
        <v>203</v>
      </c>
      <c r="E93" s="46" t="s">
        <v>225</v>
      </c>
      <c r="F93" s="15">
        <f t="shared" si="10"/>
        <v>7.18232044198895E-2</v>
      </c>
      <c r="G93" s="15">
        <f t="shared" si="7"/>
        <v>6.9030372833043668E-2</v>
      </c>
      <c r="H93" s="13">
        <f t="shared" si="13"/>
        <v>70145.359247961431</v>
      </c>
      <c r="I93" s="13">
        <f t="shared" si="11"/>
        <v>4842.1603013945651</v>
      </c>
      <c r="J93" s="13">
        <f t="shared" si="8"/>
        <v>67417.770350185878</v>
      </c>
      <c r="K93" s="13">
        <f t="shared" si="9"/>
        <v>566758.3889390144</v>
      </c>
      <c r="L93" s="16">
        <f t="shared" si="12"/>
        <v>8.0797702801056737</v>
      </c>
    </row>
    <row r="94" spans="1:12" x14ac:dyDescent="0.2">
      <c r="A94" s="17">
        <v>85</v>
      </c>
      <c r="B94" s="39">
        <v>9</v>
      </c>
      <c r="C94" s="40">
        <v>180</v>
      </c>
      <c r="D94" s="40">
        <v>145</v>
      </c>
      <c r="E94" s="46" t="s">
        <v>226</v>
      </c>
      <c r="F94" s="15">
        <f t="shared" si="10"/>
        <v>5.5384615384615386E-2</v>
      </c>
      <c r="G94" s="15">
        <f t="shared" si="7"/>
        <v>5.3678722112412793E-2</v>
      </c>
      <c r="H94" s="13">
        <f t="shared" si="13"/>
        <v>65303.198946566867</v>
      </c>
      <c r="I94" s="13">
        <f t="shared" si="11"/>
        <v>3505.3922693043705</v>
      </c>
      <c r="J94" s="13">
        <f t="shared" si="8"/>
        <v>63291.804862440018</v>
      </c>
      <c r="K94" s="13">
        <f t="shared" si="9"/>
        <v>499340.61858882848</v>
      </c>
      <c r="L94" s="16">
        <f t="shared" si="12"/>
        <v>7.6464955261595176</v>
      </c>
    </row>
    <row r="95" spans="1:12" x14ac:dyDescent="0.2">
      <c r="A95" s="17">
        <v>86</v>
      </c>
      <c r="B95" s="39">
        <v>13</v>
      </c>
      <c r="C95" s="40">
        <v>158</v>
      </c>
      <c r="D95" s="40">
        <v>173</v>
      </c>
      <c r="E95" s="46" t="s">
        <v>227</v>
      </c>
      <c r="F95" s="15">
        <f t="shared" si="10"/>
        <v>7.8549848942598186E-2</v>
      </c>
      <c r="G95" s="15">
        <f t="shared" si="7"/>
        <v>7.6368703400404636E-2</v>
      </c>
      <c r="H95" s="13">
        <f t="shared" si="13"/>
        <v>61797.806677262495</v>
      </c>
      <c r="I95" s="13">
        <f t="shared" si="11"/>
        <v>4719.418368931405</v>
      </c>
      <c r="J95" s="13">
        <f t="shared" si="8"/>
        <v>60081.82615831904</v>
      </c>
      <c r="K95" s="13">
        <f t="shared" si="9"/>
        <v>436048.81372638844</v>
      </c>
      <c r="L95" s="16">
        <f t="shared" si="12"/>
        <v>7.0560564714479677</v>
      </c>
    </row>
    <row r="96" spans="1:12" x14ac:dyDescent="0.2">
      <c r="A96" s="17">
        <v>87</v>
      </c>
      <c r="B96" s="39">
        <v>6</v>
      </c>
      <c r="C96" s="40">
        <v>153</v>
      </c>
      <c r="D96" s="40">
        <v>151</v>
      </c>
      <c r="E96" s="46" t="s">
        <v>228</v>
      </c>
      <c r="F96" s="15">
        <f t="shared" si="10"/>
        <v>3.9473684210526314E-2</v>
      </c>
      <c r="G96" s="15">
        <f t="shared" si="7"/>
        <v>3.9021293920092189E-2</v>
      </c>
      <c r="H96" s="13">
        <f t="shared" si="13"/>
        <v>57078.388308331094</v>
      </c>
      <c r="I96" s="13">
        <f t="shared" si="11"/>
        <v>2227.272566664541</v>
      </c>
      <c r="J96" s="13">
        <f t="shared" si="8"/>
        <v>56424.238355501715</v>
      </c>
      <c r="K96" s="13">
        <f t="shared" si="9"/>
        <v>375966.98756806942</v>
      </c>
      <c r="L96" s="16">
        <f t="shared" si="12"/>
        <v>6.5868536010010938</v>
      </c>
    </row>
    <row r="97" spans="1:12" x14ac:dyDescent="0.2">
      <c r="A97" s="17">
        <v>88</v>
      </c>
      <c r="B97" s="39">
        <v>8</v>
      </c>
      <c r="C97" s="40">
        <v>131</v>
      </c>
      <c r="D97" s="40">
        <v>146</v>
      </c>
      <c r="E97" s="46" t="s">
        <v>115</v>
      </c>
      <c r="F97" s="15">
        <f t="shared" si="10"/>
        <v>5.7761732851985562E-2</v>
      </c>
      <c r="G97" s="15">
        <f t="shared" si="7"/>
        <v>5.6100667036931069E-2</v>
      </c>
      <c r="H97" s="13">
        <f t="shared" si="13"/>
        <v>54851.115741666552</v>
      </c>
      <c r="I97" s="13">
        <f t="shared" si="11"/>
        <v>3077.1841808274035</v>
      </c>
      <c r="J97" s="13">
        <f t="shared" si="8"/>
        <v>53273.751130574426</v>
      </c>
      <c r="K97" s="13">
        <f t="shared" si="9"/>
        <v>319542.74921256769</v>
      </c>
      <c r="L97" s="16">
        <f t="shared" si="12"/>
        <v>5.825638091256427</v>
      </c>
    </row>
    <row r="98" spans="1:12" x14ac:dyDescent="0.2">
      <c r="A98" s="17">
        <v>89</v>
      </c>
      <c r="B98" s="39">
        <v>15</v>
      </c>
      <c r="C98" s="40">
        <v>124</v>
      </c>
      <c r="D98" s="40">
        <v>120</v>
      </c>
      <c r="E98" s="46" t="s">
        <v>229</v>
      </c>
      <c r="F98" s="15">
        <f t="shared" si="10"/>
        <v>0.12295081967213115</v>
      </c>
      <c r="G98" s="15">
        <f t="shared" si="7"/>
        <v>0.1159402366726698</v>
      </c>
      <c r="H98" s="13">
        <f t="shared" si="13"/>
        <v>51773.931560839148</v>
      </c>
      <c r="I98" s="13">
        <f t="shared" si="11"/>
        <v>6002.6818786382992</v>
      </c>
      <c r="J98" s="13">
        <f t="shared" si="8"/>
        <v>48821.812612924834</v>
      </c>
      <c r="K98" s="13">
        <f>K99+J98</f>
        <v>266268.99808199325</v>
      </c>
      <c r="L98" s="16">
        <f t="shared" si="12"/>
        <v>5.142916329796253</v>
      </c>
    </row>
    <row r="99" spans="1:12" x14ac:dyDescent="0.2">
      <c r="A99" s="17">
        <v>90</v>
      </c>
      <c r="B99" s="39">
        <v>17</v>
      </c>
      <c r="C99" s="40">
        <v>114</v>
      </c>
      <c r="D99" s="40">
        <v>112</v>
      </c>
      <c r="E99" s="47" t="s">
        <v>230</v>
      </c>
      <c r="F99" s="26">
        <f t="shared" si="10"/>
        <v>0.15044247787610621</v>
      </c>
      <c r="G99" s="26">
        <f t="shared" si="7"/>
        <v>0.13784055739478104</v>
      </c>
      <c r="H99" s="27">
        <f t="shared" si="13"/>
        <v>45771.249682200847</v>
      </c>
      <c r="I99" s="27">
        <f t="shared" si="11"/>
        <v>6309.1345688502597</v>
      </c>
      <c r="J99" s="27">
        <f t="shared" si="8"/>
        <v>41937.188604710544</v>
      </c>
      <c r="K99" s="27">
        <f t="shared" ref="K99:K108" si="14">K100+J99</f>
        <v>217447.18546906841</v>
      </c>
      <c r="L99" s="18">
        <f t="shared" si="12"/>
        <v>4.750737351041292</v>
      </c>
    </row>
    <row r="100" spans="1:12" x14ac:dyDescent="0.2">
      <c r="A100" s="17">
        <v>91</v>
      </c>
      <c r="B100" s="39">
        <v>15</v>
      </c>
      <c r="C100" s="40">
        <v>90</v>
      </c>
      <c r="D100" s="40">
        <v>99</v>
      </c>
      <c r="E100" s="47" t="s">
        <v>231</v>
      </c>
      <c r="F100" s="26">
        <f t="shared" si="10"/>
        <v>0.15873015873015872</v>
      </c>
      <c r="G100" s="26">
        <f t="shared" si="7"/>
        <v>0.14477436914568642</v>
      </c>
      <c r="H100" s="27">
        <f t="shared" si="13"/>
        <v>39462.115113350585</v>
      </c>
      <c r="I100" s="27">
        <f t="shared" si="11"/>
        <v>5713.102820689789</v>
      </c>
      <c r="J100" s="27">
        <f t="shared" si="8"/>
        <v>35992.547770345678</v>
      </c>
      <c r="K100" s="27">
        <f t="shared" si="14"/>
        <v>175509.99686435788</v>
      </c>
      <c r="L100" s="18">
        <f t="shared" si="12"/>
        <v>4.4475567607115005</v>
      </c>
    </row>
    <row r="101" spans="1:12" x14ac:dyDescent="0.2">
      <c r="A101" s="17">
        <v>92</v>
      </c>
      <c r="B101" s="39">
        <v>14</v>
      </c>
      <c r="C101" s="40">
        <v>64</v>
      </c>
      <c r="D101" s="40">
        <v>77</v>
      </c>
      <c r="E101" s="47" t="s">
        <v>232</v>
      </c>
      <c r="F101" s="26">
        <f t="shared" si="10"/>
        <v>0.19858156028368795</v>
      </c>
      <c r="G101" s="26">
        <f t="shared" si="7"/>
        <v>0.17787219120752351</v>
      </c>
      <c r="H101" s="27">
        <f t="shared" si="13"/>
        <v>33749.012292660795</v>
      </c>
      <c r="I101" s="27">
        <f t="shared" si="11"/>
        <v>6003.0107675852223</v>
      </c>
      <c r="J101" s="27">
        <f t="shared" si="8"/>
        <v>30229.447079625577</v>
      </c>
      <c r="K101" s="27">
        <f t="shared" si="14"/>
        <v>139517.44909401221</v>
      </c>
      <c r="L101" s="18">
        <f t="shared" si="12"/>
        <v>4.1339713258616539</v>
      </c>
    </row>
    <row r="102" spans="1:12" x14ac:dyDescent="0.2">
      <c r="A102" s="17">
        <v>93</v>
      </c>
      <c r="B102" s="39">
        <v>12</v>
      </c>
      <c r="C102" s="40">
        <v>66</v>
      </c>
      <c r="D102" s="40">
        <v>55</v>
      </c>
      <c r="E102" s="47" t="s">
        <v>233</v>
      </c>
      <c r="F102" s="26">
        <f t="shared" si="10"/>
        <v>0.19834710743801653</v>
      </c>
      <c r="G102" s="26">
        <f t="shared" si="7"/>
        <v>0.17938935862324645</v>
      </c>
      <c r="H102" s="27">
        <f t="shared" si="13"/>
        <v>27746.001525075571</v>
      </c>
      <c r="I102" s="27">
        <f t="shared" si="11"/>
        <v>4977.3374179429247</v>
      </c>
      <c r="J102" s="27">
        <f t="shared" si="8"/>
        <v>25094.076148795579</v>
      </c>
      <c r="K102" s="27">
        <f t="shared" si="14"/>
        <v>109288.00201438661</v>
      </c>
      <c r="L102" s="18">
        <f t="shared" si="12"/>
        <v>3.9388739280366973</v>
      </c>
    </row>
    <row r="103" spans="1:12" x14ac:dyDescent="0.2">
      <c r="A103" s="17">
        <v>94</v>
      </c>
      <c r="B103" s="39">
        <v>11</v>
      </c>
      <c r="C103" s="40">
        <v>48</v>
      </c>
      <c r="D103" s="40">
        <v>55</v>
      </c>
      <c r="E103" s="47" t="s">
        <v>234</v>
      </c>
      <c r="F103" s="26">
        <f t="shared" si="10"/>
        <v>0.21359223300970873</v>
      </c>
      <c r="G103" s="26">
        <f t="shared" si="7"/>
        <v>0.19476403451926924</v>
      </c>
      <c r="H103" s="27">
        <f t="shared" si="13"/>
        <v>22768.664107132645</v>
      </c>
      <c r="I103" s="27">
        <f t="shared" si="11"/>
        <v>4434.5168821192292</v>
      </c>
      <c r="J103" s="27">
        <f t="shared" si="8"/>
        <v>20761.601766285483</v>
      </c>
      <c r="K103" s="27">
        <f t="shared" si="14"/>
        <v>84193.925865591038</v>
      </c>
      <c r="L103" s="18">
        <f t="shared" si="12"/>
        <v>3.6977982313514808</v>
      </c>
    </row>
    <row r="104" spans="1:12" x14ac:dyDescent="0.2">
      <c r="A104" s="17">
        <v>95</v>
      </c>
      <c r="B104" s="39">
        <v>6</v>
      </c>
      <c r="C104" s="40">
        <v>26</v>
      </c>
      <c r="D104" s="40">
        <v>40</v>
      </c>
      <c r="E104" s="47" t="s">
        <v>235</v>
      </c>
      <c r="F104" s="26">
        <f t="shared" si="10"/>
        <v>0.18181818181818182</v>
      </c>
      <c r="G104" s="26">
        <f t="shared" si="7"/>
        <v>0.16797970805126741</v>
      </c>
      <c r="H104" s="27">
        <f t="shared" si="13"/>
        <v>18334.147225013417</v>
      </c>
      <c r="I104" s="27">
        <f t="shared" si="11"/>
        <v>3079.7646982267083</v>
      </c>
      <c r="J104" s="27">
        <f t="shared" si="8"/>
        <v>16938.705840246897</v>
      </c>
      <c r="K104" s="27">
        <f t="shared" si="14"/>
        <v>63432.324099305559</v>
      </c>
      <c r="L104" s="18">
        <f t="shared" si="12"/>
        <v>3.45979135657667</v>
      </c>
    </row>
    <row r="105" spans="1:12" x14ac:dyDescent="0.2">
      <c r="A105" s="17">
        <v>96</v>
      </c>
      <c r="B105" s="39">
        <v>4</v>
      </c>
      <c r="C105" s="40">
        <v>31</v>
      </c>
      <c r="D105" s="40">
        <v>21</v>
      </c>
      <c r="E105" s="47" t="s">
        <v>236</v>
      </c>
      <c r="F105" s="26">
        <f t="shared" si="10"/>
        <v>0.15384615384615385</v>
      </c>
      <c r="G105" s="26">
        <f t="shared" si="7"/>
        <v>0.14054023666975857</v>
      </c>
      <c r="H105" s="27">
        <f t="shared" si="13"/>
        <v>15254.382526786709</v>
      </c>
      <c r="I105" s="27">
        <f t="shared" si="11"/>
        <v>2143.8545305656339</v>
      </c>
      <c r="J105" s="27">
        <f t="shared" si="8"/>
        <v>13935.054448676618</v>
      </c>
      <c r="K105" s="27">
        <f t="shared" si="14"/>
        <v>46493.618259058661</v>
      </c>
      <c r="L105" s="18">
        <f t="shared" si="12"/>
        <v>3.047885955227347</v>
      </c>
    </row>
    <row r="106" spans="1:12" x14ac:dyDescent="0.2">
      <c r="A106" s="17">
        <v>97</v>
      </c>
      <c r="B106" s="39">
        <v>7</v>
      </c>
      <c r="C106" s="40">
        <v>23</v>
      </c>
      <c r="D106" s="40">
        <v>24</v>
      </c>
      <c r="E106" s="47" t="s">
        <v>237</v>
      </c>
      <c r="F106" s="26">
        <f t="shared" si="10"/>
        <v>0.2978723404255319</v>
      </c>
      <c r="G106" s="26">
        <f t="shared" si="7"/>
        <v>0.26632272988407352</v>
      </c>
      <c r="H106" s="27">
        <f t="shared" si="13"/>
        <v>13110.527996221075</v>
      </c>
      <c r="I106" s="27">
        <f t="shared" si="11"/>
        <v>3491.6316061751691</v>
      </c>
      <c r="J106" s="27">
        <f t="shared" si="8"/>
        <v>11721.906106445211</v>
      </c>
      <c r="K106" s="27">
        <f t="shared" si="14"/>
        <v>32558.563810382046</v>
      </c>
      <c r="L106" s="18">
        <f t="shared" si="12"/>
        <v>2.4833907390889669</v>
      </c>
    </row>
    <row r="107" spans="1:12" x14ac:dyDescent="0.2">
      <c r="A107" s="17">
        <v>98</v>
      </c>
      <c r="B107" s="39">
        <v>2</v>
      </c>
      <c r="C107" s="40">
        <v>14</v>
      </c>
      <c r="D107" s="40">
        <v>21</v>
      </c>
      <c r="E107" s="47" t="s">
        <v>238</v>
      </c>
      <c r="F107" s="26">
        <f t="shared" si="10"/>
        <v>0.11428571428571428</v>
      </c>
      <c r="G107" s="26">
        <f t="shared" si="7"/>
        <v>0.10981046713372718</v>
      </c>
      <c r="H107" s="27">
        <f t="shared" si="13"/>
        <v>9618.8963900459057</v>
      </c>
      <c r="I107" s="27">
        <f t="shared" si="11"/>
        <v>1056.255505901863</v>
      </c>
      <c r="J107" s="27">
        <f t="shared" si="8"/>
        <v>9242.2356766413013</v>
      </c>
      <c r="K107" s="27">
        <f t="shared" si="14"/>
        <v>20836.657703936835</v>
      </c>
      <c r="L107" s="18">
        <f t="shared" si="12"/>
        <v>2.166221243998387</v>
      </c>
    </row>
    <row r="108" spans="1:12" x14ac:dyDescent="0.2">
      <c r="A108" s="17">
        <v>99</v>
      </c>
      <c r="B108" s="39">
        <v>1</v>
      </c>
      <c r="C108" s="40">
        <v>13</v>
      </c>
      <c r="D108" s="40">
        <v>8</v>
      </c>
      <c r="E108" s="47" t="s">
        <v>239</v>
      </c>
      <c r="F108" s="26">
        <f t="shared" si="10"/>
        <v>9.5238095238095233E-2</v>
      </c>
      <c r="G108" s="26">
        <f t="shared" si="7"/>
        <v>9.0460079966710696E-2</v>
      </c>
      <c r="H108" s="27">
        <f t="shared" si="13"/>
        <v>8562.6408841440425</v>
      </c>
      <c r="I108" s="27">
        <f t="shared" si="11"/>
        <v>774.57717910589645</v>
      </c>
      <c r="J108" s="27">
        <f t="shared" si="8"/>
        <v>8133.0603806119125</v>
      </c>
      <c r="K108" s="27">
        <f t="shared" si="14"/>
        <v>11594.422027295534</v>
      </c>
      <c r="L108" s="18">
        <f t="shared" si="12"/>
        <v>1.354070804109702</v>
      </c>
    </row>
    <row r="109" spans="1:12" x14ac:dyDescent="0.2">
      <c r="A109" s="17" t="s">
        <v>21</v>
      </c>
      <c r="B109" s="27">
        <v>10</v>
      </c>
      <c r="C109" s="40">
        <v>18</v>
      </c>
      <c r="D109" s="40">
        <v>27</v>
      </c>
      <c r="E109" s="47"/>
      <c r="F109" s="26">
        <f>B109/((C109+D109)/2)</f>
        <v>0.44444444444444442</v>
      </c>
      <c r="G109" s="26">
        <v>1</v>
      </c>
      <c r="H109" s="27">
        <f>H108-I108</f>
        <v>7788.0637050381465</v>
      </c>
      <c r="I109" s="27">
        <f>H109*G109</f>
        <v>7788.0637050381465</v>
      </c>
      <c r="J109" s="27">
        <f>H109*F109</f>
        <v>3461.3616466836206</v>
      </c>
      <c r="K109" s="27">
        <f>J109</f>
        <v>3461.3616466836206</v>
      </c>
      <c r="L109" s="18">
        <f>K109/H109</f>
        <v>0.44444444444444442</v>
      </c>
    </row>
    <row r="110" spans="1:12" x14ac:dyDescent="0.2">
      <c r="A110" s="19"/>
      <c r="B110" s="19"/>
      <c r="C110" s="19"/>
      <c r="D110" s="19"/>
      <c r="E110" s="48"/>
      <c r="F110" s="20"/>
      <c r="G110" s="20"/>
      <c r="H110" s="19"/>
      <c r="I110" s="19"/>
      <c r="J110" s="19"/>
      <c r="K110" s="19"/>
      <c r="L110" s="20"/>
    </row>
    <row r="111" spans="1:12" x14ac:dyDescent="0.2">
      <c r="A111" s="13"/>
      <c r="B111" s="13"/>
      <c r="C111" s="13"/>
      <c r="D111" s="13"/>
      <c r="E111" s="49"/>
      <c r="F111" s="21"/>
      <c r="G111" s="21"/>
      <c r="H111" s="13"/>
      <c r="I111" s="13"/>
      <c r="J111" s="13"/>
      <c r="K111" s="13"/>
      <c r="L111" s="21"/>
    </row>
    <row r="112" spans="1:12" s="31" customFormat="1" x14ac:dyDescent="0.2">
      <c r="A112" s="32" t="s">
        <v>22</v>
      </c>
      <c r="B112" s="9"/>
      <c r="C112" s="9"/>
      <c r="D112" s="9"/>
      <c r="H112" s="33"/>
      <c r="I112" s="33"/>
      <c r="J112" s="33"/>
      <c r="K112" s="33"/>
      <c r="L112" s="30"/>
    </row>
    <row r="113" spans="1:12" s="31" customFormat="1" x14ac:dyDescent="0.2">
      <c r="A113" s="34" t="s">
        <v>9</v>
      </c>
      <c r="B113" s="41"/>
      <c r="C113" s="41"/>
      <c r="D113" s="41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x14ac:dyDescent="0.2">
      <c r="A114" s="32" t="s">
        <v>10</v>
      </c>
      <c r="B114" s="41"/>
      <c r="C114" s="41"/>
      <c r="D114" s="41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">
      <c r="A115" s="32" t="s">
        <v>11</v>
      </c>
      <c r="B115" s="41"/>
      <c r="C115" s="41"/>
      <c r="D115" s="41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">
      <c r="A116" s="32" t="s">
        <v>12</v>
      </c>
      <c r="B116" s="41"/>
      <c r="C116" s="41"/>
      <c r="D116" s="41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">
      <c r="A117" s="32" t="s">
        <v>13</v>
      </c>
      <c r="B117" s="41"/>
      <c r="C117" s="41"/>
      <c r="D117" s="41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">
      <c r="A118" s="32" t="s">
        <v>14</v>
      </c>
      <c r="B118" s="41"/>
      <c r="C118" s="41"/>
      <c r="D118" s="41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">
      <c r="A119" s="32" t="s">
        <v>15</v>
      </c>
      <c r="B119" s="41"/>
      <c r="C119" s="41"/>
      <c r="D119" s="41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">
      <c r="A120" s="32" t="s">
        <v>16</v>
      </c>
      <c r="B120" s="41"/>
      <c r="C120" s="41"/>
      <c r="D120" s="41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">
      <c r="A121" s="32" t="s">
        <v>17</v>
      </c>
      <c r="B121" s="41"/>
      <c r="C121" s="41"/>
      <c r="D121" s="41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">
      <c r="A122" s="32" t="s">
        <v>18</v>
      </c>
      <c r="B122" s="41"/>
      <c r="C122" s="41"/>
      <c r="D122" s="41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">
      <c r="A123" s="32" t="s">
        <v>19</v>
      </c>
      <c r="B123" s="41"/>
      <c r="C123" s="41"/>
      <c r="D123" s="41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">
      <c r="A124" s="29"/>
      <c r="B124" s="13"/>
      <c r="C124" s="13"/>
      <c r="D124" s="13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4" t="s">
        <v>250</v>
      </c>
      <c r="B125" s="9"/>
      <c r="C125" s="9"/>
      <c r="D125" s="9"/>
      <c r="H125" s="33"/>
      <c r="I125" s="33"/>
      <c r="J125" s="33"/>
      <c r="K125" s="33"/>
      <c r="L125" s="30"/>
    </row>
    <row r="126" spans="1:12" s="31" customFormat="1" x14ac:dyDescent="0.2">
      <c r="A126" s="33"/>
      <c r="B126" s="9"/>
      <c r="C126" s="9"/>
      <c r="D126" s="9"/>
      <c r="H126" s="33"/>
      <c r="I126" s="33"/>
      <c r="J126" s="33"/>
      <c r="K126" s="33"/>
      <c r="L126" s="30"/>
    </row>
    <row r="127" spans="1:12" s="31" customFormat="1" x14ac:dyDescent="0.2">
      <c r="A127" s="33"/>
      <c r="B127" s="9"/>
      <c r="C127" s="9"/>
      <c r="D127" s="9"/>
      <c r="H127" s="33"/>
      <c r="I127" s="33"/>
      <c r="J127" s="33"/>
      <c r="K127" s="33"/>
      <c r="L127" s="30"/>
    </row>
    <row r="128" spans="1:12" s="31" customFormat="1" x14ac:dyDescent="0.2">
      <c r="A128" s="33"/>
      <c r="B128" s="9"/>
      <c r="C128" s="9"/>
      <c r="D128" s="9"/>
      <c r="H128" s="33"/>
      <c r="I128" s="33"/>
      <c r="J128" s="33"/>
      <c r="K128" s="33"/>
      <c r="L128" s="30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262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ht="89.25" x14ac:dyDescent="0.2">
      <c r="A6" s="50" t="s">
        <v>0</v>
      </c>
      <c r="B6" s="51" t="s">
        <v>240</v>
      </c>
      <c r="C6" s="62" t="s">
        <v>249</v>
      </c>
      <c r="D6" s="62"/>
      <c r="E6" s="52" t="s">
        <v>241</v>
      </c>
      <c r="F6" s="52" t="s">
        <v>242</v>
      </c>
      <c r="G6" s="52" t="s">
        <v>243</v>
      </c>
      <c r="H6" s="51" t="s">
        <v>244</v>
      </c>
      <c r="I6" s="51" t="s">
        <v>245</v>
      </c>
      <c r="J6" s="51" t="s">
        <v>246</v>
      </c>
      <c r="K6" s="51" t="s">
        <v>247</v>
      </c>
      <c r="L6" s="52" t="s">
        <v>248</v>
      </c>
    </row>
    <row r="7" spans="1:13" ht="14.25" x14ac:dyDescent="0.2">
      <c r="A7" s="53"/>
      <c r="B7" s="54"/>
      <c r="C7" s="55">
        <v>42005</v>
      </c>
      <c r="D7" s="55">
        <v>42370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21"/>
      <c r="F8" s="21"/>
      <c r="G8" s="21"/>
      <c r="H8" s="13"/>
      <c r="I8" s="13"/>
      <c r="J8" s="13"/>
      <c r="K8" s="13"/>
      <c r="L8" s="23"/>
    </row>
    <row r="9" spans="1:13" x14ac:dyDescent="0.2">
      <c r="A9" s="17">
        <v>0</v>
      </c>
      <c r="B9" s="42">
        <v>1</v>
      </c>
      <c r="C9" s="22">
        <v>509</v>
      </c>
      <c r="D9" s="40">
        <v>556</v>
      </c>
      <c r="E9" s="46" t="s">
        <v>83</v>
      </c>
      <c r="F9" s="15">
        <f>B9/((C9+D9)/2)</f>
        <v>1.8779342723004694E-3</v>
      </c>
      <c r="G9" s="15">
        <f t="shared" ref="G9:G72" si="0">F9/((1+(1-E9)*F9))</f>
        <v>1.8748763753390009E-3</v>
      </c>
      <c r="H9" s="13">
        <v>100000</v>
      </c>
      <c r="I9" s="13">
        <f>H9*G9</f>
        <v>187.48763753390008</v>
      </c>
      <c r="J9" s="13">
        <f t="shared" ref="J9:J72" si="1">H10+I9*E9</f>
        <v>99837.166986801807</v>
      </c>
      <c r="K9" s="13">
        <f t="shared" ref="K9:K72" si="2">K10+J9</f>
        <v>8646301.5358687453</v>
      </c>
      <c r="L9" s="24">
        <f>K9/H9</f>
        <v>86.463015358687457</v>
      </c>
    </row>
    <row r="10" spans="1:13" x14ac:dyDescent="0.2">
      <c r="A10" s="17">
        <v>1</v>
      </c>
      <c r="B10" s="42">
        <v>0</v>
      </c>
      <c r="C10" s="22">
        <v>594</v>
      </c>
      <c r="D10" s="40">
        <v>536</v>
      </c>
      <c r="E10" s="46" t="s">
        <v>25</v>
      </c>
      <c r="F10" s="15">
        <f t="shared" ref="F10:F73" si="3">B10/((C10+D10)/2)</f>
        <v>0</v>
      </c>
      <c r="G10" s="15">
        <f t="shared" si="0"/>
        <v>0</v>
      </c>
      <c r="H10" s="13">
        <f>H9-I9</f>
        <v>99812.512362466106</v>
      </c>
      <c r="I10" s="13">
        <f t="shared" ref="I10:I73" si="4">H10*G10</f>
        <v>0</v>
      </c>
      <c r="J10" s="13">
        <f t="shared" si="1"/>
        <v>99812.512362466106</v>
      </c>
      <c r="K10" s="13">
        <f t="shared" si="2"/>
        <v>8546464.3688819427</v>
      </c>
      <c r="L10" s="16">
        <f t="shared" ref="L10:L73" si="5">K10/H10</f>
        <v>85.625180316529026</v>
      </c>
    </row>
    <row r="11" spans="1:13" x14ac:dyDescent="0.2">
      <c r="A11" s="17">
        <v>2</v>
      </c>
      <c r="B11" s="42">
        <v>0</v>
      </c>
      <c r="C11" s="22">
        <v>605</v>
      </c>
      <c r="D11" s="40">
        <v>607</v>
      </c>
      <c r="E11" s="46" t="s">
        <v>25</v>
      </c>
      <c r="F11" s="15">
        <f t="shared" si="3"/>
        <v>0</v>
      </c>
      <c r="G11" s="15">
        <f t="shared" si="0"/>
        <v>0</v>
      </c>
      <c r="H11" s="13">
        <f t="shared" ref="H11:H74" si="6">H10-I10</f>
        <v>99812.512362466106</v>
      </c>
      <c r="I11" s="13">
        <f t="shared" si="4"/>
        <v>0</v>
      </c>
      <c r="J11" s="13">
        <f t="shared" si="1"/>
        <v>99812.512362466106</v>
      </c>
      <c r="K11" s="13">
        <f t="shared" si="2"/>
        <v>8446651.8565194774</v>
      </c>
      <c r="L11" s="16">
        <f t="shared" si="5"/>
        <v>84.625180316529026</v>
      </c>
    </row>
    <row r="12" spans="1:13" x14ac:dyDescent="0.2">
      <c r="A12" s="17">
        <v>3</v>
      </c>
      <c r="B12" s="42">
        <v>0</v>
      </c>
      <c r="C12" s="22">
        <v>607</v>
      </c>
      <c r="D12" s="40">
        <v>618</v>
      </c>
      <c r="E12" s="46" t="s">
        <v>25</v>
      </c>
      <c r="F12" s="15">
        <f t="shared" si="3"/>
        <v>0</v>
      </c>
      <c r="G12" s="15">
        <f t="shared" si="0"/>
        <v>0</v>
      </c>
      <c r="H12" s="13">
        <f t="shared" si="6"/>
        <v>99812.512362466106</v>
      </c>
      <c r="I12" s="13">
        <f t="shared" si="4"/>
        <v>0</v>
      </c>
      <c r="J12" s="13">
        <f t="shared" si="1"/>
        <v>99812.512362466106</v>
      </c>
      <c r="K12" s="13">
        <f t="shared" si="2"/>
        <v>8346839.3441570112</v>
      </c>
      <c r="L12" s="16">
        <f t="shared" si="5"/>
        <v>83.625180316529026</v>
      </c>
    </row>
    <row r="13" spans="1:13" x14ac:dyDescent="0.2">
      <c r="A13" s="17">
        <v>4</v>
      </c>
      <c r="B13" s="42">
        <v>0</v>
      </c>
      <c r="C13" s="22">
        <v>642</v>
      </c>
      <c r="D13" s="40">
        <v>614</v>
      </c>
      <c r="E13" s="46" t="s">
        <v>25</v>
      </c>
      <c r="F13" s="15">
        <f t="shared" si="3"/>
        <v>0</v>
      </c>
      <c r="G13" s="15">
        <f t="shared" si="0"/>
        <v>0</v>
      </c>
      <c r="H13" s="13">
        <f t="shared" si="6"/>
        <v>99812.512362466106</v>
      </c>
      <c r="I13" s="13">
        <f t="shared" si="4"/>
        <v>0</v>
      </c>
      <c r="J13" s="13">
        <f t="shared" si="1"/>
        <v>99812.512362466106</v>
      </c>
      <c r="K13" s="13">
        <f t="shared" si="2"/>
        <v>8247026.8317945451</v>
      </c>
      <c r="L13" s="16">
        <f t="shared" si="5"/>
        <v>82.625180316529026</v>
      </c>
    </row>
    <row r="14" spans="1:13" x14ac:dyDescent="0.2">
      <c r="A14" s="17">
        <v>5</v>
      </c>
      <c r="B14" s="42">
        <v>0</v>
      </c>
      <c r="C14" s="22">
        <v>612</v>
      </c>
      <c r="D14" s="40">
        <v>628</v>
      </c>
      <c r="E14" s="46" t="s">
        <v>25</v>
      </c>
      <c r="F14" s="15">
        <f t="shared" si="3"/>
        <v>0</v>
      </c>
      <c r="G14" s="15">
        <f t="shared" si="0"/>
        <v>0</v>
      </c>
      <c r="H14" s="13">
        <f t="shared" si="6"/>
        <v>99812.512362466106</v>
      </c>
      <c r="I14" s="13">
        <f t="shared" si="4"/>
        <v>0</v>
      </c>
      <c r="J14" s="13">
        <f t="shared" si="1"/>
        <v>99812.512362466106</v>
      </c>
      <c r="K14" s="13">
        <f t="shared" si="2"/>
        <v>8147214.3194320789</v>
      </c>
      <c r="L14" s="16">
        <f t="shared" si="5"/>
        <v>81.625180316529026</v>
      </c>
    </row>
    <row r="15" spans="1:13" x14ac:dyDescent="0.2">
      <c r="A15" s="17">
        <v>6</v>
      </c>
      <c r="B15" s="42">
        <v>0</v>
      </c>
      <c r="C15" s="22">
        <v>702</v>
      </c>
      <c r="D15" s="40">
        <v>618</v>
      </c>
      <c r="E15" s="46" t="s">
        <v>25</v>
      </c>
      <c r="F15" s="15">
        <f t="shared" si="3"/>
        <v>0</v>
      </c>
      <c r="G15" s="15">
        <f t="shared" si="0"/>
        <v>0</v>
      </c>
      <c r="H15" s="13">
        <f t="shared" si="6"/>
        <v>99812.512362466106</v>
      </c>
      <c r="I15" s="13">
        <f t="shared" si="4"/>
        <v>0</v>
      </c>
      <c r="J15" s="13">
        <f t="shared" si="1"/>
        <v>99812.512362466106</v>
      </c>
      <c r="K15" s="13">
        <f t="shared" si="2"/>
        <v>8047401.8070696127</v>
      </c>
      <c r="L15" s="16">
        <f t="shared" si="5"/>
        <v>80.625180316529026</v>
      </c>
    </row>
    <row r="16" spans="1:13" x14ac:dyDescent="0.2">
      <c r="A16" s="17">
        <v>7</v>
      </c>
      <c r="B16" s="42">
        <v>0</v>
      </c>
      <c r="C16" s="22">
        <v>638</v>
      </c>
      <c r="D16" s="40">
        <v>707</v>
      </c>
      <c r="E16" s="46" t="s">
        <v>25</v>
      </c>
      <c r="F16" s="15">
        <f t="shared" si="3"/>
        <v>0</v>
      </c>
      <c r="G16" s="15">
        <f t="shared" si="0"/>
        <v>0</v>
      </c>
      <c r="H16" s="13">
        <f t="shared" si="6"/>
        <v>99812.512362466106</v>
      </c>
      <c r="I16" s="13">
        <f t="shared" si="4"/>
        <v>0</v>
      </c>
      <c r="J16" s="13">
        <f t="shared" si="1"/>
        <v>99812.512362466106</v>
      </c>
      <c r="K16" s="13">
        <f t="shared" si="2"/>
        <v>7947589.2947071465</v>
      </c>
      <c r="L16" s="16">
        <f t="shared" si="5"/>
        <v>79.625180316529026</v>
      </c>
    </row>
    <row r="17" spans="1:12" x14ac:dyDescent="0.2">
      <c r="A17" s="17">
        <v>8</v>
      </c>
      <c r="B17" s="42">
        <v>0</v>
      </c>
      <c r="C17" s="22">
        <v>668</v>
      </c>
      <c r="D17" s="40">
        <v>627</v>
      </c>
      <c r="E17" s="46" t="s">
        <v>25</v>
      </c>
      <c r="F17" s="15">
        <f t="shared" si="3"/>
        <v>0</v>
      </c>
      <c r="G17" s="15">
        <f t="shared" si="0"/>
        <v>0</v>
      </c>
      <c r="H17" s="13">
        <f t="shared" si="6"/>
        <v>99812.512362466106</v>
      </c>
      <c r="I17" s="13">
        <f t="shared" si="4"/>
        <v>0</v>
      </c>
      <c r="J17" s="13">
        <f t="shared" si="1"/>
        <v>99812.512362466106</v>
      </c>
      <c r="K17" s="13">
        <f t="shared" si="2"/>
        <v>7847776.7823446803</v>
      </c>
      <c r="L17" s="16">
        <f t="shared" si="5"/>
        <v>78.625180316529026</v>
      </c>
    </row>
    <row r="18" spans="1:12" x14ac:dyDescent="0.2">
      <c r="A18" s="17">
        <v>9</v>
      </c>
      <c r="B18" s="42">
        <v>0</v>
      </c>
      <c r="C18" s="22">
        <v>606</v>
      </c>
      <c r="D18" s="40">
        <v>654</v>
      </c>
      <c r="E18" s="46" t="s">
        <v>25</v>
      </c>
      <c r="F18" s="15">
        <f t="shared" si="3"/>
        <v>0</v>
      </c>
      <c r="G18" s="15">
        <f t="shared" si="0"/>
        <v>0</v>
      </c>
      <c r="H18" s="13">
        <f t="shared" si="6"/>
        <v>99812.512362466106</v>
      </c>
      <c r="I18" s="13">
        <f t="shared" si="4"/>
        <v>0</v>
      </c>
      <c r="J18" s="13">
        <f t="shared" si="1"/>
        <v>99812.512362466106</v>
      </c>
      <c r="K18" s="13">
        <f t="shared" si="2"/>
        <v>7747964.2699822141</v>
      </c>
      <c r="L18" s="16">
        <f t="shared" si="5"/>
        <v>77.625180316529026</v>
      </c>
    </row>
    <row r="19" spans="1:12" x14ac:dyDescent="0.2">
      <c r="A19" s="17">
        <v>10</v>
      </c>
      <c r="B19" s="42">
        <v>0</v>
      </c>
      <c r="C19" s="22">
        <v>655</v>
      </c>
      <c r="D19" s="40">
        <v>605</v>
      </c>
      <c r="E19" s="46" t="s">
        <v>25</v>
      </c>
      <c r="F19" s="15">
        <f t="shared" si="3"/>
        <v>0</v>
      </c>
      <c r="G19" s="15">
        <f t="shared" si="0"/>
        <v>0</v>
      </c>
      <c r="H19" s="13">
        <f t="shared" si="6"/>
        <v>99812.512362466106</v>
      </c>
      <c r="I19" s="13">
        <f t="shared" si="4"/>
        <v>0</v>
      </c>
      <c r="J19" s="13">
        <f t="shared" si="1"/>
        <v>99812.512362466106</v>
      </c>
      <c r="K19" s="13">
        <f t="shared" si="2"/>
        <v>7648151.7576197479</v>
      </c>
      <c r="L19" s="16">
        <f t="shared" si="5"/>
        <v>76.625180316529026</v>
      </c>
    </row>
    <row r="20" spans="1:12" x14ac:dyDescent="0.2">
      <c r="A20" s="17">
        <v>11</v>
      </c>
      <c r="B20" s="42">
        <v>0</v>
      </c>
      <c r="C20" s="22">
        <v>609</v>
      </c>
      <c r="D20" s="40">
        <v>639</v>
      </c>
      <c r="E20" s="46" t="s">
        <v>25</v>
      </c>
      <c r="F20" s="15">
        <f t="shared" si="3"/>
        <v>0</v>
      </c>
      <c r="G20" s="15">
        <f t="shared" si="0"/>
        <v>0</v>
      </c>
      <c r="H20" s="13">
        <f t="shared" si="6"/>
        <v>99812.512362466106</v>
      </c>
      <c r="I20" s="13">
        <f t="shared" si="4"/>
        <v>0</v>
      </c>
      <c r="J20" s="13">
        <f t="shared" si="1"/>
        <v>99812.512362466106</v>
      </c>
      <c r="K20" s="13">
        <f t="shared" si="2"/>
        <v>7548339.2452572817</v>
      </c>
      <c r="L20" s="16">
        <f t="shared" si="5"/>
        <v>75.625180316529026</v>
      </c>
    </row>
    <row r="21" spans="1:12" x14ac:dyDescent="0.2">
      <c r="A21" s="17">
        <v>12</v>
      </c>
      <c r="B21" s="42">
        <v>0</v>
      </c>
      <c r="C21" s="22">
        <v>593</v>
      </c>
      <c r="D21" s="40">
        <v>600</v>
      </c>
      <c r="E21" s="46" t="s">
        <v>25</v>
      </c>
      <c r="F21" s="15">
        <f t="shared" si="3"/>
        <v>0</v>
      </c>
      <c r="G21" s="15">
        <f t="shared" si="0"/>
        <v>0</v>
      </c>
      <c r="H21" s="13">
        <f t="shared" si="6"/>
        <v>99812.512362466106</v>
      </c>
      <c r="I21" s="13">
        <f t="shared" si="4"/>
        <v>0</v>
      </c>
      <c r="J21" s="13">
        <f t="shared" si="1"/>
        <v>99812.512362466106</v>
      </c>
      <c r="K21" s="13">
        <f t="shared" si="2"/>
        <v>7448526.7328948155</v>
      </c>
      <c r="L21" s="16">
        <f t="shared" si="5"/>
        <v>74.625180316529026</v>
      </c>
    </row>
    <row r="22" spans="1:12" x14ac:dyDescent="0.2">
      <c r="A22" s="17">
        <v>13</v>
      </c>
      <c r="B22" s="42">
        <v>0</v>
      </c>
      <c r="C22" s="22">
        <v>563</v>
      </c>
      <c r="D22" s="40">
        <v>595</v>
      </c>
      <c r="E22" s="46" t="s">
        <v>25</v>
      </c>
      <c r="F22" s="15">
        <f t="shared" si="3"/>
        <v>0</v>
      </c>
      <c r="G22" s="15">
        <f t="shared" si="0"/>
        <v>0</v>
      </c>
      <c r="H22" s="13">
        <f t="shared" si="6"/>
        <v>99812.512362466106</v>
      </c>
      <c r="I22" s="13">
        <f t="shared" si="4"/>
        <v>0</v>
      </c>
      <c r="J22" s="13">
        <f t="shared" si="1"/>
        <v>99812.512362466106</v>
      </c>
      <c r="K22" s="13">
        <f t="shared" si="2"/>
        <v>7348714.2205323493</v>
      </c>
      <c r="L22" s="16">
        <f t="shared" si="5"/>
        <v>73.625180316529026</v>
      </c>
    </row>
    <row r="23" spans="1:12" x14ac:dyDescent="0.2">
      <c r="A23" s="17">
        <v>14</v>
      </c>
      <c r="B23" s="42">
        <v>0</v>
      </c>
      <c r="C23" s="22">
        <v>567</v>
      </c>
      <c r="D23" s="40">
        <v>568</v>
      </c>
      <c r="E23" s="46" t="s">
        <v>25</v>
      </c>
      <c r="F23" s="15">
        <f t="shared" si="3"/>
        <v>0</v>
      </c>
      <c r="G23" s="15">
        <f t="shared" si="0"/>
        <v>0</v>
      </c>
      <c r="H23" s="13">
        <f t="shared" si="6"/>
        <v>99812.512362466106</v>
      </c>
      <c r="I23" s="13">
        <f t="shared" si="4"/>
        <v>0</v>
      </c>
      <c r="J23" s="13">
        <f t="shared" si="1"/>
        <v>99812.512362466106</v>
      </c>
      <c r="K23" s="13">
        <f t="shared" si="2"/>
        <v>7248901.7081698831</v>
      </c>
      <c r="L23" s="16">
        <f t="shared" si="5"/>
        <v>72.625180316529026</v>
      </c>
    </row>
    <row r="24" spans="1:12" x14ac:dyDescent="0.2">
      <c r="A24" s="17">
        <v>15</v>
      </c>
      <c r="B24" s="42">
        <v>0</v>
      </c>
      <c r="C24" s="22">
        <v>596</v>
      </c>
      <c r="D24" s="40">
        <v>581</v>
      </c>
      <c r="E24" s="46" t="s">
        <v>25</v>
      </c>
      <c r="F24" s="15">
        <f t="shared" si="3"/>
        <v>0</v>
      </c>
      <c r="G24" s="15">
        <f t="shared" si="0"/>
        <v>0</v>
      </c>
      <c r="H24" s="13">
        <f t="shared" si="6"/>
        <v>99812.512362466106</v>
      </c>
      <c r="I24" s="13">
        <f t="shared" si="4"/>
        <v>0</v>
      </c>
      <c r="J24" s="13">
        <f t="shared" si="1"/>
        <v>99812.512362466106</v>
      </c>
      <c r="K24" s="13">
        <f t="shared" si="2"/>
        <v>7149089.1958074169</v>
      </c>
      <c r="L24" s="16">
        <f t="shared" si="5"/>
        <v>71.625180316529026</v>
      </c>
    </row>
    <row r="25" spans="1:12" x14ac:dyDescent="0.2">
      <c r="A25" s="17">
        <v>16</v>
      </c>
      <c r="B25" s="42">
        <v>0</v>
      </c>
      <c r="C25" s="22">
        <v>570</v>
      </c>
      <c r="D25" s="40">
        <v>592</v>
      </c>
      <c r="E25" s="46" t="s">
        <v>25</v>
      </c>
      <c r="F25" s="15">
        <f t="shared" si="3"/>
        <v>0</v>
      </c>
      <c r="G25" s="15">
        <f t="shared" si="0"/>
        <v>0</v>
      </c>
      <c r="H25" s="13">
        <f t="shared" si="6"/>
        <v>99812.512362466106</v>
      </c>
      <c r="I25" s="13">
        <f t="shared" si="4"/>
        <v>0</v>
      </c>
      <c r="J25" s="13">
        <f t="shared" si="1"/>
        <v>99812.512362466106</v>
      </c>
      <c r="K25" s="13">
        <f t="shared" si="2"/>
        <v>7049276.6834449507</v>
      </c>
      <c r="L25" s="16">
        <f t="shared" si="5"/>
        <v>70.625180316529026</v>
      </c>
    </row>
    <row r="26" spans="1:12" x14ac:dyDescent="0.2">
      <c r="A26" s="17">
        <v>17</v>
      </c>
      <c r="B26" s="42">
        <v>0</v>
      </c>
      <c r="C26" s="22">
        <v>541</v>
      </c>
      <c r="D26" s="40">
        <v>569</v>
      </c>
      <c r="E26" s="46" t="s">
        <v>25</v>
      </c>
      <c r="F26" s="15">
        <f t="shared" si="3"/>
        <v>0</v>
      </c>
      <c r="G26" s="15">
        <f t="shared" si="0"/>
        <v>0</v>
      </c>
      <c r="H26" s="13">
        <f t="shared" si="6"/>
        <v>99812.512362466106</v>
      </c>
      <c r="I26" s="13">
        <f t="shared" si="4"/>
        <v>0</v>
      </c>
      <c r="J26" s="13">
        <f t="shared" si="1"/>
        <v>99812.512362466106</v>
      </c>
      <c r="K26" s="13">
        <f t="shared" si="2"/>
        <v>6949464.1710824845</v>
      </c>
      <c r="L26" s="16">
        <f t="shared" si="5"/>
        <v>69.625180316529026</v>
      </c>
    </row>
    <row r="27" spans="1:12" x14ac:dyDescent="0.2">
      <c r="A27" s="17">
        <v>18</v>
      </c>
      <c r="B27" s="42">
        <v>0</v>
      </c>
      <c r="C27" s="22">
        <v>607</v>
      </c>
      <c r="D27" s="40">
        <v>549</v>
      </c>
      <c r="E27" s="46" t="s">
        <v>25</v>
      </c>
      <c r="F27" s="15">
        <f t="shared" si="3"/>
        <v>0</v>
      </c>
      <c r="G27" s="15">
        <f t="shared" si="0"/>
        <v>0</v>
      </c>
      <c r="H27" s="13">
        <f t="shared" si="6"/>
        <v>99812.512362466106</v>
      </c>
      <c r="I27" s="13">
        <f t="shared" si="4"/>
        <v>0</v>
      </c>
      <c r="J27" s="13">
        <f t="shared" si="1"/>
        <v>99812.512362466106</v>
      </c>
      <c r="K27" s="13">
        <f t="shared" si="2"/>
        <v>6849651.6587200183</v>
      </c>
      <c r="L27" s="16">
        <f t="shared" si="5"/>
        <v>68.625180316529011</v>
      </c>
    </row>
    <row r="28" spans="1:12" x14ac:dyDescent="0.2">
      <c r="A28" s="17">
        <v>19</v>
      </c>
      <c r="B28" s="42">
        <v>0</v>
      </c>
      <c r="C28" s="22">
        <v>554</v>
      </c>
      <c r="D28" s="40">
        <v>619</v>
      </c>
      <c r="E28" s="46" t="s">
        <v>25</v>
      </c>
      <c r="F28" s="15">
        <f t="shared" si="3"/>
        <v>0</v>
      </c>
      <c r="G28" s="15">
        <f t="shared" si="0"/>
        <v>0</v>
      </c>
      <c r="H28" s="13">
        <f t="shared" si="6"/>
        <v>99812.512362466106</v>
      </c>
      <c r="I28" s="13">
        <f t="shared" si="4"/>
        <v>0</v>
      </c>
      <c r="J28" s="13">
        <f t="shared" si="1"/>
        <v>99812.512362466106</v>
      </c>
      <c r="K28" s="13">
        <f t="shared" si="2"/>
        <v>6749839.1463575521</v>
      </c>
      <c r="L28" s="16">
        <f t="shared" si="5"/>
        <v>67.625180316529011</v>
      </c>
    </row>
    <row r="29" spans="1:12" x14ac:dyDescent="0.2">
      <c r="A29" s="17">
        <v>20</v>
      </c>
      <c r="B29" s="42">
        <v>0</v>
      </c>
      <c r="C29" s="22">
        <v>609</v>
      </c>
      <c r="D29" s="40">
        <v>567</v>
      </c>
      <c r="E29" s="46" t="s">
        <v>25</v>
      </c>
      <c r="F29" s="15">
        <f t="shared" si="3"/>
        <v>0</v>
      </c>
      <c r="G29" s="15">
        <f t="shared" si="0"/>
        <v>0</v>
      </c>
      <c r="H29" s="13">
        <f t="shared" si="6"/>
        <v>99812.512362466106</v>
      </c>
      <c r="I29" s="13">
        <f t="shared" si="4"/>
        <v>0</v>
      </c>
      <c r="J29" s="13">
        <f t="shared" si="1"/>
        <v>99812.512362466106</v>
      </c>
      <c r="K29" s="13">
        <f t="shared" si="2"/>
        <v>6650026.633995086</v>
      </c>
      <c r="L29" s="16">
        <f t="shared" si="5"/>
        <v>66.625180316529011</v>
      </c>
    </row>
    <row r="30" spans="1:12" x14ac:dyDescent="0.2">
      <c r="A30" s="17">
        <v>21</v>
      </c>
      <c r="B30" s="42">
        <v>0</v>
      </c>
      <c r="C30" s="22">
        <v>618</v>
      </c>
      <c r="D30" s="40">
        <v>603</v>
      </c>
      <c r="E30" s="46" t="s">
        <v>25</v>
      </c>
      <c r="F30" s="15">
        <f t="shared" si="3"/>
        <v>0</v>
      </c>
      <c r="G30" s="15">
        <f t="shared" si="0"/>
        <v>0</v>
      </c>
      <c r="H30" s="13">
        <f t="shared" si="6"/>
        <v>99812.512362466106</v>
      </c>
      <c r="I30" s="13">
        <f t="shared" si="4"/>
        <v>0</v>
      </c>
      <c r="J30" s="13">
        <f t="shared" si="1"/>
        <v>99812.512362466106</v>
      </c>
      <c r="K30" s="13">
        <f t="shared" si="2"/>
        <v>6550214.1216326198</v>
      </c>
      <c r="L30" s="16">
        <f t="shared" si="5"/>
        <v>65.625180316529011</v>
      </c>
    </row>
    <row r="31" spans="1:12" x14ac:dyDescent="0.2">
      <c r="A31" s="17">
        <v>22</v>
      </c>
      <c r="B31" s="42">
        <v>0</v>
      </c>
      <c r="C31" s="22">
        <v>594</v>
      </c>
      <c r="D31" s="40">
        <v>620</v>
      </c>
      <c r="E31" s="46" t="s">
        <v>25</v>
      </c>
      <c r="F31" s="15">
        <f t="shared" si="3"/>
        <v>0</v>
      </c>
      <c r="G31" s="15">
        <f t="shared" si="0"/>
        <v>0</v>
      </c>
      <c r="H31" s="13">
        <f t="shared" si="6"/>
        <v>99812.512362466106</v>
      </c>
      <c r="I31" s="13">
        <f t="shared" si="4"/>
        <v>0</v>
      </c>
      <c r="J31" s="13">
        <f t="shared" si="1"/>
        <v>99812.512362466106</v>
      </c>
      <c r="K31" s="13">
        <f t="shared" si="2"/>
        <v>6450401.6092701536</v>
      </c>
      <c r="L31" s="16">
        <f t="shared" si="5"/>
        <v>64.625180316529011</v>
      </c>
    </row>
    <row r="32" spans="1:12" x14ac:dyDescent="0.2">
      <c r="A32" s="17">
        <v>23</v>
      </c>
      <c r="B32" s="42">
        <v>0</v>
      </c>
      <c r="C32" s="22">
        <v>594</v>
      </c>
      <c r="D32" s="40">
        <v>597</v>
      </c>
      <c r="E32" s="46" t="s">
        <v>25</v>
      </c>
      <c r="F32" s="15">
        <f t="shared" si="3"/>
        <v>0</v>
      </c>
      <c r="G32" s="15">
        <f t="shared" si="0"/>
        <v>0</v>
      </c>
      <c r="H32" s="13">
        <f t="shared" si="6"/>
        <v>99812.512362466106</v>
      </c>
      <c r="I32" s="13">
        <f t="shared" si="4"/>
        <v>0</v>
      </c>
      <c r="J32" s="13">
        <f t="shared" si="1"/>
        <v>99812.512362466106</v>
      </c>
      <c r="K32" s="13">
        <f t="shared" si="2"/>
        <v>6350589.0969076874</v>
      </c>
      <c r="L32" s="16">
        <f t="shared" si="5"/>
        <v>63.625180316529011</v>
      </c>
    </row>
    <row r="33" spans="1:12" x14ac:dyDescent="0.2">
      <c r="A33" s="17">
        <v>24</v>
      </c>
      <c r="B33" s="42">
        <v>0</v>
      </c>
      <c r="C33" s="22">
        <v>615</v>
      </c>
      <c r="D33" s="40">
        <v>604</v>
      </c>
      <c r="E33" s="46" t="s">
        <v>25</v>
      </c>
      <c r="F33" s="15">
        <f t="shared" si="3"/>
        <v>0</v>
      </c>
      <c r="G33" s="15">
        <f t="shared" si="0"/>
        <v>0</v>
      </c>
      <c r="H33" s="13">
        <f t="shared" si="6"/>
        <v>99812.512362466106</v>
      </c>
      <c r="I33" s="13">
        <f t="shared" si="4"/>
        <v>0</v>
      </c>
      <c r="J33" s="13">
        <f t="shared" si="1"/>
        <v>99812.512362466106</v>
      </c>
      <c r="K33" s="13">
        <f t="shared" si="2"/>
        <v>6250776.5845452212</v>
      </c>
      <c r="L33" s="16">
        <f t="shared" si="5"/>
        <v>62.625180316529011</v>
      </c>
    </row>
    <row r="34" spans="1:12" x14ac:dyDescent="0.2">
      <c r="A34" s="17">
        <v>25</v>
      </c>
      <c r="B34" s="42">
        <v>0</v>
      </c>
      <c r="C34" s="22">
        <v>630</v>
      </c>
      <c r="D34" s="40">
        <v>624</v>
      </c>
      <c r="E34" s="46" t="s">
        <v>25</v>
      </c>
      <c r="F34" s="15">
        <f t="shared" si="3"/>
        <v>0</v>
      </c>
      <c r="G34" s="15">
        <f t="shared" si="0"/>
        <v>0</v>
      </c>
      <c r="H34" s="13">
        <f t="shared" si="6"/>
        <v>99812.512362466106</v>
      </c>
      <c r="I34" s="13">
        <f t="shared" si="4"/>
        <v>0</v>
      </c>
      <c r="J34" s="13">
        <f t="shared" si="1"/>
        <v>99812.512362466106</v>
      </c>
      <c r="K34" s="13">
        <f t="shared" si="2"/>
        <v>6150964.072182755</v>
      </c>
      <c r="L34" s="16">
        <f t="shared" si="5"/>
        <v>61.625180316529011</v>
      </c>
    </row>
    <row r="35" spans="1:12" x14ac:dyDescent="0.2">
      <c r="A35" s="17">
        <v>26</v>
      </c>
      <c r="B35" s="42">
        <v>0</v>
      </c>
      <c r="C35" s="22">
        <v>650</v>
      </c>
      <c r="D35" s="40">
        <v>632</v>
      </c>
      <c r="E35" s="46" t="s">
        <v>25</v>
      </c>
      <c r="F35" s="15">
        <f t="shared" si="3"/>
        <v>0</v>
      </c>
      <c r="G35" s="15">
        <f t="shared" si="0"/>
        <v>0</v>
      </c>
      <c r="H35" s="13">
        <f t="shared" si="6"/>
        <v>99812.512362466106</v>
      </c>
      <c r="I35" s="13">
        <f t="shared" si="4"/>
        <v>0</v>
      </c>
      <c r="J35" s="13">
        <f t="shared" si="1"/>
        <v>99812.512362466106</v>
      </c>
      <c r="K35" s="13">
        <f t="shared" si="2"/>
        <v>6051151.5598202888</v>
      </c>
      <c r="L35" s="16">
        <f t="shared" si="5"/>
        <v>60.625180316529011</v>
      </c>
    </row>
    <row r="36" spans="1:12" x14ac:dyDescent="0.2">
      <c r="A36" s="17">
        <v>27</v>
      </c>
      <c r="B36" s="42">
        <v>0</v>
      </c>
      <c r="C36" s="22">
        <v>691</v>
      </c>
      <c r="D36" s="40">
        <v>652</v>
      </c>
      <c r="E36" s="46" t="s">
        <v>25</v>
      </c>
      <c r="F36" s="15">
        <f t="shared" si="3"/>
        <v>0</v>
      </c>
      <c r="G36" s="15">
        <f t="shared" si="0"/>
        <v>0</v>
      </c>
      <c r="H36" s="13">
        <f t="shared" si="6"/>
        <v>99812.512362466106</v>
      </c>
      <c r="I36" s="13">
        <f t="shared" si="4"/>
        <v>0</v>
      </c>
      <c r="J36" s="13">
        <f t="shared" si="1"/>
        <v>99812.512362466106</v>
      </c>
      <c r="K36" s="13">
        <f t="shared" si="2"/>
        <v>5951339.0474578226</v>
      </c>
      <c r="L36" s="16">
        <f t="shared" si="5"/>
        <v>59.625180316529011</v>
      </c>
    </row>
    <row r="37" spans="1:12" x14ac:dyDescent="0.2">
      <c r="A37" s="17">
        <v>28</v>
      </c>
      <c r="B37" s="42">
        <v>0</v>
      </c>
      <c r="C37" s="22">
        <v>767</v>
      </c>
      <c r="D37" s="40">
        <v>709</v>
      </c>
      <c r="E37" s="46" t="s">
        <v>25</v>
      </c>
      <c r="F37" s="15">
        <f t="shared" si="3"/>
        <v>0</v>
      </c>
      <c r="G37" s="15">
        <f t="shared" si="0"/>
        <v>0</v>
      </c>
      <c r="H37" s="13">
        <f t="shared" si="6"/>
        <v>99812.512362466106</v>
      </c>
      <c r="I37" s="13">
        <f t="shared" si="4"/>
        <v>0</v>
      </c>
      <c r="J37" s="13">
        <f t="shared" si="1"/>
        <v>99812.512362466106</v>
      </c>
      <c r="K37" s="13">
        <f t="shared" si="2"/>
        <v>5851526.5350953564</v>
      </c>
      <c r="L37" s="16">
        <f t="shared" si="5"/>
        <v>58.625180316529011</v>
      </c>
    </row>
    <row r="38" spans="1:12" x14ac:dyDescent="0.2">
      <c r="A38" s="17">
        <v>29</v>
      </c>
      <c r="B38" s="42">
        <v>1</v>
      </c>
      <c r="C38" s="22">
        <v>771</v>
      </c>
      <c r="D38" s="40">
        <v>770</v>
      </c>
      <c r="E38" s="46" t="s">
        <v>84</v>
      </c>
      <c r="F38" s="15">
        <f t="shared" si="3"/>
        <v>1.2978585334198572E-3</v>
      </c>
      <c r="G38" s="15">
        <f t="shared" si="0"/>
        <v>1.2970237584921007E-3</v>
      </c>
      <c r="H38" s="13">
        <f t="shared" si="6"/>
        <v>99812.512362466106</v>
      </c>
      <c r="I38" s="13">
        <f t="shared" si="4"/>
        <v>129.45919992890506</v>
      </c>
      <c r="J38" s="13">
        <f t="shared" si="1"/>
        <v>99748.313545221361</v>
      </c>
      <c r="K38" s="13">
        <f t="shared" si="2"/>
        <v>5751714.0227328902</v>
      </c>
      <c r="L38" s="16">
        <f t="shared" si="5"/>
        <v>57.625180316529011</v>
      </c>
    </row>
    <row r="39" spans="1:12" x14ac:dyDescent="0.2">
      <c r="A39" s="17">
        <v>30</v>
      </c>
      <c r="B39" s="42">
        <v>0</v>
      </c>
      <c r="C39" s="22">
        <v>826</v>
      </c>
      <c r="D39" s="40">
        <v>739</v>
      </c>
      <c r="E39" s="46" t="s">
        <v>25</v>
      </c>
      <c r="F39" s="15">
        <f t="shared" si="3"/>
        <v>0</v>
      </c>
      <c r="G39" s="15">
        <f t="shared" si="0"/>
        <v>0</v>
      </c>
      <c r="H39" s="13">
        <f t="shared" si="6"/>
        <v>99683.053162537195</v>
      </c>
      <c r="I39" s="13">
        <f t="shared" si="4"/>
        <v>0</v>
      </c>
      <c r="J39" s="13">
        <f t="shared" si="1"/>
        <v>99683.053162537195</v>
      </c>
      <c r="K39" s="13">
        <f t="shared" si="2"/>
        <v>5651965.7091876687</v>
      </c>
      <c r="L39" s="16">
        <f t="shared" si="5"/>
        <v>56.699363932722981</v>
      </c>
    </row>
    <row r="40" spans="1:12" x14ac:dyDescent="0.2">
      <c r="A40" s="17">
        <v>31</v>
      </c>
      <c r="B40" s="42">
        <v>0</v>
      </c>
      <c r="C40" s="22">
        <v>855</v>
      </c>
      <c r="D40" s="40">
        <v>811</v>
      </c>
      <c r="E40" s="46" t="s">
        <v>25</v>
      </c>
      <c r="F40" s="15">
        <f t="shared" si="3"/>
        <v>0</v>
      </c>
      <c r="G40" s="15">
        <f t="shared" si="0"/>
        <v>0</v>
      </c>
      <c r="H40" s="13">
        <f t="shared" si="6"/>
        <v>99683.053162537195</v>
      </c>
      <c r="I40" s="13">
        <f t="shared" si="4"/>
        <v>0</v>
      </c>
      <c r="J40" s="13">
        <f t="shared" si="1"/>
        <v>99683.053162537195</v>
      </c>
      <c r="K40" s="13">
        <f t="shared" si="2"/>
        <v>5552282.6560251312</v>
      </c>
      <c r="L40" s="16">
        <f t="shared" si="5"/>
        <v>55.699363932722974</v>
      </c>
    </row>
    <row r="41" spans="1:12" x14ac:dyDescent="0.2">
      <c r="A41" s="17">
        <v>32</v>
      </c>
      <c r="B41" s="42">
        <v>1</v>
      </c>
      <c r="C41" s="22">
        <v>826</v>
      </c>
      <c r="D41" s="40">
        <v>858</v>
      </c>
      <c r="E41" s="46" t="s">
        <v>36</v>
      </c>
      <c r="F41" s="15">
        <f t="shared" si="3"/>
        <v>1.1876484560570072E-3</v>
      </c>
      <c r="G41" s="15">
        <f t="shared" si="0"/>
        <v>1.1866599485891444E-3</v>
      </c>
      <c r="H41" s="13">
        <f t="shared" si="6"/>
        <v>99683.053162537195</v>
      </c>
      <c r="I41" s="13">
        <f t="shared" si="4"/>
        <v>118.28988674106533</v>
      </c>
      <c r="J41" s="13">
        <f t="shared" si="1"/>
        <v>99600.084635977008</v>
      </c>
      <c r="K41" s="13">
        <f t="shared" si="2"/>
        <v>5452599.6028625937</v>
      </c>
      <c r="L41" s="16">
        <f t="shared" si="5"/>
        <v>54.699363932722974</v>
      </c>
    </row>
    <row r="42" spans="1:12" x14ac:dyDescent="0.2">
      <c r="A42" s="17">
        <v>33</v>
      </c>
      <c r="B42" s="42">
        <v>0</v>
      </c>
      <c r="C42" s="22">
        <v>967</v>
      </c>
      <c r="D42" s="40">
        <v>831</v>
      </c>
      <c r="E42" s="46" t="s">
        <v>25</v>
      </c>
      <c r="F42" s="15">
        <f t="shared" si="3"/>
        <v>0</v>
      </c>
      <c r="G42" s="15">
        <f t="shared" si="0"/>
        <v>0</v>
      </c>
      <c r="H42" s="13">
        <f t="shared" si="6"/>
        <v>99564.763275796126</v>
      </c>
      <c r="I42" s="13">
        <f t="shared" si="4"/>
        <v>0</v>
      </c>
      <c r="J42" s="13">
        <f t="shared" si="1"/>
        <v>99564.763275796126</v>
      </c>
      <c r="K42" s="13">
        <f t="shared" si="2"/>
        <v>5352999.518226617</v>
      </c>
      <c r="L42" s="16">
        <f t="shared" si="5"/>
        <v>53.763995836546265</v>
      </c>
    </row>
    <row r="43" spans="1:12" x14ac:dyDescent="0.2">
      <c r="A43" s="17">
        <v>34</v>
      </c>
      <c r="B43" s="42">
        <v>0</v>
      </c>
      <c r="C43" s="22">
        <v>974</v>
      </c>
      <c r="D43" s="40">
        <v>958</v>
      </c>
      <c r="E43" s="46" t="s">
        <v>25</v>
      </c>
      <c r="F43" s="15">
        <f t="shared" si="3"/>
        <v>0</v>
      </c>
      <c r="G43" s="15">
        <f t="shared" si="0"/>
        <v>0</v>
      </c>
      <c r="H43" s="13">
        <f t="shared" si="6"/>
        <v>99564.763275796126</v>
      </c>
      <c r="I43" s="13">
        <f t="shared" si="4"/>
        <v>0</v>
      </c>
      <c r="J43" s="13">
        <f t="shared" si="1"/>
        <v>99564.763275796126</v>
      </c>
      <c r="K43" s="13">
        <f t="shared" si="2"/>
        <v>5253434.7549508205</v>
      </c>
      <c r="L43" s="16">
        <f t="shared" si="5"/>
        <v>52.763995836546258</v>
      </c>
    </row>
    <row r="44" spans="1:12" x14ac:dyDescent="0.2">
      <c r="A44" s="17">
        <v>35</v>
      </c>
      <c r="B44" s="42">
        <v>0</v>
      </c>
      <c r="C44" s="22">
        <v>1028</v>
      </c>
      <c r="D44" s="40">
        <v>972</v>
      </c>
      <c r="E44" s="46" t="s">
        <v>25</v>
      </c>
      <c r="F44" s="15">
        <f t="shared" si="3"/>
        <v>0</v>
      </c>
      <c r="G44" s="15">
        <f t="shared" si="0"/>
        <v>0</v>
      </c>
      <c r="H44" s="13">
        <f t="shared" si="6"/>
        <v>99564.763275796126</v>
      </c>
      <c r="I44" s="13">
        <f t="shared" si="4"/>
        <v>0</v>
      </c>
      <c r="J44" s="13">
        <f t="shared" si="1"/>
        <v>99564.763275796126</v>
      </c>
      <c r="K44" s="13">
        <f t="shared" si="2"/>
        <v>5153869.9916750239</v>
      </c>
      <c r="L44" s="16">
        <f t="shared" si="5"/>
        <v>51.76399583654625</v>
      </c>
    </row>
    <row r="45" spans="1:12" x14ac:dyDescent="0.2">
      <c r="A45" s="17">
        <v>36</v>
      </c>
      <c r="B45" s="42">
        <v>0</v>
      </c>
      <c r="C45" s="22">
        <v>1047</v>
      </c>
      <c r="D45" s="40">
        <v>1028</v>
      </c>
      <c r="E45" s="46" t="s">
        <v>25</v>
      </c>
      <c r="F45" s="15">
        <f t="shared" si="3"/>
        <v>0</v>
      </c>
      <c r="G45" s="15">
        <f t="shared" si="0"/>
        <v>0</v>
      </c>
      <c r="H45" s="13">
        <f t="shared" si="6"/>
        <v>99564.763275796126</v>
      </c>
      <c r="I45" s="13">
        <f t="shared" si="4"/>
        <v>0</v>
      </c>
      <c r="J45" s="13">
        <f t="shared" si="1"/>
        <v>99564.763275796126</v>
      </c>
      <c r="K45" s="13">
        <f t="shared" si="2"/>
        <v>5054305.2283992274</v>
      </c>
      <c r="L45" s="16">
        <f t="shared" si="5"/>
        <v>50.76399583654625</v>
      </c>
    </row>
    <row r="46" spans="1:12" x14ac:dyDescent="0.2">
      <c r="A46" s="17">
        <v>37</v>
      </c>
      <c r="B46" s="42">
        <v>0</v>
      </c>
      <c r="C46" s="22">
        <v>1043</v>
      </c>
      <c r="D46" s="40">
        <v>1044</v>
      </c>
      <c r="E46" s="46" t="s">
        <v>25</v>
      </c>
      <c r="F46" s="15">
        <f t="shared" si="3"/>
        <v>0</v>
      </c>
      <c r="G46" s="15">
        <f t="shared" si="0"/>
        <v>0</v>
      </c>
      <c r="H46" s="13">
        <f t="shared" si="6"/>
        <v>99564.763275796126</v>
      </c>
      <c r="I46" s="13">
        <f t="shared" si="4"/>
        <v>0</v>
      </c>
      <c r="J46" s="13">
        <f t="shared" si="1"/>
        <v>99564.763275796126</v>
      </c>
      <c r="K46" s="13">
        <f t="shared" si="2"/>
        <v>4954740.4651234308</v>
      </c>
      <c r="L46" s="16">
        <f t="shared" si="5"/>
        <v>49.763995836546243</v>
      </c>
    </row>
    <row r="47" spans="1:12" x14ac:dyDescent="0.2">
      <c r="A47" s="17">
        <v>38</v>
      </c>
      <c r="B47" s="42">
        <v>0</v>
      </c>
      <c r="C47" s="22">
        <v>1183</v>
      </c>
      <c r="D47" s="40">
        <v>1045</v>
      </c>
      <c r="E47" s="46" t="s">
        <v>25</v>
      </c>
      <c r="F47" s="15">
        <f t="shared" si="3"/>
        <v>0</v>
      </c>
      <c r="G47" s="15">
        <f t="shared" si="0"/>
        <v>0</v>
      </c>
      <c r="H47" s="13">
        <f t="shared" si="6"/>
        <v>99564.763275796126</v>
      </c>
      <c r="I47" s="13">
        <f t="shared" si="4"/>
        <v>0</v>
      </c>
      <c r="J47" s="13">
        <f t="shared" si="1"/>
        <v>99564.763275796126</v>
      </c>
      <c r="K47" s="13">
        <f t="shared" si="2"/>
        <v>4855175.7018476343</v>
      </c>
      <c r="L47" s="16">
        <f t="shared" si="5"/>
        <v>48.763995836546243</v>
      </c>
    </row>
    <row r="48" spans="1:12" x14ac:dyDescent="0.2">
      <c r="A48" s="17">
        <v>39</v>
      </c>
      <c r="B48" s="42">
        <v>0</v>
      </c>
      <c r="C48" s="22">
        <v>1109</v>
      </c>
      <c r="D48" s="40">
        <v>1167</v>
      </c>
      <c r="E48" s="46" t="s">
        <v>25</v>
      </c>
      <c r="F48" s="15">
        <f t="shared" si="3"/>
        <v>0</v>
      </c>
      <c r="G48" s="15">
        <f t="shared" si="0"/>
        <v>0</v>
      </c>
      <c r="H48" s="13">
        <f t="shared" si="6"/>
        <v>99564.763275796126</v>
      </c>
      <c r="I48" s="13">
        <f t="shared" si="4"/>
        <v>0</v>
      </c>
      <c r="J48" s="13">
        <f t="shared" si="1"/>
        <v>99564.763275796126</v>
      </c>
      <c r="K48" s="13">
        <f t="shared" si="2"/>
        <v>4755610.9385718377</v>
      </c>
      <c r="L48" s="16">
        <f t="shared" si="5"/>
        <v>47.763995836546236</v>
      </c>
    </row>
    <row r="49" spans="1:12" x14ac:dyDescent="0.2">
      <c r="A49" s="17">
        <v>40</v>
      </c>
      <c r="B49" s="42">
        <v>0</v>
      </c>
      <c r="C49" s="22">
        <v>1151</v>
      </c>
      <c r="D49" s="40">
        <v>1109</v>
      </c>
      <c r="E49" s="46" t="s">
        <v>25</v>
      </c>
      <c r="F49" s="15">
        <f t="shared" si="3"/>
        <v>0</v>
      </c>
      <c r="G49" s="15">
        <f t="shared" si="0"/>
        <v>0</v>
      </c>
      <c r="H49" s="13">
        <f t="shared" si="6"/>
        <v>99564.763275796126</v>
      </c>
      <c r="I49" s="13">
        <f t="shared" si="4"/>
        <v>0</v>
      </c>
      <c r="J49" s="13">
        <f t="shared" si="1"/>
        <v>99564.763275796126</v>
      </c>
      <c r="K49" s="13">
        <f t="shared" si="2"/>
        <v>4656046.1752960412</v>
      </c>
      <c r="L49" s="16">
        <f t="shared" si="5"/>
        <v>46.763995836546229</v>
      </c>
    </row>
    <row r="50" spans="1:12" x14ac:dyDescent="0.2">
      <c r="A50" s="17">
        <v>41</v>
      </c>
      <c r="B50" s="42">
        <v>1</v>
      </c>
      <c r="C50" s="22">
        <v>1081</v>
      </c>
      <c r="D50" s="40">
        <v>1127</v>
      </c>
      <c r="E50" s="46" t="s">
        <v>85</v>
      </c>
      <c r="F50" s="15">
        <f t="shared" si="3"/>
        <v>9.0579710144927537E-4</v>
      </c>
      <c r="G50" s="15">
        <f t="shared" si="0"/>
        <v>9.0518388855955292E-4</v>
      </c>
      <c r="H50" s="13">
        <f t="shared" si="6"/>
        <v>99564.763275796126</v>
      </c>
      <c r="I50" s="13">
        <f t="shared" si="4"/>
        <v>90.124419585496511</v>
      </c>
      <c r="J50" s="13">
        <f t="shared" si="1"/>
        <v>99497.359222388128</v>
      </c>
      <c r="K50" s="13">
        <f t="shared" si="2"/>
        <v>4556481.4120202446</v>
      </c>
      <c r="L50" s="16">
        <f t="shared" si="5"/>
        <v>45.763995836546229</v>
      </c>
    </row>
    <row r="51" spans="1:12" x14ac:dyDescent="0.2">
      <c r="A51" s="17">
        <v>42</v>
      </c>
      <c r="B51" s="42">
        <v>1</v>
      </c>
      <c r="C51" s="22">
        <v>1057</v>
      </c>
      <c r="D51" s="40">
        <v>1087</v>
      </c>
      <c r="E51" s="46" t="s">
        <v>86</v>
      </c>
      <c r="F51" s="15">
        <f t="shared" si="3"/>
        <v>9.3283582089552237E-4</v>
      </c>
      <c r="G51" s="15">
        <f t="shared" si="0"/>
        <v>9.3250213822740292E-4</v>
      </c>
      <c r="H51" s="13">
        <f t="shared" si="6"/>
        <v>99474.638856210629</v>
      </c>
      <c r="I51" s="13">
        <f t="shared" si="4"/>
        <v>92.76031343281511</v>
      </c>
      <c r="J51" s="13">
        <f t="shared" si="1"/>
        <v>99439.055999977805</v>
      </c>
      <c r="K51" s="13">
        <f t="shared" si="2"/>
        <v>4456984.0527978567</v>
      </c>
      <c r="L51" s="16">
        <f t="shared" si="5"/>
        <v>44.805229795710773</v>
      </c>
    </row>
    <row r="52" spans="1:12" x14ac:dyDescent="0.2">
      <c r="A52" s="17">
        <v>43</v>
      </c>
      <c r="B52" s="42">
        <v>1</v>
      </c>
      <c r="C52" s="22">
        <v>1110</v>
      </c>
      <c r="D52" s="40">
        <v>1041</v>
      </c>
      <c r="E52" s="46" t="s">
        <v>87</v>
      </c>
      <c r="F52" s="15">
        <f t="shared" si="3"/>
        <v>9.2980009298000927E-4</v>
      </c>
      <c r="G52" s="15">
        <f t="shared" si="0"/>
        <v>9.2950883823478834E-4</v>
      </c>
      <c r="H52" s="13">
        <f t="shared" si="6"/>
        <v>99381.87854277782</v>
      </c>
      <c r="I52" s="13">
        <f t="shared" si="4"/>
        <v>92.376334465888249</v>
      </c>
      <c r="J52" s="13">
        <f t="shared" si="1"/>
        <v>99350.747718062805</v>
      </c>
      <c r="K52" s="13">
        <f t="shared" si="2"/>
        <v>4357544.9967978792</v>
      </c>
      <c r="L52" s="16">
        <f t="shared" si="5"/>
        <v>43.846474434695082</v>
      </c>
    </row>
    <row r="53" spans="1:12" x14ac:dyDescent="0.2">
      <c r="A53" s="17">
        <v>44</v>
      </c>
      <c r="B53" s="42">
        <v>2</v>
      </c>
      <c r="C53" s="22">
        <v>1053</v>
      </c>
      <c r="D53" s="40">
        <v>1087</v>
      </c>
      <c r="E53" s="46" t="s">
        <v>88</v>
      </c>
      <c r="F53" s="15">
        <f t="shared" si="3"/>
        <v>1.869158878504673E-3</v>
      </c>
      <c r="G53" s="15">
        <f t="shared" si="0"/>
        <v>1.8670600935695838E-3</v>
      </c>
      <c r="H53" s="13">
        <f t="shared" si="6"/>
        <v>99289.502208311926</v>
      </c>
      <c r="I53" s="13">
        <f t="shared" si="4"/>
        <v>185.37946728352824</v>
      </c>
      <c r="J53" s="13">
        <f t="shared" si="1"/>
        <v>99178.01499668762</v>
      </c>
      <c r="K53" s="13">
        <f t="shared" si="2"/>
        <v>4258194.249079816</v>
      </c>
      <c r="L53" s="16">
        <f t="shared" si="5"/>
        <v>42.886651200506726</v>
      </c>
    </row>
    <row r="54" spans="1:12" x14ac:dyDescent="0.2">
      <c r="A54" s="17">
        <v>45</v>
      </c>
      <c r="B54" s="42">
        <v>2</v>
      </c>
      <c r="C54" s="22">
        <v>985</v>
      </c>
      <c r="D54" s="40">
        <v>1046</v>
      </c>
      <c r="E54" s="46" t="s">
        <v>89</v>
      </c>
      <c r="F54" s="15">
        <f t="shared" si="3"/>
        <v>1.9694731659281144E-3</v>
      </c>
      <c r="G54" s="15">
        <f t="shared" si="0"/>
        <v>1.9677160758861511E-3</v>
      </c>
      <c r="H54" s="13">
        <f t="shared" si="6"/>
        <v>99104.122741028405</v>
      </c>
      <c r="I54" s="13">
        <f t="shared" si="4"/>
        <v>195.00877550411587</v>
      </c>
      <c r="J54" s="13">
        <f t="shared" si="1"/>
        <v>99015.705762214842</v>
      </c>
      <c r="K54" s="13">
        <f t="shared" si="2"/>
        <v>4159016.2340831282</v>
      </c>
      <c r="L54" s="16">
        <f t="shared" si="5"/>
        <v>41.966127332070364</v>
      </c>
    </row>
    <row r="55" spans="1:12" x14ac:dyDescent="0.2">
      <c r="A55" s="17">
        <v>46</v>
      </c>
      <c r="B55" s="42">
        <v>0</v>
      </c>
      <c r="C55" s="22">
        <v>1032</v>
      </c>
      <c r="D55" s="40">
        <v>966</v>
      </c>
      <c r="E55" s="46" t="s">
        <v>25</v>
      </c>
      <c r="F55" s="15">
        <f t="shared" si="3"/>
        <v>0</v>
      </c>
      <c r="G55" s="15">
        <f t="shared" si="0"/>
        <v>0</v>
      </c>
      <c r="H55" s="13">
        <f t="shared" si="6"/>
        <v>98909.113965524288</v>
      </c>
      <c r="I55" s="13">
        <f t="shared" si="4"/>
        <v>0</v>
      </c>
      <c r="J55" s="13">
        <f t="shared" si="1"/>
        <v>98909.113965524288</v>
      </c>
      <c r="K55" s="13">
        <f t="shared" si="2"/>
        <v>4060000.5283209132</v>
      </c>
      <c r="L55" s="16">
        <f t="shared" si="5"/>
        <v>41.047789890586472</v>
      </c>
    </row>
    <row r="56" spans="1:12" x14ac:dyDescent="0.2">
      <c r="A56" s="17">
        <v>47</v>
      </c>
      <c r="B56" s="42">
        <v>0</v>
      </c>
      <c r="C56" s="22">
        <v>948</v>
      </c>
      <c r="D56" s="40">
        <v>1006</v>
      </c>
      <c r="E56" s="46" t="s">
        <v>25</v>
      </c>
      <c r="F56" s="15">
        <f t="shared" si="3"/>
        <v>0</v>
      </c>
      <c r="G56" s="15">
        <f t="shared" si="0"/>
        <v>0</v>
      </c>
      <c r="H56" s="13">
        <f t="shared" si="6"/>
        <v>98909.113965524288</v>
      </c>
      <c r="I56" s="13">
        <f t="shared" si="4"/>
        <v>0</v>
      </c>
      <c r="J56" s="13">
        <f t="shared" si="1"/>
        <v>98909.113965524288</v>
      </c>
      <c r="K56" s="13">
        <f t="shared" si="2"/>
        <v>3961091.4143553888</v>
      </c>
      <c r="L56" s="16">
        <f t="shared" si="5"/>
        <v>40.047789890586472</v>
      </c>
    </row>
    <row r="57" spans="1:12" x14ac:dyDescent="0.2">
      <c r="A57" s="17">
        <v>48</v>
      </c>
      <c r="B57" s="42">
        <v>0</v>
      </c>
      <c r="C57" s="22">
        <v>931</v>
      </c>
      <c r="D57" s="40">
        <v>942</v>
      </c>
      <c r="E57" s="46" t="s">
        <v>25</v>
      </c>
      <c r="F57" s="15">
        <f t="shared" si="3"/>
        <v>0</v>
      </c>
      <c r="G57" s="15">
        <f t="shared" si="0"/>
        <v>0</v>
      </c>
      <c r="H57" s="13">
        <f t="shared" si="6"/>
        <v>98909.113965524288</v>
      </c>
      <c r="I57" s="13">
        <f t="shared" si="4"/>
        <v>0</v>
      </c>
      <c r="J57" s="13">
        <f t="shared" si="1"/>
        <v>98909.113965524288</v>
      </c>
      <c r="K57" s="13">
        <f t="shared" si="2"/>
        <v>3862182.3003898645</v>
      </c>
      <c r="L57" s="16">
        <f t="shared" si="5"/>
        <v>39.047789890586472</v>
      </c>
    </row>
    <row r="58" spans="1:12" x14ac:dyDescent="0.2">
      <c r="A58" s="17">
        <v>49</v>
      </c>
      <c r="B58" s="42">
        <v>0</v>
      </c>
      <c r="C58" s="22">
        <v>942</v>
      </c>
      <c r="D58" s="40">
        <v>927</v>
      </c>
      <c r="E58" s="46" t="s">
        <v>25</v>
      </c>
      <c r="F58" s="15">
        <f t="shared" si="3"/>
        <v>0</v>
      </c>
      <c r="G58" s="15">
        <f t="shared" si="0"/>
        <v>0</v>
      </c>
      <c r="H58" s="13">
        <f t="shared" si="6"/>
        <v>98909.113965524288</v>
      </c>
      <c r="I58" s="13">
        <f t="shared" si="4"/>
        <v>0</v>
      </c>
      <c r="J58" s="13">
        <f t="shared" si="1"/>
        <v>98909.113965524288</v>
      </c>
      <c r="K58" s="13">
        <f t="shared" si="2"/>
        <v>3763273.1864243401</v>
      </c>
      <c r="L58" s="16">
        <f t="shared" si="5"/>
        <v>38.047789890586472</v>
      </c>
    </row>
    <row r="59" spans="1:12" x14ac:dyDescent="0.2">
      <c r="A59" s="17">
        <v>50</v>
      </c>
      <c r="B59" s="42">
        <v>2</v>
      </c>
      <c r="C59" s="22">
        <v>953</v>
      </c>
      <c r="D59" s="40">
        <v>938</v>
      </c>
      <c r="E59" s="46" t="s">
        <v>90</v>
      </c>
      <c r="F59" s="15">
        <f t="shared" si="3"/>
        <v>2.1152829190904283E-3</v>
      </c>
      <c r="G59" s="15">
        <f t="shared" si="0"/>
        <v>2.1134272159971223E-3</v>
      </c>
      <c r="H59" s="13">
        <f t="shared" si="6"/>
        <v>98909.113965524288</v>
      </c>
      <c r="I59" s="13">
        <f t="shared" si="4"/>
        <v>209.03721336490008</v>
      </c>
      <c r="J59" s="13">
        <f t="shared" si="1"/>
        <v>98822.342618256516</v>
      </c>
      <c r="K59" s="13">
        <f t="shared" si="2"/>
        <v>3664364.0724588158</v>
      </c>
      <c r="L59" s="16">
        <f t="shared" si="5"/>
        <v>37.047789890586472</v>
      </c>
    </row>
    <row r="60" spans="1:12" x14ac:dyDescent="0.2">
      <c r="A60" s="17">
        <v>51</v>
      </c>
      <c r="B60" s="42">
        <v>2</v>
      </c>
      <c r="C60" s="22">
        <v>895</v>
      </c>
      <c r="D60" s="40">
        <v>948</v>
      </c>
      <c r="E60" s="46" t="s">
        <v>89</v>
      </c>
      <c r="F60" s="15">
        <f t="shared" si="3"/>
        <v>2.170374389582203E-3</v>
      </c>
      <c r="G60" s="15">
        <f t="shared" si="0"/>
        <v>2.168240737167159E-3</v>
      </c>
      <c r="H60" s="13">
        <f t="shared" si="6"/>
        <v>98700.076752159381</v>
      </c>
      <c r="I60" s="13">
        <f t="shared" si="4"/>
        <v>214.00552717555723</v>
      </c>
      <c r="J60" s="13">
        <f t="shared" si="1"/>
        <v>98603.046646137984</v>
      </c>
      <c r="K60" s="13">
        <f t="shared" si="2"/>
        <v>3565541.7298405594</v>
      </c>
      <c r="L60" s="16">
        <f t="shared" si="5"/>
        <v>36.125014763603531</v>
      </c>
    </row>
    <row r="61" spans="1:12" x14ac:dyDescent="0.2">
      <c r="A61" s="17">
        <v>52</v>
      </c>
      <c r="B61" s="42">
        <v>1</v>
      </c>
      <c r="C61" s="22">
        <v>816</v>
      </c>
      <c r="D61" s="40">
        <v>881</v>
      </c>
      <c r="E61" s="46" t="s">
        <v>91</v>
      </c>
      <c r="F61" s="15">
        <f t="shared" si="3"/>
        <v>1.1785503830288745E-3</v>
      </c>
      <c r="G61" s="15">
        <f t="shared" si="0"/>
        <v>1.1776985814738355E-3</v>
      </c>
      <c r="H61" s="13">
        <f t="shared" si="6"/>
        <v>98486.071224983825</v>
      </c>
      <c r="I61" s="13">
        <f t="shared" si="4"/>
        <v>115.98690637659458</v>
      </c>
      <c r="J61" s="13">
        <f t="shared" si="1"/>
        <v>98414.890060540507</v>
      </c>
      <c r="K61" s="13">
        <f t="shared" si="2"/>
        <v>3466938.6831944212</v>
      </c>
      <c r="L61" s="16">
        <f t="shared" si="5"/>
        <v>35.202324958972802</v>
      </c>
    </row>
    <row r="62" spans="1:12" x14ac:dyDescent="0.2">
      <c r="A62" s="17">
        <v>53</v>
      </c>
      <c r="B62" s="42">
        <v>0</v>
      </c>
      <c r="C62" s="22">
        <v>780</v>
      </c>
      <c r="D62" s="40">
        <v>821</v>
      </c>
      <c r="E62" s="46" t="s">
        <v>25</v>
      </c>
      <c r="F62" s="15">
        <f t="shared" si="3"/>
        <v>0</v>
      </c>
      <c r="G62" s="15">
        <f t="shared" si="0"/>
        <v>0</v>
      </c>
      <c r="H62" s="13">
        <f t="shared" si="6"/>
        <v>98370.084318607231</v>
      </c>
      <c r="I62" s="13">
        <f t="shared" si="4"/>
        <v>0</v>
      </c>
      <c r="J62" s="13">
        <f t="shared" si="1"/>
        <v>98370.084318607231</v>
      </c>
      <c r="K62" s="13">
        <f t="shared" si="2"/>
        <v>3368523.7931338809</v>
      </c>
      <c r="L62" s="16">
        <f t="shared" si="5"/>
        <v>34.243376088036008</v>
      </c>
    </row>
    <row r="63" spans="1:12" x14ac:dyDescent="0.2">
      <c r="A63" s="17">
        <v>54</v>
      </c>
      <c r="B63" s="42">
        <v>1</v>
      </c>
      <c r="C63" s="22">
        <v>750</v>
      </c>
      <c r="D63" s="40">
        <v>769</v>
      </c>
      <c r="E63" s="46" t="s">
        <v>92</v>
      </c>
      <c r="F63" s="15">
        <f t="shared" si="3"/>
        <v>1.3166556945358788E-3</v>
      </c>
      <c r="G63" s="15">
        <f t="shared" si="0"/>
        <v>1.315384127680654E-3</v>
      </c>
      <c r="H63" s="13">
        <f t="shared" si="6"/>
        <v>98370.084318607231</v>
      </c>
      <c r="I63" s="13">
        <f t="shared" si="4"/>
        <v>129.39444755130356</v>
      </c>
      <c r="J63" s="13">
        <f t="shared" si="1"/>
        <v>98275.082915215069</v>
      </c>
      <c r="K63" s="13">
        <f t="shared" si="2"/>
        <v>3270153.7088152738</v>
      </c>
      <c r="L63" s="16">
        <f t="shared" si="5"/>
        <v>33.243376088036008</v>
      </c>
    </row>
    <row r="64" spans="1:12" x14ac:dyDescent="0.2">
      <c r="A64" s="17">
        <v>55</v>
      </c>
      <c r="B64" s="42">
        <v>2</v>
      </c>
      <c r="C64" s="22">
        <v>679</v>
      </c>
      <c r="D64" s="40">
        <v>748</v>
      </c>
      <c r="E64" s="46" t="s">
        <v>93</v>
      </c>
      <c r="F64" s="15">
        <f t="shared" si="3"/>
        <v>2.8030833917309038E-3</v>
      </c>
      <c r="G64" s="15">
        <f t="shared" si="0"/>
        <v>2.8017490759131109E-3</v>
      </c>
      <c r="H64" s="13">
        <f t="shared" si="6"/>
        <v>98240.689871055933</v>
      </c>
      <c r="I64" s="13">
        <f t="shared" si="4"/>
        <v>275.24576206329749</v>
      </c>
      <c r="J64" s="13">
        <f t="shared" si="1"/>
        <v>98193.925616081382</v>
      </c>
      <c r="K64" s="13">
        <f t="shared" si="2"/>
        <v>3171878.6259000585</v>
      </c>
      <c r="L64" s="16">
        <f t="shared" si="5"/>
        <v>32.286811402314576</v>
      </c>
    </row>
    <row r="65" spans="1:12" x14ac:dyDescent="0.2">
      <c r="A65" s="17">
        <v>56</v>
      </c>
      <c r="B65" s="42">
        <v>3</v>
      </c>
      <c r="C65" s="22">
        <v>681</v>
      </c>
      <c r="D65" s="40">
        <v>674</v>
      </c>
      <c r="E65" s="46" t="s">
        <v>94</v>
      </c>
      <c r="F65" s="15">
        <f t="shared" si="3"/>
        <v>4.4280442804428043E-3</v>
      </c>
      <c r="G65" s="15">
        <f t="shared" si="0"/>
        <v>4.4193223970817154E-3</v>
      </c>
      <c r="H65" s="13">
        <f t="shared" si="6"/>
        <v>97965.44410899264</v>
      </c>
      <c r="I65" s="13">
        <f t="shared" si="4"/>
        <v>432.94088129092819</v>
      </c>
      <c r="J65" s="13">
        <f t="shared" si="1"/>
        <v>97772.482358201276</v>
      </c>
      <c r="K65" s="13">
        <f t="shared" si="2"/>
        <v>3073684.7002839772</v>
      </c>
      <c r="L65" s="16">
        <f t="shared" si="5"/>
        <v>31.375192837020286</v>
      </c>
    </row>
    <row r="66" spans="1:12" x14ac:dyDescent="0.2">
      <c r="A66" s="17">
        <v>57</v>
      </c>
      <c r="B66" s="42">
        <v>2</v>
      </c>
      <c r="C66" s="22">
        <v>681</v>
      </c>
      <c r="D66" s="40">
        <v>668</v>
      </c>
      <c r="E66" s="46" t="s">
        <v>95</v>
      </c>
      <c r="F66" s="15">
        <f t="shared" si="3"/>
        <v>2.9651593773165306E-3</v>
      </c>
      <c r="G66" s="15">
        <f t="shared" si="0"/>
        <v>2.9610696331057056E-3</v>
      </c>
      <c r="H66" s="13">
        <f t="shared" si="6"/>
        <v>97532.503227701716</v>
      </c>
      <c r="I66" s="13">
        <f t="shared" si="4"/>
        <v>288.80053354833177</v>
      </c>
      <c r="J66" s="13">
        <f t="shared" si="1"/>
        <v>97397.979939174897</v>
      </c>
      <c r="K66" s="13">
        <f t="shared" si="2"/>
        <v>2975912.2179257758</v>
      </c>
      <c r="L66" s="16">
        <f t="shared" si="5"/>
        <v>30.512004915716556</v>
      </c>
    </row>
    <row r="67" spans="1:12" x14ac:dyDescent="0.2">
      <c r="A67" s="17">
        <v>58</v>
      </c>
      <c r="B67" s="42">
        <v>1</v>
      </c>
      <c r="C67" s="22">
        <v>670</v>
      </c>
      <c r="D67" s="40">
        <v>671</v>
      </c>
      <c r="E67" s="46" t="s">
        <v>96</v>
      </c>
      <c r="F67" s="15">
        <f t="shared" si="3"/>
        <v>1.4914243102162564E-3</v>
      </c>
      <c r="G67" s="15">
        <f t="shared" si="0"/>
        <v>1.4900544823520925E-3</v>
      </c>
      <c r="H67" s="13">
        <f t="shared" si="6"/>
        <v>97243.702694153384</v>
      </c>
      <c r="I67" s="13">
        <f t="shared" si="4"/>
        <v>144.89841507993751</v>
      </c>
      <c r="J67" s="13">
        <f t="shared" si="1"/>
        <v>97154.387311098108</v>
      </c>
      <c r="K67" s="13">
        <f t="shared" si="2"/>
        <v>2878514.237986601</v>
      </c>
      <c r="L67" s="16">
        <f t="shared" si="5"/>
        <v>29.601034907524834</v>
      </c>
    </row>
    <row r="68" spans="1:12" x14ac:dyDescent="0.2">
      <c r="A68" s="17">
        <v>59</v>
      </c>
      <c r="B68" s="42">
        <v>2</v>
      </c>
      <c r="C68" s="22">
        <v>653</v>
      </c>
      <c r="D68" s="40">
        <v>671</v>
      </c>
      <c r="E68" s="46" t="s">
        <v>97</v>
      </c>
      <c r="F68" s="15">
        <f t="shared" si="3"/>
        <v>3.0211480362537764E-3</v>
      </c>
      <c r="G68" s="15">
        <f t="shared" si="0"/>
        <v>3.0175260933025102E-3</v>
      </c>
      <c r="H68" s="13">
        <f t="shared" si="6"/>
        <v>97098.804279073447</v>
      </c>
      <c r="I68" s="13">
        <f t="shared" si="4"/>
        <v>292.99817554057756</v>
      </c>
      <c r="J68" s="13">
        <f t="shared" si="1"/>
        <v>96982.396103931183</v>
      </c>
      <c r="K68" s="13">
        <f t="shared" si="2"/>
        <v>2781359.8506755028</v>
      </c>
      <c r="L68" s="16">
        <f t="shared" si="5"/>
        <v>28.644635444547244</v>
      </c>
    </row>
    <row r="69" spans="1:12" x14ac:dyDescent="0.2">
      <c r="A69" s="17">
        <v>60</v>
      </c>
      <c r="B69" s="42">
        <v>0</v>
      </c>
      <c r="C69" s="22">
        <v>619</v>
      </c>
      <c r="D69" s="40">
        <v>653</v>
      </c>
      <c r="E69" s="46" t="s">
        <v>25</v>
      </c>
      <c r="F69" s="15">
        <f t="shared" si="3"/>
        <v>0</v>
      </c>
      <c r="G69" s="15">
        <f t="shared" si="0"/>
        <v>0</v>
      </c>
      <c r="H69" s="13">
        <f t="shared" si="6"/>
        <v>96805.806103532872</v>
      </c>
      <c r="I69" s="13">
        <f t="shared" si="4"/>
        <v>0</v>
      </c>
      <c r="J69" s="13">
        <f t="shared" si="1"/>
        <v>96805.806103532872</v>
      </c>
      <c r="K69" s="13">
        <f t="shared" si="2"/>
        <v>2684377.4545715717</v>
      </c>
      <c r="L69" s="16">
        <f t="shared" si="5"/>
        <v>27.729508824095284</v>
      </c>
    </row>
    <row r="70" spans="1:12" x14ac:dyDescent="0.2">
      <c r="A70" s="17">
        <v>61</v>
      </c>
      <c r="B70" s="42">
        <v>3</v>
      </c>
      <c r="C70" s="22">
        <v>667</v>
      </c>
      <c r="D70" s="40">
        <v>623</v>
      </c>
      <c r="E70" s="46" t="s">
        <v>98</v>
      </c>
      <c r="F70" s="15">
        <f t="shared" si="3"/>
        <v>4.6511627906976744E-3</v>
      </c>
      <c r="G70" s="15">
        <f t="shared" si="0"/>
        <v>4.644297870403654E-3</v>
      </c>
      <c r="H70" s="13">
        <f t="shared" si="6"/>
        <v>96805.806103532872</v>
      </c>
      <c r="I70" s="13">
        <f t="shared" si="4"/>
        <v>449.59499912934677</v>
      </c>
      <c r="J70" s="13">
        <f t="shared" si="1"/>
        <v>96662.924812809564</v>
      </c>
      <c r="K70" s="13">
        <f t="shared" si="2"/>
        <v>2587571.648468039</v>
      </c>
      <c r="L70" s="16">
        <f t="shared" si="5"/>
        <v>26.729508824095284</v>
      </c>
    </row>
    <row r="71" spans="1:12" x14ac:dyDescent="0.2">
      <c r="A71" s="17">
        <v>62</v>
      </c>
      <c r="B71" s="42">
        <v>3</v>
      </c>
      <c r="C71" s="22">
        <v>702</v>
      </c>
      <c r="D71" s="40">
        <v>657</v>
      </c>
      <c r="E71" s="46" t="s">
        <v>99</v>
      </c>
      <c r="F71" s="15">
        <f t="shared" si="3"/>
        <v>4.4150110375275938E-3</v>
      </c>
      <c r="G71" s="15">
        <f t="shared" si="0"/>
        <v>4.4068724294162266E-3</v>
      </c>
      <c r="H71" s="13">
        <f t="shared" si="6"/>
        <v>96356.211104403526</v>
      </c>
      <c r="I71" s="13">
        <f t="shared" si="4"/>
        <v>424.62953011900555</v>
      </c>
      <c r="J71" s="13">
        <f t="shared" si="1"/>
        <v>96178.588571954737</v>
      </c>
      <c r="K71" s="13">
        <f t="shared" si="2"/>
        <v>2490908.7236552294</v>
      </c>
      <c r="L71" s="16">
        <f t="shared" si="5"/>
        <v>25.851044733964159</v>
      </c>
    </row>
    <row r="72" spans="1:12" x14ac:dyDescent="0.2">
      <c r="A72" s="17">
        <v>63</v>
      </c>
      <c r="B72" s="42">
        <v>1</v>
      </c>
      <c r="C72" s="22">
        <v>639</v>
      </c>
      <c r="D72" s="40">
        <v>692</v>
      </c>
      <c r="E72" s="46" t="s">
        <v>100</v>
      </c>
      <c r="F72" s="15">
        <f t="shared" si="3"/>
        <v>1.5026296018031556E-3</v>
      </c>
      <c r="G72" s="15">
        <f t="shared" si="0"/>
        <v>1.5020669191841433E-3</v>
      </c>
      <c r="H72" s="13">
        <f t="shared" si="6"/>
        <v>95931.581574284515</v>
      </c>
      <c r="I72" s="13">
        <f t="shared" si="4"/>
        <v>144.09565518774787</v>
      </c>
      <c r="J72" s="13">
        <f t="shared" si="1"/>
        <v>95895.658527446212</v>
      </c>
      <c r="K72" s="13">
        <f t="shared" si="2"/>
        <v>2394730.1350832749</v>
      </c>
      <c r="L72" s="16">
        <f t="shared" si="5"/>
        <v>24.962896428731536</v>
      </c>
    </row>
    <row r="73" spans="1:12" x14ac:dyDescent="0.2">
      <c r="A73" s="17">
        <v>64</v>
      </c>
      <c r="B73" s="42">
        <v>3</v>
      </c>
      <c r="C73" s="22">
        <v>661</v>
      </c>
      <c r="D73" s="40">
        <v>635</v>
      </c>
      <c r="E73" s="46" t="s">
        <v>101</v>
      </c>
      <c r="F73" s="15">
        <f t="shared" si="3"/>
        <v>4.6296296296296294E-3</v>
      </c>
      <c r="G73" s="15">
        <f t="shared" ref="G73:G108" si="7">F73/((1+(1-E73)*F73))</f>
        <v>4.6131674561333902E-3</v>
      </c>
      <c r="H73" s="13">
        <f t="shared" si="6"/>
        <v>95787.485919096769</v>
      </c>
      <c r="I73" s="13">
        <f t="shared" si="4"/>
        <v>441.88371274681259</v>
      </c>
      <c r="J73" s="13">
        <f t="shared" ref="J73:J108" si="8">H74+I73*E73</f>
        <v>95446.881953311531</v>
      </c>
      <c r="K73" s="13">
        <f t="shared" ref="K73:K97" si="9">K74+J73</f>
        <v>2298834.4765558289</v>
      </c>
      <c r="L73" s="16">
        <f t="shared" si="5"/>
        <v>23.999319477885152</v>
      </c>
    </row>
    <row r="74" spans="1:12" x14ac:dyDescent="0.2">
      <c r="A74" s="17">
        <v>65</v>
      </c>
      <c r="B74" s="42">
        <v>4</v>
      </c>
      <c r="C74" s="22">
        <v>661</v>
      </c>
      <c r="D74" s="40">
        <v>653</v>
      </c>
      <c r="E74" s="46" t="s">
        <v>102</v>
      </c>
      <c r="F74" s="15">
        <f t="shared" ref="F74:F108" si="10">B74/((C74+D74)/2)</f>
        <v>6.0882800608828003E-3</v>
      </c>
      <c r="G74" s="15">
        <f t="shared" si="7"/>
        <v>6.0664997570366846E-3</v>
      </c>
      <c r="H74" s="13">
        <f t="shared" si="6"/>
        <v>95345.602206349955</v>
      </c>
      <c r="I74" s="13">
        <f t="shared" ref="I74:I108" si="11">H74*G74</f>
        <v>578.41407261933841</v>
      </c>
      <c r="J74" s="13">
        <f t="shared" si="8"/>
        <v>95004.51142772632</v>
      </c>
      <c r="K74" s="13">
        <f t="shared" si="9"/>
        <v>2203387.5946025173</v>
      </c>
      <c r="L74" s="16">
        <f t="shared" ref="L74:L108" si="12">K74/H74</f>
        <v>23.109483223294102</v>
      </c>
    </row>
    <row r="75" spans="1:12" x14ac:dyDescent="0.2">
      <c r="A75" s="17">
        <v>66</v>
      </c>
      <c r="B75" s="42">
        <v>1</v>
      </c>
      <c r="C75" s="22">
        <v>767</v>
      </c>
      <c r="D75" s="40">
        <v>656</v>
      </c>
      <c r="E75" s="46" t="s">
        <v>103</v>
      </c>
      <c r="F75" s="15">
        <f t="shared" si="10"/>
        <v>1.4054813773717498E-3</v>
      </c>
      <c r="G75" s="15">
        <f t="shared" si="7"/>
        <v>1.4049511884833342E-3</v>
      </c>
      <c r="H75" s="13">
        <f t="shared" ref="H75:H108" si="13">H74-I74</f>
        <v>94767.188133730611</v>
      </c>
      <c r="I75" s="13">
        <f t="shared" si="11"/>
        <v>133.14327359770854</v>
      </c>
      <c r="J75" s="13">
        <f t="shared" si="8"/>
        <v>94731.439164769617</v>
      </c>
      <c r="K75" s="13">
        <f t="shared" si="9"/>
        <v>2108383.0831747912</v>
      </c>
      <c r="L75" s="16">
        <f t="shared" si="12"/>
        <v>22.248028296455825</v>
      </c>
    </row>
    <row r="76" spans="1:12" x14ac:dyDescent="0.2">
      <c r="A76" s="17">
        <v>67</v>
      </c>
      <c r="B76" s="42">
        <v>4</v>
      </c>
      <c r="C76" s="22">
        <v>674</v>
      </c>
      <c r="D76" s="40">
        <v>762</v>
      </c>
      <c r="E76" s="46" t="s">
        <v>104</v>
      </c>
      <c r="F76" s="15">
        <f t="shared" si="10"/>
        <v>5.5710306406685237E-3</v>
      </c>
      <c r="G76" s="15">
        <f t="shared" si="7"/>
        <v>5.5508866431235064E-3</v>
      </c>
      <c r="H76" s="13">
        <f t="shared" si="13"/>
        <v>94634.044860132897</v>
      </c>
      <c r="I76" s="13">
        <f t="shared" si="11"/>
        <v>525.30285559886238</v>
      </c>
      <c r="J76" s="13">
        <f t="shared" si="8"/>
        <v>94291.86257999581</v>
      </c>
      <c r="K76" s="13">
        <f t="shared" si="9"/>
        <v>2013651.6440100216</v>
      </c>
      <c r="L76" s="16">
        <f t="shared" si="12"/>
        <v>21.278300499425505</v>
      </c>
    </row>
    <row r="77" spans="1:12" x14ac:dyDescent="0.2">
      <c r="A77" s="17">
        <v>68</v>
      </c>
      <c r="B77" s="42">
        <v>5</v>
      </c>
      <c r="C77" s="22">
        <v>640</v>
      </c>
      <c r="D77" s="40">
        <v>667</v>
      </c>
      <c r="E77" s="46" t="s">
        <v>105</v>
      </c>
      <c r="F77" s="15">
        <f t="shared" si="10"/>
        <v>7.6511094108645756E-3</v>
      </c>
      <c r="G77" s="15">
        <f t="shared" si="7"/>
        <v>7.6343395647357638E-3</v>
      </c>
      <c r="H77" s="13">
        <f t="shared" si="13"/>
        <v>94108.74200453404</v>
      </c>
      <c r="I77" s="13">
        <f t="shared" si="11"/>
        <v>718.45809247272473</v>
      </c>
      <c r="J77" s="13">
        <f t="shared" si="8"/>
        <v>93902.472686185123</v>
      </c>
      <c r="K77" s="13">
        <f t="shared" si="9"/>
        <v>1919359.7814300258</v>
      </c>
      <c r="L77" s="16">
        <f t="shared" si="12"/>
        <v>20.395127387183152</v>
      </c>
    </row>
    <row r="78" spans="1:12" x14ac:dyDescent="0.2">
      <c r="A78" s="17">
        <v>69</v>
      </c>
      <c r="B78" s="42">
        <v>2</v>
      </c>
      <c r="C78" s="22">
        <v>556</v>
      </c>
      <c r="D78" s="40">
        <v>633</v>
      </c>
      <c r="E78" s="46" t="s">
        <v>35</v>
      </c>
      <c r="F78" s="15">
        <f t="shared" si="10"/>
        <v>3.3641715727502101E-3</v>
      </c>
      <c r="G78" s="15">
        <f t="shared" si="7"/>
        <v>3.3586925818908028E-3</v>
      </c>
      <c r="H78" s="13">
        <f t="shared" si="13"/>
        <v>93390.283912061321</v>
      </c>
      <c r="I78" s="13">
        <f t="shared" si="11"/>
        <v>313.66925379611632</v>
      </c>
      <c r="J78" s="13">
        <f t="shared" si="8"/>
        <v>93238.185690895582</v>
      </c>
      <c r="K78" s="13">
        <f t="shared" si="9"/>
        <v>1825457.3087438408</v>
      </c>
      <c r="L78" s="16">
        <f t="shared" si="12"/>
        <v>19.546544161518323</v>
      </c>
    </row>
    <row r="79" spans="1:12" x14ac:dyDescent="0.2">
      <c r="A79" s="17">
        <v>70</v>
      </c>
      <c r="B79" s="42">
        <v>1</v>
      </c>
      <c r="C79" s="22">
        <v>519</v>
      </c>
      <c r="D79" s="40">
        <v>549</v>
      </c>
      <c r="E79" s="46" t="s">
        <v>81</v>
      </c>
      <c r="F79" s="15">
        <f t="shared" si="10"/>
        <v>1.8726591760299626E-3</v>
      </c>
      <c r="G79" s="15">
        <f t="shared" si="7"/>
        <v>1.8705287348753721E-3</v>
      </c>
      <c r="H79" s="13">
        <f t="shared" si="13"/>
        <v>93076.6146582652</v>
      </c>
      <c r="I79" s="13">
        <f t="shared" si="11"/>
        <v>174.10248226320732</v>
      </c>
      <c r="J79" s="13">
        <f t="shared" si="8"/>
        <v>92970.725528552721</v>
      </c>
      <c r="K79" s="13">
        <f t="shared" si="9"/>
        <v>1732219.1230529451</v>
      </c>
      <c r="L79" s="16">
        <f t="shared" si="12"/>
        <v>18.610680345571897</v>
      </c>
    </row>
    <row r="80" spans="1:12" x14ac:dyDescent="0.2">
      <c r="A80" s="17">
        <v>71</v>
      </c>
      <c r="B80" s="42">
        <v>3</v>
      </c>
      <c r="C80" s="22">
        <v>477</v>
      </c>
      <c r="D80" s="40">
        <v>522</v>
      </c>
      <c r="E80" s="46" t="s">
        <v>106</v>
      </c>
      <c r="F80" s="15">
        <f t="shared" si="10"/>
        <v>6.006006006006006E-3</v>
      </c>
      <c r="G80" s="15">
        <f t="shared" si="7"/>
        <v>5.9902012288298801E-3</v>
      </c>
      <c r="H80" s="13">
        <f t="shared" si="13"/>
        <v>92902.512176001997</v>
      </c>
      <c r="I80" s="13">
        <f t="shared" si="11"/>
        <v>556.50474259807004</v>
      </c>
      <c r="J80" s="13">
        <f t="shared" si="8"/>
        <v>92658.03964257866</v>
      </c>
      <c r="K80" s="13">
        <f t="shared" si="9"/>
        <v>1639248.3975243925</v>
      </c>
      <c r="L80" s="16">
        <f t="shared" si="12"/>
        <v>17.644823149872074</v>
      </c>
    </row>
    <row r="81" spans="1:12" x14ac:dyDescent="0.2">
      <c r="A81" s="17">
        <v>72</v>
      </c>
      <c r="B81" s="42">
        <v>6</v>
      </c>
      <c r="C81" s="22">
        <v>372</v>
      </c>
      <c r="D81" s="40">
        <v>475</v>
      </c>
      <c r="E81" s="46" t="s">
        <v>107</v>
      </c>
      <c r="F81" s="15">
        <f t="shared" si="10"/>
        <v>1.4167650531286895E-2</v>
      </c>
      <c r="G81" s="15">
        <f t="shared" si="7"/>
        <v>1.4035888832017548E-2</v>
      </c>
      <c r="H81" s="13">
        <f t="shared" si="13"/>
        <v>92346.007433403924</v>
      </c>
      <c r="I81" s="13">
        <f t="shared" si="11"/>
        <v>1296.1582944159236</v>
      </c>
      <c r="J81" s="13">
        <f t="shared" si="8"/>
        <v>91487.172947523941</v>
      </c>
      <c r="K81" s="13">
        <f t="shared" si="9"/>
        <v>1546590.3578818138</v>
      </c>
      <c r="L81" s="16">
        <f t="shared" si="12"/>
        <v>16.747777200840545</v>
      </c>
    </row>
    <row r="82" spans="1:12" x14ac:dyDescent="0.2">
      <c r="A82" s="17">
        <v>73</v>
      </c>
      <c r="B82" s="42">
        <v>2</v>
      </c>
      <c r="C82" s="22">
        <v>349</v>
      </c>
      <c r="D82" s="40">
        <v>364</v>
      </c>
      <c r="E82" s="46" t="s">
        <v>108</v>
      </c>
      <c r="F82" s="15">
        <f t="shared" si="10"/>
        <v>5.6100981767180924E-3</v>
      </c>
      <c r="G82" s="15">
        <f t="shared" si="7"/>
        <v>5.5808492043383289E-3</v>
      </c>
      <c r="H82" s="13">
        <f t="shared" si="13"/>
        <v>91049.849138988007</v>
      </c>
      <c r="I82" s="13">
        <f t="shared" si="11"/>
        <v>508.1354781224461</v>
      </c>
      <c r="J82" s="13">
        <f t="shared" si="8"/>
        <v>90575.14897532601</v>
      </c>
      <c r="K82" s="13">
        <f t="shared" si="9"/>
        <v>1455103.1849342899</v>
      </c>
      <c r="L82" s="16">
        <f t="shared" si="12"/>
        <v>15.981390399813494</v>
      </c>
    </row>
    <row r="83" spans="1:12" x14ac:dyDescent="0.2">
      <c r="A83" s="17">
        <v>74</v>
      </c>
      <c r="B83" s="42">
        <v>3</v>
      </c>
      <c r="C83" s="22">
        <v>412</v>
      </c>
      <c r="D83" s="40">
        <v>346</v>
      </c>
      <c r="E83" s="46" t="s">
        <v>109</v>
      </c>
      <c r="F83" s="15">
        <f t="shared" si="10"/>
        <v>7.9155672823219003E-3</v>
      </c>
      <c r="G83" s="15">
        <f t="shared" si="7"/>
        <v>7.879566602824668E-3</v>
      </c>
      <c r="H83" s="13">
        <f t="shared" si="13"/>
        <v>90541.713660865556</v>
      </c>
      <c r="I83" s="13">
        <f t="shared" si="11"/>
        <v>713.42946312467029</v>
      </c>
      <c r="J83" s="13">
        <f t="shared" si="8"/>
        <v>90129.922174749998</v>
      </c>
      <c r="K83" s="13">
        <f t="shared" si="9"/>
        <v>1364528.0359589639</v>
      </c>
      <c r="L83" s="16">
        <f t="shared" si="12"/>
        <v>15.0707113968481</v>
      </c>
    </row>
    <row r="84" spans="1:12" x14ac:dyDescent="0.2">
      <c r="A84" s="17">
        <v>75</v>
      </c>
      <c r="B84" s="42">
        <v>6</v>
      </c>
      <c r="C84" s="22">
        <v>256</v>
      </c>
      <c r="D84" s="40">
        <v>412</v>
      </c>
      <c r="E84" s="46" t="s">
        <v>110</v>
      </c>
      <c r="F84" s="15">
        <f t="shared" si="10"/>
        <v>1.7964071856287425E-2</v>
      </c>
      <c r="G84" s="15">
        <f t="shared" si="7"/>
        <v>1.7834446400949267E-2</v>
      </c>
      <c r="H84" s="13">
        <f t="shared" si="13"/>
        <v>89828.284197740883</v>
      </c>
      <c r="I84" s="13">
        <f t="shared" si="11"/>
        <v>1602.0377198138478</v>
      </c>
      <c r="J84" s="13">
        <f t="shared" si="8"/>
        <v>89180.099736304197</v>
      </c>
      <c r="K84" s="13">
        <f t="shared" si="9"/>
        <v>1274398.113784214</v>
      </c>
      <c r="L84" s="16">
        <f t="shared" si="12"/>
        <v>14.18704726652526</v>
      </c>
    </row>
    <row r="85" spans="1:12" x14ac:dyDescent="0.2">
      <c r="A85" s="17">
        <v>76</v>
      </c>
      <c r="B85" s="42">
        <v>4</v>
      </c>
      <c r="C85" s="22">
        <v>272</v>
      </c>
      <c r="D85" s="40">
        <v>259</v>
      </c>
      <c r="E85" s="46" t="s">
        <v>111</v>
      </c>
      <c r="F85" s="15">
        <f t="shared" si="10"/>
        <v>1.5065913370998116E-2</v>
      </c>
      <c r="G85" s="15">
        <f t="shared" si="7"/>
        <v>1.4947303282278328E-2</v>
      </c>
      <c r="H85" s="13">
        <f t="shared" si="13"/>
        <v>88226.246477927038</v>
      </c>
      <c r="I85" s="13">
        <f t="shared" si="11"/>
        <v>1318.7444635626155</v>
      </c>
      <c r="J85" s="13">
        <f t="shared" si="8"/>
        <v>87531.663768968603</v>
      </c>
      <c r="K85" s="13">
        <f t="shared" si="9"/>
        <v>1185218.0140479098</v>
      </c>
      <c r="L85" s="16">
        <f t="shared" si="12"/>
        <v>13.433848331566894</v>
      </c>
    </row>
    <row r="86" spans="1:12" x14ac:dyDescent="0.2">
      <c r="A86" s="17">
        <v>77</v>
      </c>
      <c r="B86" s="42">
        <v>4</v>
      </c>
      <c r="C86" s="22">
        <v>248</v>
      </c>
      <c r="D86" s="40">
        <v>269</v>
      </c>
      <c r="E86" s="46" t="s">
        <v>112</v>
      </c>
      <c r="F86" s="15">
        <f t="shared" si="10"/>
        <v>1.5473887814313346E-2</v>
      </c>
      <c r="G86" s="15">
        <f t="shared" si="7"/>
        <v>1.5369317002921707E-2</v>
      </c>
      <c r="H86" s="13">
        <f t="shared" si="13"/>
        <v>86907.502014364421</v>
      </c>
      <c r="I86" s="13">
        <f t="shared" si="11"/>
        <v>1335.7089483908235</v>
      </c>
      <c r="J86" s="13">
        <f t="shared" si="8"/>
        <v>86320.190789756976</v>
      </c>
      <c r="K86" s="13">
        <f t="shared" si="9"/>
        <v>1097686.3502789412</v>
      </c>
      <c r="L86" s="16">
        <f t="shared" si="12"/>
        <v>12.630513187428988</v>
      </c>
    </row>
    <row r="87" spans="1:12" x14ac:dyDescent="0.2">
      <c r="A87" s="17">
        <v>78</v>
      </c>
      <c r="B87" s="42">
        <v>9</v>
      </c>
      <c r="C87" s="22">
        <v>277</v>
      </c>
      <c r="D87" s="40">
        <v>245</v>
      </c>
      <c r="E87" s="46" t="s">
        <v>113</v>
      </c>
      <c r="F87" s="15">
        <f t="shared" si="10"/>
        <v>3.4482758620689655E-2</v>
      </c>
      <c r="G87" s="15">
        <f t="shared" si="7"/>
        <v>3.3854122585777885E-2</v>
      </c>
      <c r="H87" s="13">
        <f t="shared" si="13"/>
        <v>85571.793065973601</v>
      </c>
      <c r="I87" s="13">
        <f t="shared" si="11"/>
        <v>2896.9579723402885</v>
      </c>
      <c r="J87" s="13">
        <f t="shared" si="8"/>
        <v>84011.78119786836</v>
      </c>
      <c r="K87" s="13">
        <f t="shared" si="9"/>
        <v>1011366.1594891842</v>
      </c>
      <c r="L87" s="16">
        <f t="shared" si="12"/>
        <v>11.818919801171484</v>
      </c>
    </row>
    <row r="88" spans="1:12" x14ac:dyDescent="0.2">
      <c r="A88" s="17">
        <v>79</v>
      </c>
      <c r="B88" s="42">
        <v>3</v>
      </c>
      <c r="C88" s="22">
        <v>227</v>
      </c>
      <c r="D88" s="40">
        <v>269</v>
      </c>
      <c r="E88" s="46" t="s">
        <v>114</v>
      </c>
      <c r="F88" s="15">
        <f t="shared" si="10"/>
        <v>1.2096774193548387E-2</v>
      </c>
      <c r="G88" s="15">
        <f t="shared" si="7"/>
        <v>1.2046470464463716E-2</v>
      </c>
      <c r="H88" s="13">
        <f t="shared" si="13"/>
        <v>82674.835093633315</v>
      </c>
      <c r="I88" s="13">
        <f t="shared" si="11"/>
        <v>995.939959109862</v>
      </c>
      <c r="J88" s="13">
        <f t="shared" si="8"/>
        <v>82331.036619748586</v>
      </c>
      <c r="K88" s="13">
        <f t="shared" si="9"/>
        <v>927354.37829131575</v>
      </c>
      <c r="L88" s="16">
        <f t="shared" si="12"/>
        <v>11.216888152737665</v>
      </c>
    </row>
    <row r="89" spans="1:12" x14ac:dyDescent="0.2">
      <c r="A89" s="17">
        <v>80</v>
      </c>
      <c r="B89" s="42">
        <v>10</v>
      </c>
      <c r="C89" s="22">
        <v>236</v>
      </c>
      <c r="D89" s="40">
        <v>220</v>
      </c>
      <c r="E89" s="46" t="s">
        <v>115</v>
      </c>
      <c r="F89" s="15">
        <f t="shared" si="10"/>
        <v>4.3859649122807015E-2</v>
      </c>
      <c r="G89" s="15">
        <f t="shared" si="7"/>
        <v>4.2895258358141085E-2</v>
      </c>
      <c r="H89" s="13">
        <f t="shared" si="13"/>
        <v>81678.895134523453</v>
      </c>
      <c r="I89" s="13">
        <f t="shared" si="11"/>
        <v>3503.6373092028962</v>
      </c>
      <c r="J89" s="13">
        <f t="shared" si="8"/>
        <v>79882.930649826056</v>
      </c>
      <c r="K89" s="13">
        <f t="shared" si="9"/>
        <v>845023.34167156718</v>
      </c>
      <c r="L89" s="16">
        <f t="shared" si="12"/>
        <v>10.345675468305872</v>
      </c>
    </row>
    <row r="90" spans="1:12" x14ac:dyDescent="0.2">
      <c r="A90" s="17">
        <v>81</v>
      </c>
      <c r="B90" s="42">
        <v>5</v>
      </c>
      <c r="C90" s="22">
        <v>262</v>
      </c>
      <c r="D90" s="40">
        <v>230</v>
      </c>
      <c r="E90" s="46" t="s">
        <v>116</v>
      </c>
      <c r="F90" s="15">
        <f t="shared" si="10"/>
        <v>2.032520325203252E-2</v>
      </c>
      <c r="G90" s="15">
        <f t="shared" si="7"/>
        <v>1.999056445357791E-2</v>
      </c>
      <c r="H90" s="13">
        <f t="shared" si="13"/>
        <v>78175.257825320557</v>
      </c>
      <c r="I90" s="13">
        <f t="shared" si="11"/>
        <v>1562.7675302321416</v>
      </c>
      <c r="J90" s="13">
        <f t="shared" si="8"/>
        <v>76888.162487421359</v>
      </c>
      <c r="K90" s="13">
        <f t="shared" si="9"/>
        <v>765140.41102174111</v>
      </c>
      <c r="L90" s="16">
        <f t="shared" si="12"/>
        <v>9.7875009601044916</v>
      </c>
    </row>
    <row r="91" spans="1:12" x14ac:dyDescent="0.2">
      <c r="A91" s="17">
        <v>82</v>
      </c>
      <c r="B91" s="42">
        <v>8</v>
      </c>
      <c r="C91" s="22">
        <v>220</v>
      </c>
      <c r="D91" s="40">
        <v>253</v>
      </c>
      <c r="E91" s="46" t="s">
        <v>117</v>
      </c>
      <c r="F91" s="15">
        <f t="shared" si="10"/>
        <v>3.382663847780127E-2</v>
      </c>
      <c r="G91" s="15">
        <f t="shared" si="7"/>
        <v>3.3356015423821536E-2</v>
      </c>
      <c r="H91" s="13">
        <f t="shared" si="13"/>
        <v>76612.490295088413</v>
      </c>
      <c r="I91" s="13">
        <f t="shared" si="11"/>
        <v>2555.4874079403467</v>
      </c>
      <c r="J91" s="13">
        <f t="shared" si="8"/>
        <v>75546.596497236489</v>
      </c>
      <c r="K91" s="13">
        <f t="shared" si="9"/>
        <v>688252.24853431969</v>
      </c>
      <c r="L91" s="16">
        <f t="shared" si="12"/>
        <v>8.9835514533384533</v>
      </c>
    </row>
    <row r="92" spans="1:12" x14ac:dyDescent="0.2">
      <c r="A92" s="17">
        <v>83</v>
      </c>
      <c r="B92" s="42">
        <v>12</v>
      </c>
      <c r="C92" s="22">
        <v>168</v>
      </c>
      <c r="D92" s="40">
        <v>213</v>
      </c>
      <c r="E92" s="46" t="s">
        <v>118</v>
      </c>
      <c r="F92" s="15">
        <f t="shared" si="10"/>
        <v>6.2992125984251968E-2</v>
      </c>
      <c r="G92" s="15">
        <f t="shared" si="7"/>
        <v>6.1022865267615772E-2</v>
      </c>
      <c r="H92" s="13">
        <f t="shared" si="13"/>
        <v>74057.002887148061</v>
      </c>
      <c r="I92" s="13">
        <f t="shared" si="11"/>
        <v>4519.1705093058681</v>
      </c>
      <c r="J92" s="13">
        <f t="shared" si="8"/>
        <v>71741.831835230667</v>
      </c>
      <c r="K92" s="13">
        <f t="shared" si="9"/>
        <v>612705.65203708317</v>
      </c>
      <c r="L92" s="16">
        <f t="shared" si="12"/>
        <v>8.2734330063391326</v>
      </c>
    </row>
    <row r="93" spans="1:12" x14ac:dyDescent="0.2">
      <c r="A93" s="17">
        <v>84</v>
      </c>
      <c r="B93" s="42">
        <v>11</v>
      </c>
      <c r="C93" s="22">
        <v>184</v>
      </c>
      <c r="D93" s="40">
        <v>159</v>
      </c>
      <c r="E93" s="46" t="s">
        <v>119</v>
      </c>
      <c r="F93" s="15">
        <f t="shared" si="10"/>
        <v>6.4139941690962099E-2</v>
      </c>
      <c r="G93" s="15">
        <f t="shared" si="7"/>
        <v>6.2395452165661065E-2</v>
      </c>
      <c r="H93" s="13">
        <f t="shared" si="13"/>
        <v>69537.832377842191</v>
      </c>
      <c r="I93" s="13">
        <f t="shared" si="11"/>
        <v>4338.8444938354096</v>
      </c>
      <c r="J93" s="13">
        <f t="shared" si="8"/>
        <v>67646.530062979335</v>
      </c>
      <c r="K93" s="13">
        <f t="shared" si="9"/>
        <v>540963.82020185248</v>
      </c>
      <c r="L93" s="16">
        <f t="shared" si="12"/>
        <v>7.7794173574819014</v>
      </c>
    </row>
    <row r="94" spans="1:12" x14ac:dyDescent="0.2">
      <c r="A94" s="17">
        <v>85</v>
      </c>
      <c r="B94" s="42">
        <v>13</v>
      </c>
      <c r="C94" s="22">
        <v>153</v>
      </c>
      <c r="D94" s="40">
        <v>180</v>
      </c>
      <c r="E94" s="46" t="s">
        <v>120</v>
      </c>
      <c r="F94" s="15">
        <f t="shared" si="10"/>
        <v>7.8078078078078081E-2</v>
      </c>
      <c r="G94" s="15">
        <f t="shared" si="7"/>
        <v>7.4784849739978829E-2</v>
      </c>
      <c r="H94" s="13">
        <f t="shared" si="13"/>
        <v>65198.987884006783</v>
      </c>
      <c r="I94" s="13">
        <f t="shared" si="11"/>
        <v>4875.8965121041474</v>
      </c>
      <c r="J94" s="13">
        <f t="shared" si="8"/>
        <v>62448.982251180045</v>
      </c>
      <c r="K94" s="13">
        <f t="shared" si="9"/>
        <v>473317.2901388731</v>
      </c>
      <c r="L94" s="16">
        <f t="shared" si="12"/>
        <v>7.2595803324575403</v>
      </c>
    </row>
    <row r="95" spans="1:12" x14ac:dyDescent="0.2">
      <c r="A95" s="17">
        <v>86</v>
      </c>
      <c r="B95" s="42">
        <v>7</v>
      </c>
      <c r="C95" s="22">
        <v>159</v>
      </c>
      <c r="D95" s="40">
        <v>158</v>
      </c>
      <c r="E95" s="46" t="s">
        <v>57</v>
      </c>
      <c r="F95" s="15">
        <f t="shared" si="10"/>
        <v>4.4164037854889593E-2</v>
      </c>
      <c r="G95" s="15">
        <f t="shared" si="7"/>
        <v>4.323285400450487E-2</v>
      </c>
      <c r="H95" s="13">
        <f t="shared" si="13"/>
        <v>60323.091371902636</v>
      </c>
      <c r="I95" s="13">
        <f t="shared" si="11"/>
        <v>2607.9394023818741</v>
      </c>
      <c r="J95" s="13">
        <f t="shared" si="8"/>
        <v>59051.199325360998</v>
      </c>
      <c r="K95" s="13">
        <f t="shared" si="9"/>
        <v>410868.30788769305</v>
      </c>
      <c r="L95" s="16">
        <f t="shared" si="12"/>
        <v>6.8111281856332022</v>
      </c>
    </row>
    <row r="96" spans="1:12" x14ac:dyDescent="0.2">
      <c r="A96" s="17">
        <v>87</v>
      </c>
      <c r="B96" s="42">
        <v>13</v>
      </c>
      <c r="C96" s="22">
        <v>138</v>
      </c>
      <c r="D96" s="40">
        <v>153</v>
      </c>
      <c r="E96" s="46" t="s">
        <v>121</v>
      </c>
      <c r="F96" s="15">
        <f t="shared" si="10"/>
        <v>8.9347079037800689E-2</v>
      </c>
      <c r="G96" s="15">
        <f t="shared" si="7"/>
        <v>8.4524368375402642E-2</v>
      </c>
      <c r="H96" s="13">
        <f t="shared" si="13"/>
        <v>57715.151969520761</v>
      </c>
      <c r="I96" s="13">
        <f t="shared" si="11"/>
        <v>4878.3367659141177</v>
      </c>
      <c r="J96" s="13">
        <f t="shared" si="8"/>
        <v>54599.846110808008</v>
      </c>
      <c r="K96" s="13">
        <f t="shared" si="9"/>
        <v>351817.10856233205</v>
      </c>
      <c r="L96" s="16">
        <f t="shared" si="12"/>
        <v>6.095749496564193</v>
      </c>
    </row>
    <row r="97" spans="1:12" x14ac:dyDescent="0.2">
      <c r="A97" s="17">
        <v>88</v>
      </c>
      <c r="B97" s="42">
        <v>18</v>
      </c>
      <c r="C97" s="22">
        <v>134</v>
      </c>
      <c r="D97" s="40">
        <v>131</v>
      </c>
      <c r="E97" s="46" t="s">
        <v>122</v>
      </c>
      <c r="F97" s="15">
        <f t="shared" si="10"/>
        <v>0.13584905660377358</v>
      </c>
      <c r="G97" s="15">
        <f t="shared" si="7"/>
        <v>0.12766156635068066</v>
      </c>
      <c r="H97" s="13">
        <f t="shared" si="13"/>
        <v>52836.815203606646</v>
      </c>
      <c r="I97" s="13">
        <f t="shared" si="11"/>
        <v>6745.2305898738823</v>
      </c>
      <c r="J97" s="13">
        <f t="shared" si="8"/>
        <v>49652.391842127181</v>
      </c>
      <c r="K97" s="13">
        <f t="shared" si="9"/>
        <v>297217.26245152403</v>
      </c>
      <c r="L97" s="16">
        <f t="shared" si="12"/>
        <v>5.6251926106105641</v>
      </c>
    </row>
    <row r="98" spans="1:12" x14ac:dyDescent="0.2">
      <c r="A98" s="17">
        <v>89</v>
      </c>
      <c r="B98" s="42">
        <v>11</v>
      </c>
      <c r="C98" s="22">
        <v>121</v>
      </c>
      <c r="D98" s="40">
        <v>124</v>
      </c>
      <c r="E98" s="46" t="s">
        <v>123</v>
      </c>
      <c r="F98" s="15">
        <f t="shared" si="10"/>
        <v>8.9795918367346933E-2</v>
      </c>
      <c r="G98" s="15">
        <f t="shared" si="7"/>
        <v>8.5015480546139444E-2</v>
      </c>
      <c r="H98" s="13">
        <f t="shared" si="13"/>
        <v>46091.584613732761</v>
      </c>
      <c r="I98" s="13">
        <f t="shared" si="11"/>
        <v>3918.4982150695378</v>
      </c>
      <c r="J98" s="13">
        <f t="shared" si="8"/>
        <v>43637.821031456217</v>
      </c>
      <c r="K98" s="13">
        <f>K99+J98</f>
        <v>247564.87060939684</v>
      </c>
      <c r="L98" s="16">
        <f t="shared" si="12"/>
        <v>5.3711512130489023</v>
      </c>
    </row>
    <row r="99" spans="1:12" x14ac:dyDescent="0.2">
      <c r="A99" s="17">
        <v>90</v>
      </c>
      <c r="B99" s="42">
        <v>12</v>
      </c>
      <c r="C99" s="22">
        <v>101</v>
      </c>
      <c r="D99" s="40">
        <v>114</v>
      </c>
      <c r="E99" s="47" t="s">
        <v>124</v>
      </c>
      <c r="F99" s="26">
        <f t="shared" si="10"/>
        <v>0.11162790697674418</v>
      </c>
      <c r="G99" s="26">
        <f t="shared" si="7"/>
        <v>0.10693204824774016</v>
      </c>
      <c r="H99" s="27">
        <f t="shared" si="13"/>
        <v>42173.086398663225</v>
      </c>
      <c r="I99" s="27">
        <f t="shared" si="11"/>
        <v>4509.6545095379706</v>
      </c>
      <c r="J99" s="27">
        <f t="shared" si="8"/>
        <v>40398.988314610986</v>
      </c>
      <c r="K99" s="27">
        <f t="shared" ref="K99:K108" si="14">K100+J99</f>
        <v>203927.04957794063</v>
      </c>
      <c r="L99" s="18">
        <f t="shared" si="12"/>
        <v>4.8354784293047279</v>
      </c>
    </row>
    <row r="100" spans="1:12" x14ac:dyDescent="0.2">
      <c r="A100" s="17">
        <v>91</v>
      </c>
      <c r="B100" s="42">
        <v>12</v>
      </c>
      <c r="C100" s="22">
        <v>71</v>
      </c>
      <c r="D100" s="40">
        <v>90</v>
      </c>
      <c r="E100" s="47" t="s">
        <v>125</v>
      </c>
      <c r="F100" s="26">
        <f t="shared" si="10"/>
        <v>0.14906832298136646</v>
      </c>
      <c r="G100" s="26">
        <f t="shared" si="7"/>
        <v>0.13930616244027247</v>
      </c>
      <c r="H100" s="27">
        <f t="shared" si="13"/>
        <v>37663.431889125255</v>
      </c>
      <c r="I100" s="27">
        <f t="shared" si="11"/>
        <v>5246.748160804621</v>
      </c>
      <c r="J100" s="27">
        <f t="shared" si="8"/>
        <v>35196.935578731005</v>
      </c>
      <c r="K100" s="27">
        <f t="shared" si="14"/>
        <v>163528.06126332964</v>
      </c>
      <c r="L100" s="18">
        <f t="shared" si="12"/>
        <v>4.3418258257698996</v>
      </c>
    </row>
    <row r="101" spans="1:12" x14ac:dyDescent="0.2">
      <c r="A101" s="17">
        <v>92</v>
      </c>
      <c r="B101" s="42">
        <v>9</v>
      </c>
      <c r="C101" s="22">
        <v>68</v>
      </c>
      <c r="D101" s="40">
        <v>64</v>
      </c>
      <c r="E101" s="47" t="s">
        <v>126</v>
      </c>
      <c r="F101" s="26">
        <f t="shared" si="10"/>
        <v>0.13636363636363635</v>
      </c>
      <c r="G101" s="26">
        <f t="shared" si="7"/>
        <v>0.12961706797551101</v>
      </c>
      <c r="H101" s="27">
        <f t="shared" si="13"/>
        <v>32416.683728320633</v>
      </c>
      <c r="I101" s="27">
        <f t="shared" si="11"/>
        <v>4201.7554983543769</v>
      </c>
      <c r="J101" s="27">
        <f t="shared" si="8"/>
        <v>30812.873654598767</v>
      </c>
      <c r="K101" s="27">
        <f t="shared" si="14"/>
        <v>128331.12568459862</v>
      </c>
      <c r="L101" s="18">
        <f t="shared" si="12"/>
        <v>3.9587987087180956</v>
      </c>
    </row>
    <row r="102" spans="1:12" x14ac:dyDescent="0.2">
      <c r="A102" s="17">
        <v>93</v>
      </c>
      <c r="B102" s="42">
        <v>12</v>
      </c>
      <c r="C102" s="22">
        <v>59</v>
      </c>
      <c r="D102" s="40">
        <v>66</v>
      </c>
      <c r="E102" s="47" t="s">
        <v>127</v>
      </c>
      <c r="F102" s="26">
        <f t="shared" si="10"/>
        <v>0.192</v>
      </c>
      <c r="G102" s="26">
        <f t="shared" si="7"/>
        <v>0.1713169706591135</v>
      </c>
      <c r="H102" s="27">
        <f t="shared" si="13"/>
        <v>28214.928229966255</v>
      </c>
      <c r="I102" s="27">
        <f t="shared" si="11"/>
        <v>4833.6960317221219</v>
      </c>
      <c r="J102" s="27">
        <f t="shared" si="8"/>
        <v>25175.500165219386</v>
      </c>
      <c r="K102" s="27">
        <f t="shared" si="14"/>
        <v>97518.252029999858</v>
      </c>
      <c r="L102" s="18">
        <f t="shared" si="12"/>
        <v>3.4562644014252197</v>
      </c>
    </row>
    <row r="103" spans="1:12" x14ac:dyDescent="0.2">
      <c r="A103" s="17">
        <v>94</v>
      </c>
      <c r="B103" s="42">
        <v>14</v>
      </c>
      <c r="C103" s="22">
        <v>27</v>
      </c>
      <c r="D103" s="40">
        <v>48</v>
      </c>
      <c r="E103" s="47" t="s">
        <v>128</v>
      </c>
      <c r="F103" s="26">
        <f t="shared" si="10"/>
        <v>0.37333333333333335</v>
      </c>
      <c r="G103" s="26">
        <f t="shared" si="7"/>
        <v>0.29526645688687925</v>
      </c>
      <c r="H103" s="27">
        <f t="shared" si="13"/>
        <v>23381.232198244135</v>
      </c>
      <c r="I103" s="27">
        <f t="shared" si="11"/>
        <v>6903.6935888249645</v>
      </c>
      <c r="J103" s="27">
        <f t="shared" si="8"/>
        <v>18492.036398638294</v>
      </c>
      <c r="K103" s="27">
        <f t="shared" si="14"/>
        <v>72342.751864780468</v>
      </c>
      <c r="L103" s="18">
        <f t="shared" si="12"/>
        <v>3.0940521547967523</v>
      </c>
    </row>
    <row r="104" spans="1:12" x14ac:dyDescent="0.2">
      <c r="A104" s="17">
        <v>95</v>
      </c>
      <c r="B104" s="42">
        <v>7</v>
      </c>
      <c r="C104" s="22">
        <v>39</v>
      </c>
      <c r="D104" s="40">
        <v>26</v>
      </c>
      <c r="E104" s="47" t="s">
        <v>129</v>
      </c>
      <c r="F104" s="26">
        <f t="shared" si="10"/>
        <v>0.2153846153846154</v>
      </c>
      <c r="G104" s="26">
        <f t="shared" si="7"/>
        <v>0.20462212140522784</v>
      </c>
      <c r="H104" s="27">
        <f t="shared" si="13"/>
        <v>16477.538609419171</v>
      </c>
      <c r="I104" s="27">
        <f t="shared" si="11"/>
        <v>3371.6689057958988</v>
      </c>
      <c r="J104" s="27">
        <f t="shared" si="8"/>
        <v>15654.177062623812</v>
      </c>
      <c r="K104" s="27">
        <f t="shared" si="14"/>
        <v>53850.715466142181</v>
      </c>
      <c r="L104" s="18">
        <f t="shared" si="12"/>
        <v>3.2681286169379158</v>
      </c>
    </row>
    <row r="105" spans="1:12" x14ac:dyDescent="0.2">
      <c r="A105" s="17">
        <v>96</v>
      </c>
      <c r="B105" s="42">
        <v>6</v>
      </c>
      <c r="C105" s="22">
        <v>29</v>
      </c>
      <c r="D105" s="40">
        <v>31</v>
      </c>
      <c r="E105" s="47" t="s">
        <v>96</v>
      </c>
      <c r="F105" s="26">
        <f t="shared" si="10"/>
        <v>0.2</v>
      </c>
      <c r="G105" s="26">
        <f t="shared" si="7"/>
        <v>0.17804999643900007</v>
      </c>
      <c r="H105" s="27">
        <f t="shared" si="13"/>
        <v>13105.869703623272</v>
      </c>
      <c r="I105" s="27">
        <f t="shared" si="11"/>
        <v>2333.5000540601222</v>
      </c>
      <c r="J105" s="27">
        <f t="shared" si="8"/>
        <v>11667.500270300612</v>
      </c>
      <c r="K105" s="27">
        <f t="shared" si="14"/>
        <v>38196.538403518367</v>
      </c>
      <c r="L105" s="18">
        <f t="shared" si="12"/>
        <v>2.9144604110445633</v>
      </c>
    </row>
    <row r="106" spans="1:12" x14ac:dyDescent="0.2">
      <c r="A106" s="17">
        <v>97</v>
      </c>
      <c r="B106" s="42">
        <v>3</v>
      </c>
      <c r="C106" s="22">
        <v>18</v>
      </c>
      <c r="D106" s="40">
        <v>23</v>
      </c>
      <c r="E106" s="47" t="s">
        <v>130</v>
      </c>
      <c r="F106" s="26">
        <f t="shared" si="10"/>
        <v>0.14634146341463414</v>
      </c>
      <c r="G106" s="26">
        <f t="shared" si="7"/>
        <v>0.13802177983685826</v>
      </c>
      <c r="H106" s="27">
        <f t="shared" si="13"/>
        <v>10772.369649563148</v>
      </c>
      <c r="I106" s="27">
        <f t="shared" si="11"/>
        <v>1486.8216320932588</v>
      </c>
      <c r="J106" s="27">
        <f t="shared" si="8"/>
        <v>10159.947819303936</v>
      </c>
      <c r="K106" s="27">
        <f t="shared" si="14"/>
        <v>26529.038133217757</v>
      </c>
      <c r="L106" s="18">
        <f t="shared" si="12"/>
        <v>2.4626928889590776</v>
      </c>
    </row>
    <row r="107" spans="1:12" x14ac:dyDescent="0.2">
      <c r="A107" s="17">
        <v>98</v>
      </c>
      <c r="B107" s="42">
        <v>4</v>
      </c>
      <c r="C107" s="22">
        <v>19</v>
      </c>
      <c r="D107" s="40">
        <v>14</v>
      </c>
      <c r="E107" s="47" t="s">
        <v>131</v>
      </c>
      <c r="F107" s="26">
        <f t="shared" si="10"/>
        <v>0.24242424242424243</v>
      </c>
      <c r="G107" s="26">
        <f t="shared" si="7"/>
        <v>0.21982853374367992</v>
      </c>
      <c r="H107" s="27">
        <f t="shared" si="13"/>
        <v>9285.5480174698896</v>
      </c>
      <c r="I107" s="27">
        <f t="shared" si="11"/>
        <v>2041.2284056869398</v>
      </c>
      <c r="J107" s="27">
        <f t="shared" si="8"/>
        <v>8420.0671734586267</v>
      </c>
      <c r="K107" s="27">
        <f t="shared" si="14"/>
        <v>16369.090313913821</v>
      </c>
      <c r="L107" s="18">
        <f t="shared" si="12"/>
        <v>1.7628566761075286</v>
      </c>
    </row>
    <row r="108" spans="1:12" x14ac:dyDescent="0.2">
      <c r="A108" s="17">
        <v>99</v>
      </c>
      <c r="B108" s="42">
        <v>4</v>
      </c>
      <c r="C108" s="22">
        <v>6</v>
      </c>
      <c r="D108" s="40">
        <v>13</v>
      </c>
      <c r="E108" s="47" t="s">
        <v>132</v>
      </c>
      <c r="F108" s="26">
        <f t="shared" si="10"/>
        <v>0.42105263157894735</v>
      </c>
      <c r="G108" s="26">
        <f t="shared" si="7"/>
        <v>0.33815771675909645</v>
      </c>
      <c r="H108" s="27">
        <f t="shared" si="13"/>
        <v>7244.3196117829502</v>
      </c>
      <c r="I108" s="27">
        <f t="shared" si="11"/>
        <v>2449.7225793936664</v>
      </c>
      <c r="J108" s="27">
        <f t="shared" si="8"/>
        <v>5818.0911260599569</v>
      </c>
      <c r="K108" s="27">
        <f t="shared" si="14"/>
        <v>7949.0231404551942</v>
      </c>
      <c r="L108" s="18">
        <f t="shared" si="12"/>
        <v>1.0972767031877</v>
      </c>
    </row>
    <row r="109" spans="1:12" x14ac:dyDescent="0.2">
      <c r="A109" s="17" t="s">
        <v>21</v>
      </c>
      <c r="B109" s="27">
        <v>8</v>
      </c>
      <c r="C109" s="11">
        <v>18</v>
      </c>
      <c r="D109" s="40">
        <v>18</v>
      </c>
      <c r="E109" s="25"/>
      <c r="F109" s="26">
        <f>B109/((C109+D109)/2)</f>
        <v>0.44444444444444442</v>
      </c>
      <c r="G109" s="26">
        <v>1</v>
      </c>
      <c r="H109" s="27">
        <f>H108-I108</f>
        <v>4794.5970323892834</v>
      </c>
      <c r="I109" s="27">
        <f>H109*G109</f>
        <v>4794.5970323892834</v>
      </c>
      <c r="J109" s="27">
        <f>H109*F109</f>
        <v>2130.9320143952368</v>
      </c>
      <c r="K109" s="27">
        <f>J109</f>
        <v>2130.9320143952368</v>
      </c>
      <c r="L109" s="18">
        <f>K109/H109</f>
        <v>0.44444444444444436</v>
      </c>
    </row>
    <row r="110" spans="1:12" x14ac:dyDescent="0.2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">
      <c r="A111" s="13"/>
      <c r="B111" s="13"/>
      <c r="C111" s="13"/>
      <c r="D111" s="13"/>
      <c r="E111" s="21"/>
      <c r="F111" s="21"/>
      <c r="G111" s="21"/>
      <c r="H111" s="13"/>
      <c r="I111" s="13"/>
      <c r="J111" s="13"/>
      <c r="K111" s="13"/>
      <c r="L111" s="21"/>
    </row>
    <row r="112" spans="1:12" s="31" customFormat="1" x14ac:dyDescent="0.2">
      <c r="A112" s="32" t="s">
        <v>22</v>
      </c>
      <c r="B112" s="9"/>
      <c r="C112" s="9"/>
      <c r="D112" s="9"/>
      <c r="H112" s="33"/>
      <c r="I112" s="33"/>
      <c r="J112" s="33"/>
      <c r="K112" s="33"/>
      <c r="L112" s="30"/>
    </row>
    <row r="113" spans="1:12" s="31" customFormat="1" x14ac:dyDescent="0.2">
      <c r="A113" s="34" t="s">
        <v>9</v>
      </c>
      <c r="B113" s="41"/>
      <c r="C113" s="41"/>
      <c r="D113" s="41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x14ac:dyDescent="0.2">
      <c r="A114" s="32" t="s">
        <v>10</v>
      </c>
      <c r="B114" s="41"/>
      <c r="C114" s="41"/>
      <c r="D114" s="41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">
      <c r="A115" s="32" t="s">
        <v>11</v>
      </c>
      <c r="B115" s="41"/>
      <c r="C115" s="41"/>
      <c r="D115" s="41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">
      <c r="A116" s="32" t="s">
        <v>12</v>
      </c>
      <c r="B116" s="41"/>
      <c r="C116" s="41"/>
      <c r="D116" s="41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">
      <c r="A117" s="32" t="s">
        <v>13</v>
      </c>
      <c r="B117" s="41"/>
      <c r="C117" s="41"/>
      <c r="D117" s="41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">
      <c r="A118" s="32" t="s">
        <v>14</v>
      </c>
      <c r="B118" s="41"/>
      <c r="C118" s="41"/>
      <c r="D118" s="41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">
      <c r="A119" s="32" t="s">
        <v>15</v>
      </c>
      <c r="B119" s="41"/>
      <c r="C119" s="41"/>
      <c r="D119" s="41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">
      <c r="A120" s="32" t="s">
        <v>16</v>
      </c>
      <c r="B120" s="41"/>
      <c r="C120" s="41"/>
      <c r="D120" s="41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">
      <c r="A121" s="32" t="s">
        <v>17</v>
      </c>
      <c r="B121" s="41"/>
      <c r="C121" s="41"/>
      <c r="D121" s="41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">
      <c r="A122" s="32" t="s">
        <v>18</v>
      </c>
      <c r="B122" s="41"/>
      <c r="C122" s="41"/>
      <c r="D122" s="41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">
      <c r="A123" s="32" t="s">
        <v>19</v>
      </c>
      <c r="B123" s="41"/>
      <c r="C123" s="41"/>
      <c r="D123" s="41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">
      <c r="A124" s="29"/>
      <c r="B124" s="13"/>
      <c r="C124" s="13"/>
      <c r="D124" s="13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4" t="s">
        <v>250</v>
      </c>
      <c r="B125" s="9"/>
      <c r="C125" s="9"/>
      <c r="D125" s="9"/>
      <c r="H125" s="33"/>
      <c r="I125" s="33"/>
      <c r="J125" s="33"/>
      <c r="K125" s="33"/>
      <c r="L125" s="30"/>
    </row>
    <row r="126" spans="1:12" s="31" customFormat="1" x14ac:dyDescent="0.2">
      <c r="A126" s="33"/>
      <c r="B126" s="9"/>
      <c r="C126" s="9"/>
      <c r="D126" s="9"/>
      <c r="H126" s="33"/>
      <c r="I126" s="33"/>
      <c r="J126" s="33"/>
      <c r="K126" s="33"/>
      <c r="L126" s="30"/>
    </row>
    <row r="127" spans="1:12" s="31" customFormat="1" x14ac:dyDescent="0.2">
      <c r="A127" s="33"/>
      <c r="B127" s="9"/>
      <c r="C127" s="9"/>
      <c r="D127" s="9"/>
      <c r="H127" s="33"/>
      <c r="I127" s="33"/>
      <c r="J127" s="33"/>
      <c r="K127" s="33"/>
      <c r="L127" s="30"/>
    </row>
    <row r="128" spans="1:12" s="31" customFormat="1" x14ac:dyDescent="0.2">
      <c r="A128" s="33"/>
      <c r="B128" s="9"/>
      <c r="C128" s="9"/>
      <c r="D128" s="9"/>
      <c r="H128" s="33"/>
      <c r="I128" s="33"/>
      <c r="J128" s="33"/>
      <c r="K128" s="33"/>
      <c r="L128" s="30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261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ht="89.25" x14ac:dyDescent="0.2">
      <c r="A6" s="50" t="s">
        <v>0</v>
      </c>
      <c r="B6" s="51" t="s">
        <v>240</v>
      </c>
      <c r="C6" s="62" t="s">
        <v>249</v>
      </c>
      <c r="D6" s="62"/>
      <c r="E6" s="52" t="s">
        <v>241</v>
      </c>
      <c r="F6" s="52" t="s">
        <v>242</v>
      </c>
      <c r="G6" s="52" t="s">
        <v>243</v>
      </c>
      <c r="H6" s="51" t="s">
        <v>244</v>
      </c>
      <c r="I6" s="51" t="s">
        <v>245</v>
      </c>
      <c r="J6" s="51" t="s">
        <v>246</v>
      </c>
      <c r="K6" s="51" t="s">
        <v>247</v>
      </c>
      <c r="L6" s="52" t="s">
        <v>248</v>
      </c>
    </row>
    <row r="7" spans="1:13" ht="14.25" x14ac:dyDescent="0.2">
      <c r="A7" s="53"/>
      <c r="B7" s="54"/>
      <c r="C7" s="55">
        <v>41640</v>
      </c>
      <c r="D7" s="55">
        <v>42005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21"/>
      <c r="F8" s="21"/>
      <c r="G8" s="21"/>
      <c r="H8" s="13"/>
      <c r="I8" s="13"/>
      <c r="J8" s="13"/>
      <c r="K8" s="13"/>
      <c r="L8" s="23"/>
    </row>
    <row r="9" spans="1:13" x14ac:dyDescent="0.2">
      <c r="A9" s="17">
        <v>0</v>
      </c>
      <c r="B9" s="22">
        <v>1</v>
      </c>
      <c r="C9" s="22">
        <v>550</v>
      </c>
      <c r="D9" s="22">
        <v>509</v>
      </c>
      <c r="E9" s="46" t="s">
        <v>24</v>
      </c>
      <c r="F9" s="15">
        <f>B9/((C9+D9)/2)</f>
        <v>1.8885741265344666E-3</v>
      </c>
      <c r="G9" s="15">
        <f t="shared" ref="G9:G72" si="0">F9/((1+(1-E9)*F9))</f>
        <v>1.8856959028730842E-3</v>
      </c>
      <c r="H9" s="13">
        <v>100000</v>
      </c>
      <c r="I9" s="13">
        <f>H9*G9</f>
        <v>188.56959028730842</v>
      </c>
      <c r="J9" s="13">
        <f t="shared" ref="J9:J72" si="1">H10+I9*E9</f>
        <v>99847.598057129799</v>
      </c>
      <c r="K9" s="13">
        <f t="shared" ref="K9:K72" si="2">K10+J9</f>
        <v>8639202.3573975898</v>
      </c>
      <c r="L9" s="24">
        <f>K9/H9</f>
        <v>86.392023573975905</v>
      </c>
    </row>
    <row r="10" spans="1:13" x14ac:dyDescent="0.2">
      <c r="A10" s="17">
        <v>1</v>
      </c>
      <c r="B10" s="9">
        <v>0</v>
      </c>
      <c r="C10" s="22">
        <v>592</v>
      </c>
      <c r="D10" s="22">
        <v>594</v>
      </c>
      <c r="E10" s="46" t="s">
        <v>25</v>
      </c>
      <c r="F10" s="15">
        <f t="shared" ref="F10:F73" si="3">B10/((C10+D10)/2)</f>
        <v>0</v>
      </c>
      <c r="G10" s="15">
        <f t="shared" si="0"/>
        <v>0</v>
      </c>
      <c r="H10" s="13">
        <f>H9-I9</f>
        <v>99811.430409712688</v>
      </c>
      <c r="I10" s="13">
        <f t="shared" ref="I10:I73" si="4">H10*G10</f>
        <v>0</v>
      </c>
      <c r="J10" s="13">
        <f t="shared" si="1"/>
        <v>99811.430409712688</v>
      </c>
      <c r="K10" s="13">
        <f t="shared" si="2"/>
        <v>8539354.7593404595</v>
      </c>
      <c r="L10" s="16">
        <f t="shared" ref="L10:L73" si="5">K10/H10</f>
        <v>85.554878076464192</v>
      </c>
    </row>
    <row r="11" spans="1:13" x14ac:dyDescent="0.2">
      <c r="A11" s="17">
        <v>2</v>
      </c>
      <c r="B11" s="22">
        <v>0</v>
      </c>
      <c r="C11" s="22">
        <v>608</v>
      </c>
      <c r="D11" s="22">
        <v>605</v>
      </c>
      <c r="E11" s="46" t="s">
        <v>25</v>
      </c>
      <c r="F11" s="15">
        <f t="shared" si="3"/>
        <v>0</v>
      </c>
      <c r="G11" s="15">
        <f t="shared" si="0"/>
        <v>0</v>
      </c>
      <c r="H11" s="13">
        <f t="shared" ref="H11:H74" si="6">H10-I10</f>
        <v>99811.430409712688</v>
      </c>
      <c r="I11" s="13">
        <f t="shared" si="4"/>
        <v>0</v>
      </c>
      <c r="J11" s="13">
        <f t="shared" si="1"/>
        <v>99811.430409712688</v>
      </c>
      <c r="K11" s="13">
        <f t="shared" si="2"/>
        <v>8439543.3289307468</v>
      </c>
      <c r="L11" s="16">
        <f t="shared" si="5"/>
        <v>84.554878076464192</v>
      </c>
    </row>
    <row r="12" spans="1:13" x14ac:dyDescent="0.2">
      <c r="A12" s="17">
        <v>3</v>
      </c>
      <c r="B12" s="9">
        <v>0</v>
      </c>
      <c r="C12" s="22">
        <v>631</v>
      </c>
      <c r="D12" s="22">
        <v>607</v>
      </c>
      <c r="E12" s="46" t="s">
        <v>25</v>
      </c>
      <c r="F12" s="15">
        <f t="shared" si="3"/>
        <v>0</v>
      </c>
      <c r="G12" s="15">
        <f t="shared" si="0"/>
        <v>0</v>
      </c>
      <c r="H12" s="13">
        <f t="shared" si="6"/>
        <v>99811.430409712688</v>
      </c>
      <c r="I12" s="13">
        <f t="shared" si="4"/>
        <v>0</v>
      </c>
      <c r="J12" s="13">
        <f t="shared" si="1"/>
        <v>99811.430409712688</v>
      </c>
      <c r="K12" s="13">
        <f t="shared" si="2"/>
        <v>8339731.898521035</v>
      </c>
      <c r="L12" s="16">
        <f t="shared" si="5"/>
        <v>83.554878076464206</v>
      </c>
    </row>
    <row r="13" spans="1:13" x14ac:dyDescent="0.2">
      <c r="A13" s="17">
        <v>4</v>
      </c>
      <c r="B13" s="9">
        <v>1</v>
      </c>
      <c r="C13" s="22">
        <v>612</v>
      </c>
      <c r="D13" s="22">
        <v>642</v>
      </c>
      <c r="E13" s="46" t="s">
        <v>26</v>
      </c>
      <c r="F13" s="15">
        <f t="shared" si="3"/>
        <v>1.594896331738437E-3</v>
      </c>
      <c r="G13" s="15">
        <f t="shared" si="0"/>
        <v>1.5924053729031206E-3</v>
      </c>
      <c r="H13" s="13">
        <f t="shared" si="6"/>
        <v>99811.430409712688</v>
      </c>
      <c r="I13" s="13">
        <f t="shared" si="4"/>
        <v>158.94025806157239</v>
      </c>
      <c r="J13" s="13">
        <f t="shared" si="1"/>
        <v>99655.541804605906</v>
      </c>
      <c r="K13" s="13">
        <f t="shared" si="2"/>
        <v>8239920.4681113223</v>
      </c>
      <c r="L13" s="16">
        <f t="shared" si="5"/>
        <v>82.554878076464206</v>
      </c>
    </row>
    <row r="14" spans="1:13" x14ac:dyDescent="0.2">
      <c r="A14" s="17">
        <v>5</v>
      </c>
      <c r="B14" s="22">
        <v>0</v>
      </c>
      <c r="C14" s="22">
        <v>682</v>
      </c>
      <c r="D14" s="22">
        <v>612</v>
      </c>
      <c r="E14" s="46" t="s">
        <v>25</v>
      </c>
      <c r="F14" s="15">
        <f t="shared" si="3"/>
        <v>0</v>
      </c>
      <c r="G14" s="15">
        <f t="shared" si="0"/>
        <v>0</v>
      </c>
      <c r="H14" s="13">
        <f t="shared" si="6"/>
        <v>99652.490151651116</v>
      </c>
      <c r="I14" s="13">
        <f t="shared" si="4"/>
        <v>0</v>
      </c>
      <c r="J14" s="13">
        <f t="shared" si="1"/>
        <v>99652.490151651116</v>
      </c>
      <c r="K14" s="13">
        <f t="shared" si="2"/>
        <v>8140264.9263067162</v>
      </c>
      <c r="L14" s="16">
        <f t="shared" si="5"/>
        <v>81.686517957743604</v>
      </c>
    </row>
    <row r="15" spans="1:13" x14ac:dyDescent="0.2">
      <c r="A15" s="17">
        <v>6</v>
      </c>
      <c r="B15" s="9">
        <v>0</v>
      </c>
      <c r="C15" s="22">
        <v>631</v>
      </c>
      <c r="D15" s="22">
        <v>702</v>
      </c>
      <c r="E15" s="46" t="s">
        <v>25</v>
      </c>
      <c r="F15" s="15">
        <f t="shared" si="3"/>
        <v>0</v>
      </c>
      <c r="G15" s="15">
        <f t="shared" si="0"/>
        <v>0</v>
      </c>
      <c r="H15" s="13">
        <f t="shared" si="6"/>
        <v>99652.490151651116</v>
      </c>
      <c r="I15" s="13">
        <f t="shared" si="4"/>
        <v>0</v>
      </c>
      <c r="J15" s="13">
        <f t="shared" si="1"/>
        <v>99652.490151651116</v>
      </c>
      <c r="K15" s="13">
        <f t="shared" si="2"/>
        <v>8040612.436155065</v>
      </c>
      <c r="L15" s="16">
        <f t="shared" si="5"/>
        <v>80.686517957743604</v>
      </c>
    </row>
    <row r="16" spans="1:13" x14ac:dyDescent="0.2">
      <c r="A16" s="17">
        <v>7</v>
      </c>
      <c r="B16" s="9">
        <v>0</v>
      </c>
      <c r="C16" s="22">
        <v>645</v>
      </c>
      <c r="D16" s="22">
        <v>638</v>
      </c>
      <c r="E16" s="46" t="s">
        <v>25</v>
      </c>
      <c r="F16" s="15">
        <f t="shared" si="3"/>
        <v>0</v>
      </c>
      <c r="G16" s="15">
        <f t="shared" si="0"/>
        <v>0</v>
      </c>
      <c r="H16" s="13">
        <f t="shared" si="6"/>
        <v>99652.490151651116</v>
      </c>
      <c r="I16" s="13">
        <f t="shared" si="4"/>
        <v>0</v>
      </c>
      <c r="J16" s="13">
        <f t="shared" si="1"/>
        <v>99652.490151651116</v>
      </c>
      <c r="K16" s="13">
        <f t="shared" si="2"/>
        <v>7940959.9460034138</v>
      </c>
      <c r="L16" s="16">
        <f t="shared" si="5"/>
        <v>79.686517957743604</v>
      </c>
    </row>
    <row r="17" spans="1:12" x14ac:dyDescent="0.2">
      <c r="A17" s="17">
        <v>8</v>
      </c>
      <c r="B17" s="9">
        <v>0</v>
      </c>
      <c r="C17" s="22">
        <v>612</v>
      </c>
      <c r="D17" s="22">
        <v>668</v>
      </c>
      <c r="E17" s="46" t="s">
        <v>25</v>
      </c>
      <c r="F17" s="15">
        <f t="shared" si="3"/>
        <v>0</v>
      </c>
      <c r="G17" s="15">
        <f t="shared" si="0"/>
        <v>0</v>
      </c>
      <c r="H17" s="13">
        <f t="shared" si="6"/>
        <v>99652.490151651116</v>
      </c>
      <c r="I17" s="13">
        <f t="shared" si="4"/>
        <v>0</v>
      </c>
      <c r="J17" s="13">
        <f t="shared" si="1"/>
        <v>99652.490151651116</v>
      </c>
      <c r="K17" s="13">
        <f t="shared" si="2"/>
        <v>7841307.4558517626</v>
      </c>
      <c r="L17" s="16">
        <f t="shared" si="5"/>
        <v>78.686517957743604</v>
      </c>
    </row>
    <row r="18" spans="1:12" x14ac:dyDescent="0.2">
      <c r="A18" s="17">
        <v>9</v>
      </c>
      <c r="B18" s="9">
        <v>0</v>
      </c>
      <c r="C18" s="22">
        <v>655</v>
      </c>
      <c r="D18" s="22">
        <v>606</v>
      </c>
      <c r="E18" s="46" t="s">
        <v>25</v>
      </c>
      <c r="F18" s="15">
        <f t="shared" si="3"/>
        <v>0</v>
      </c>
      <c r="G18" s="15">
        <f t="shared" si="0"/>
        <v>0</v>
      </c>
      <c r="H18" s="13">
        <f t="shared" si="6"/>
        <v>99652.490151651116</v>
      </c>
      <c r="I18" s="13">
        <f t="shared" si="4"/>
        <v>0</v>
      </c>
      <c r="J18" s="13">
        <f t="shared" si="1"/>
        <v>99652.490151651116</v>
      </c>
      <c r="K18" s="13">
        <f t="shared" si="2"/>
        <v>7741654.9657001114</v>
      </c>
      <c r="L18" s="16">
        <f t="shared" si="5"/>
        <v>77.68651795774359</v>
      </c>
    </row>
    <row r="19" spans="1:12" x14ac:dyDescent="0.2">
      <c r="A19" s="17">
        <v>10</v>
      </c>
      <c r="B19" s="9">
        <v>0</v>
      </c>
      <c r="C19" s="22">
        <v>605</v>
      </c>
      <c r="D19" s="22">
        <v>655</v>
      </c>
      <c r="E19" s="46" t="s">
        <v>25</v>
      </c>
      <c r="F19" s="15">
        <f t="shared" si="3"/>
        <v>0</v>
      </c>
      <c r="G19" s="15">
        <f t="shared" si="0"/>
        <v>0</v>
      </c>
      <c r="H19" s="13">
        <f t="shared" si="6"/>
        <v>99652.490151651116</v>
      </c>
      <c r="I19" s="13">
        <f t="shared" si="4"/>
        <v>0</v>
      </c>
      <c r="J19" s="13">
        <f t="shared" si="1"/>
        <v>99652.490151651116</v>
      </c>
      <c r="K19" s="13">
        <f t="shared" si="2"/>
        <v>7642002.4755484601</v>
      </c>
      <c r="L19" s="16">
        <f t="shared" si="5"/>
        <v>76.68651795774359</v>
      </c>
    </row>
    <row r="20" spans="1:12" x14ac:dyDescent="0.2">
      <c r="A20" s="17">
        <v>11</v>
      </c>
      <c r="B20" s="9">
        <v>0</v>
      </c>
      <c r="C20" s="22">
        <v>582</v>
      </c>
      <c r="D20" s="22">
        <v>609</v>
      </c>
      <c r="E20" s="46" t="s">
        <v>25</v>
      </c>
      <c r="F20" s="15">
        <f t="shared" si="3"/>
        <v>0</v>
      </c>
      <c r="G20" s="15">
        <f t="shared" si="0"/>
        <v>0</v>
      </c>
      <c r="H20" s="13">
        <f t="shared" si="6"/>
        <v>99652.490151651116</v>
      </c>
      <c r="I20" s="13">
        <f t="shared" si="4"/>
        <v>0</v>
      </c>
      <c r="J20" s="13">
        <f t="shared" si="1"/>
        <v>99652.490151651116</v>
      </c>
      <c r="K20" s="13">
        <f t="shared" si="2"/>
        <v>7542349.9853968089</v>
      </c>
      <c r="L20" s="16">
        <f t="shared" si="5"/>
        <v>75.68651795774359</v>
      </c>
    </row>
    <row r="21" spans="1:12" x14ac:dyDescent="0.2">
      <c r="A21" s="17">
        <v>12</v>
      </c>
      <c r="B21" s="9">
        <v>0</v>
      </c>
      <c r="C21" s="22">
        <v>561</v>
      </c>
      <c r="D21" s="22">
        <v>593</v>
      </c>
      <c r="E21" s="46" t="s">
        <v>25</v>
      </c>
      <c r="F21" s="15">
        <f t="shared" si="3"/>
        <v>0</v>
      </c>
      <c r="G21" s="15">
        <f t="shared" si="0"/>
        <v>0</v>
      </c>
      <c r="H21" s="13">
        <f t="shared" si="6"/>
        <v>99652.490151651116</v>
      </c>
      <c r="I21" s="13">
        <f t="shared" si="4"/>
        <v>0</v>
      </c>
      <c r="J21" s="13">
        <f t="shared" si="1"/>
        <v>99652.490151651116</v>
      </c>
      <c r="K21" s="13">
        <f t="shared" si="2"/>
        <v>7442697.4952451577</v>
      </c>
      <c r="L21" s="16">
        <f t="shared" si="5"/>
        <v>74.68651795774359</v>
      </c>
    </row>
    <row r="22" spans="1:12" x14ac:dyDescent="0.2">
      <c r="A22" s="17">
        <v>13</v>
      </c>
      <c r="B22" s="9">
        <v>0</v>
      </c>
      <c r="C22" s="22">
        <v>543</v>
      </c>
      <c r="D22" s="22">
        <v>563</v>
      </c>
      <c r="E22" s="46" t="s">
        <v>25</v>
      </c>
      <c r="F22" s="15">
        <f t="shared" si="3"/>
        <v>0</v>
      </c>
      <c r="G22" s="15">
        <f t="shared" si="0"/>
        <v>0</v>
      </c>
      <c r="H22" s="13">
        <f t="shared" si="6"/>
        <v>99652.490151651116</v>
      </c>
      <c r="I22" s="13">
        <f t="shared" si="4"/>
        <v>0</v>
      </c>
      <c r="J22" s="13">
        <f t="shared" si="1"/>
        <v>99652.490151651116</v>
      </c>
      <c r="K22" s="13">
        <f t="shared" si="2"/>
        <v>7343045.0050935065</v>
      </c>
      <c r="L22" s="16">
        <f t="shared" si="5"/>
        <v>73.68651795774359</v>
      </c>
    </row>
    <row r="23" spans="1:12" x14ac:dyDescent="0.2">
      <c r="A23" s="17">
        <v>14</v>
      </c>
      <c r="B23" s="22">
        <v>0</v>
      </c>
      <c r="C23" s="22">
        <v>587</v>
      </c>
      <c r="D23" s="22">
        <v>567</v>
      </c>
      <c r="E23" s="46" t="s">
        <v>25</v>
      </c>
      <c r="F23" s="15">
        <f t="shared" si="3"/>
        <v>0</v>
      </c>
      <c r="G23" s="15">
        <f t="shared" si="0"/>
        <v>0</v>
      </c>
      <c r="H23" s="13">
        <f t="shared" si="6"/>
        <v>99652.490151651116</v>
      </c>
      <c r="I23" s="13">
        <f t="shared" si="4"/>
        <v>0</v>
      </c>
      <c r="J23" s="13">
        <f t="shared" si="1"/>
        <v>99652.490151651116</v>
      </c>
      <c r="K23" s="13">
        <f t="shared" si="2"/>
        <v>7243392.5149418553</v>
      </c>
      <c r="L23" s="16">
        <f t="shared" si="5"/>
        <v>72.68651795774359</v>
      </c>
    </row>
    <row r="24" spans="1:12" x14ac:dyDescent="0.2">
      <c r="A24" s="17">
        <v>15</v>
      </c>
      <c r="B24" s="9">
        <v>0</v>
      </c>
      <c r="C24" s="22">
        <v>567</v>
      </c>
      <c r="D24" s="22">
        <v>596</v>
      </c>
      <c r="E24" s="46" t="s">
        <v>25</v>
      </c>
      <c r="F24" s="15">
        <f t="shared" si="3"/>
        <v>0</v>
      </c>
      <c r="G24" s="15">
        <f t="shared" si="0"/>
        <v>0</v>
      </c>
      <c r="H24" s="13">
        <f t="shared" si="6"/>
        <v>99652.490151651116</v>
      </c>
      <c r="I24" s="13">
        <f t="shared" si="4"/>
        <v>0</v>
      </c>
      <c r="J24" s="13">
        <f t="shared" si="1"/>
        <v>99652.490151651116</v>
      </c>
      <c r="K24" s="13">
        <f t="shared" si="2"/>
        <v>7143740.0247902041</v>
      </c>
      <c r="L24" s="16">
        <f t="shared" si="5"/>
        <v>71.68651795774359</v>
      </c>
    </row>
    <row r="25" spans="1:12" x14ac:dyDescent="0.2">
      <c r="A25" s="17">
        <v>16</v>
      </c>
      <c r="B25" s="9">
        <v>0</v>
      </c>
      <c r="C25" s="22">
        <v>551</v>
      </c>
      <c r="D25" s="22">
        <v>570</v>
      </c>
      <c r="E25" s="46" t="s">
        <v>25</v>
      </c>
      <c r="F25" s="15">
        <f t="shared" si="3"/>
        <v>0</v>
      </c>
      <c r="G25" s="15">
        <f t="shared" si="0"/>
        <v>0</v>
      </c>
      <c r="H25" s="13">
        <f t="shared" si="6"/>
        <v>99652.490151651116</v>
      </c>
      <c r="I25" s="13">
        <f t="shared" si="4"/>
        <v>0</v>
      </c>
      <c r="J25" s="13">
        <f t="shared" si="1"/>
        <v>99652.490151651116</v>
      </c>
      <c r="K25" s="13">
        <f t="shared" si="2"/>
        <v>7044087.5346385529</v>
      </c>
      <c r="L25" s="16">
        <f t="shared" si="5"/>
        <v>70.68651795774359</v>
      </c>
    </row>
    <row r="26" spans="1:12" x14ac:dyDescent="0.2">
      <c r="A26" s="17">
        <v>17</v>
      </c>
      <c r="B26" s="22">
        <v>0</v>
      </c>
      <c r="C26" s="22">
        <v>594</v>
      </c>
      <c r="D26" s="22">
        <v>541</v>
      </c>
      <c r="E26" s="46" t="s">
        <v>25</v>
      </c>
      <c r="F26" s="15">
        <f t="shared" si="3"/>
        <v>0</v>
      </c>
      <c r="G26" s="15">
        <f t="shared" si="0"/>
        <v>0</v>
      </c>
      <c r="H26" s="13">
        <f t="shared" si="6"/>
        <v>99652.490151651116</v>
      </c>
      <c r="I26" s="13">
        <f t="shared" si="4"/>
        <v>0</v>
      </c>
      <c r="J26" s="13">
        <f t="shared" si="1"/>
        <v>99652.490151651116</v>
      </c>
      <c r="K26" s="13">
        <f t="shared" si="2"/>
        <v>6944435.0444869017</v>
      </c>
      <c r="L26" s="16">
        <f t="shared" si="5"/>
        <v>69.68651795774359</v>
      </c>
    </row>
    <row r="27" spans="1:12" x14ac:dyDescent="0.2">
      <c r="A27" s="17">
        <v>18</v>
      </c>
      <c r="B27" s="9">
        <v>0</v>
      </c>
      <c r="C27" s="22">
        <v>530</v>
      </c>
      <c r="D27" s="22">
        <v>607</v>
      </c>
      <c r="E27" s="46" t="s">
        <v>25</v>
      </c>
      <c r="F27" s="15">
        <f t="shared" si="3"/>
        <v>0</v>
      </c>
      <c r="G27" s="15">
        <f t="shared" si="0"/>
        <v>0</v>
      </c>
      <c r="H27" s="13">
        <f t="shared" si="6"/>
        <v>99652.490151651116</v>
      </c>
      <c r="I27" s="13">
        <f t="shared" si="4"/>
        <v>0</v>
      </c>
      <c r="J27" s="13">
        <f t="shared" si="1"/>
        <v>99652.490151651116</v>
      </c>
      <c r="K27" s="13">
        <f t="shared" si="2"/>
        <v>6844782.5543352505</v>
      </c>
      <c r="L27" s="16">
        <f t="shared" si="5"/>
        <v>68.68651795774359</v>
      </c>
    </row>
    <row r="28" spans="1:12" x14ac:dyDescent="0.2">
      <c r="A28" s="17">
        <v>19</v>
      </c>
      <c r="B28" s="9">
        <v>0</v>
      </c>
      <c r="C28" s="22">
        <v>571</v>
      </c>
      <c r="D28" s="22">
        <v>554</v>
      </c>
      <c r="E28" s="46" t="s">
        <v>25</v>
      </c>
      <c r="F28" s="15">
        <f t="shared" si="3"/>
        <v>0</v>
      </c>
      <c r="G28" s="15">
        <f t="shared" si="0"/>
        <v>0</v>
      </c>
      <c r="H28" s="13">
        <f t="shared" si="6"/>
        <v>99652.490151651116</v>
      </c>
      <c r="I28" s="13">
        <f t="shared" si="4"/>
        <v>0</v>
      </c>
      <c r="J28" s="13">
        <f t="shared" si="1"/>
        <v>99652.490151651116</v>
      </c>
      <c r="K28" s="13">
        <f t="shared" si="2"/>
        <v>6745130.0641835993</v>
      </c>
      <c r="L28" s="16">
        <f t="shared" si="5"/>
        <v>67.68651795774359</v>
      </c>
    </row>
    <row r="29" spans="1:12" x14ac:dyDescent="0.2">
      <c r="A29" s="17">
        <v>20</v>
      </c>
      <c r="B29" s="9">
        <v>0</v>
      </c>
      <c r="C29" s="22">
        <v>607</v>
      </c>
      <c r="D29" s="22">
        <v>609</v>
      </c>
      <c r="E29" s="46" t="s">
        <v>25</v>
      </c>
      <c r="F29" s="15">
        <f t="shared" si="3"/>
        <v>0</v>
      </c>
      <c r="G29" s="15">
        <f t="shared" si="0"/>
        <v>0</v>
      </c>
      <c r="H29" s="13">
        <f t="shared" si="6"/>
        <v>99652.490151651116</v>
      </c>
      <c r="I29" s="13">
        <f t="shared" si="4"/>
        <v>0</v>
      </c>
      <c r="J29" s="13">
        <f t="shared" si="1"/>
        <v>99652.490151651116</v>
      </c>
      <c r="K29" s="13">
        <f t="shared" si="2"/>
        <v>6645477.5740319481</v>
      </c>
      <c r="L29" s="16">
        <f t="shared" si="5"/>
        <v>66.68651795774359</v>
      </c>
    </row>
    <row r="30" spans="1:12" x14ac:dyDescent="0.2">
      <c r="A30" s="17">
        <v>21</v>
      </c>
      <c r="B30" s="9">
        <v>0</v>
      </c>
      <c r="C30" s="22">
        <v>591</v>
      </c>
      <c r="D30" s="22">
        <v>618</v>
      </c>
      <c r="E30" s="46" t="s">
        <v>25</v>
      </c>
      <c r="F30" s="15">
        <f t="shared" si="3"/>
        <v>0</v>
      </c>
      <c r="G30" s="15">
        <f t="shared" si="0"/>
        <v>0</v>
      </c>
      <c r="H30" s="13">
        <f t="shared" si="6"/>
        <v>99652.490151651116</v>
      </c>
      <c r="I30" s="13">
        <f t="shared" si="4"/>
        <v>0</v>
      </c>
      <c r="J30" s="13">
        <f t="shared" si="1"/>
        <v>99652.490151651116</v>
      </c>
      <c r="K30" s="13">
        <f t="shared" si="2"/>
        <v>6545825.0838802969</v>
      </c>
      <c r="L30" s="16">
        <f t="shared" si="5"/>
        <v>65.68651795774359</v>
      </c>
    </row>
    <row r="31" spans="1:12" x14ac:dyDescent="0.2">
      <c r="A31" s="17">
        <v>22</v>
      </c>
      <c r="B31" s="9">
        <v>0</v>
      </c>
      <c r="C31" s="22">
        <v>588</v>
      </c>
      <c r="D31" s="22">
        <v>594</v>
      </c>
      <c r="E31" s="46" t="s">
        <v>25</v>
      </c>
      <c r="F31" s="15">
        <f t="shared" si="3"/>
        <v>0</v>
      </c>
      <c r="G31" s="15">
        <f t="shared" si="0"/>
        <v>0</v>
      </c>
      <c r="H31" s="13">
        <f t="shared" si="6"/>
        <v>99652.490151651116</v>
      </c>
      <c r="I31" s="13">
        <f t="shared" si="4"/>
        <v>0</v>
      </c>
      <c r="J31" s="13">
        <f t="shared" si="1"/>
        <v>99652.490151651116</v>
      </c>
      <c r="K31" s="13">
        <f t="shared" si="2"/>
        <v>6446172.5937286457</v>
      </c>
      <c r="L31" s="16">
        <f t="shared" si="5"/>
        <v>64.68651795774359</v>
      </c>
    </row>
    <row r="32" spans="1:12" x14ac:dyDescent="0.2">
      <c r="A32" s="17">
        <v>23</v>
      </c>
      <c r="B32" s="22">
        <v>0</v>
      </c>
      <c r="C32" s="22">
        <v>627</v>
      </c>
      <c r="D32" s="22">
        <v>594</v>
      </c>
      <c r="E32" s="46" t="s">
        <v>25</v>
      </c>
      <c r="F32" s="15">
        <f t="shared" si="3"/>
        <v>0</v>
      </c>
      <c r="G32" s="15">
        <f t="shared" si="0"/>
        <v>0</v>
      </c>
      <c r="H32" s="13">
        <f t="shared" si="6"/>
        <v>99652.490151651116</v>
      </c>
      <c r="I32" s="13">
        <f t="shared" si="4"/>
        <v>0</v>
      </c>
      <c r="J32" s="13">
        <f t="shared" si="1"/>
        <v>99652.490151651116</v>
      </c>
      <c r="K32" s="13">
        <f t="shared" si="2"/>
        <v>6346520.1035769945</v>
      </c>
      <c r="L32" s="16">
        <f t="shared" si="5"/>
        <v>63.686517957743582</v>
      </c>
    </row>
    <row r="33" spans="1:12" x14ac:dyDescent="0.2">
      <c r="A33" s="17">
        <v>24</v>
      </c>
      <c r="B33" s="9">
        <v>0</v>
      </c>
      <c r="C33" s="22">
        <v>635</v>
      </c>
      <c r="D33" s="22">
        <v>615</v>
      </c>
      <c r="E33" s="46" t="s">
        <v>25</v>
      </c>
      <c r="F33" s="15">
        <f t="shared" si="3"/>
        <v>0</v>
      </c>
      <c r="G33" s="15">
        <f t="shared" si="0"/>
        <v>0</v>
      </c>
      <c r="H33" s="13">
        <f t="shared" si="6"/>
        <v>99652.490151651116</v>
      </c>
      <c r="I33" s="13">
        <f t="shared" si="4"/>
        <v>0</v>
      </c>
      <c r="J33" s="13">
        <f t="shared" si="1"/>
        <v>99652.490151651116</v>
      </c>
      <c r="K33" s="13">
        <f t="shared" si="2"/>
        <v>6246867.6134253433</v>
      </c>
      <c r="L33" s="16">
        <f t="shared" si="5"/>
        <v>62.686517957743582</v>
      </c>
    </row>
    <row r="34" spans="1:12" x14ac:dyDescent="0.2">
      <c r="A34" s="17">
        <v>25</v>
      </c>
      <c r="B34" s="9">
        <v>0</v>
      </c>
      <c r="C34" s="22">
        <v>651</v>
      </c>
      <c r="D34" s="22">
        <v>630</v>
      </c>
      <c r="E34" s="46" t="s">
        <v>25</v>
      </c>
      <c r="F34" s="15">
        <f t="shared" si="3"/>
        <v>0</v>
      </c>
      <c r="G34" s="15">
        <f t="shared" si="0"/>
        <v>0</v>
      </c>
      <c r="H34" s="13">
        <f t="shared" si="6"/>
        <v>99652.490151651116</v>
      </c>
      <c r="I34" s="13">
        <f t="shared" si="4"/>
        <v>0</v>
      </c>
      <c r="J34" s="13">
        <f t="shared" si="1"/>
        <v>99652.490151651116</v>
      </c>
      <c r="K34" s="13">
        <f t="shared" si="2"/>
        <v>6147215.1232736921</v>
      </c>
      <c r="L34" s="16">
        <f t="shared" si="5"/>
        <v>61.686517957743582</v>
      </c>
    </row>
    <row r="35" spans="1:12" x14ac:dyDescent="0.2">
      <c r="A35" s="17">
        <v>26</v>
      </c>
      <c r="B35" s="9">
        <v>0</v>
      </c>
      <c r="C35" s="22">
        <v>682</v>
      </c>
      <c r="D35" s="22">
        <v>650</v>
      </c>
      <c r="E35" s="46" t="s">
        <v>25</v>
      </c>
      <c r="F35" s="15">
        <f t="shared" si="3"/>
        <v>0</v>
      </c>
      <c r="G35" s="15">
        <f t="shared" si="0"/>
        <v>0</v>
      </c>
      <c r="H35" s="13">
        <f t="shared" si="6"/>
        <v>99652.490151651116</v>
      </c>
      <c r="I35" s="13">
        <f t="shared" si="4"/>
        <v>0</v>
      </c>
      <c r="J35" s="13">
        <f t="shared" si="1"/>
        <v>99652.490151651116</v>
      </c>
      <c r="K35" s="13">
        <f t="shared" si="2"/>
        <v>6047562.6331220409</v>
      </c>
      <c r="L35" s="16">
        <f t="shared" si="5"/>
        <v>60.686517957743582</v>
      </c>
    </row>
    <row r="36" spans="1:12" x14ac:dyDescent="0.2">
      <c r="A36" s="17">
        <v>27</v>
      </c>
      <c r="B36" s="22">
        <v>1</v>
      </c>
      <c r="C36" s="22">
        <v>758</v>
      </c>
      <c r="D36" s="22">
        <v>691</v>
      </c>
      <c r="E36" s="46" t="s">
        <v>27</v>
      </c>
      <c r="F36" s="15">
        <f t="shared" si="3"/>
        <v>1.3802622498274672E-3</v>
      </c>
      <c r="G36" s="15">
        <f t="shared" si="0"/>
        <v>1.3794796878513361E-3</v>
      </c>
      <c r="H36" s="13">
        <f t="shared" si="6"/>
        <v>99652.490151651116</v>
      </c>
      <c r="I36" s="13">
        <f t="shared" si="4"/>
        <v>137.46858600800803</v>
      </c>
      <c r="J36" s="13">
        <f t="shared" si="1"/>
        <v>99595.990562801831</v>
      </c>
      <c r="K36" s="13">
        <f t="shared" si="2"/>
        <v>5947910.1429703897</v>
      </c>
      <c r="L36" s="16">
        <f t="shared" si="5"/>
        <v>59.686517957743582</v>
      </c>
    </row>
    <row r="37" spans="1:12" x14ac:dyDescent="0.2">
      <c r="A37" s="17">
        <v>28</v>
      </c>
      <c r="B37" s="22">
        <v>1</v>
      </c>
      <c r="C37" s="22">
        <v>768</v>
      </c>
      <c r="D37" s="22">
        <v>767</v>
      </c>
      <c r="E37" s="46" t="s">
        <v>28</v>
      </c>
      <c r="F37" s="15">
        <f t="shared" si="3"/>
        <v>1.3029315960912053E-3</v>
      </c>
      <c r="G37" s="15">
        <f t="shared" si="0"/>
        <v>1.3020345070393195E-3</v>
      </c>
      <c r="H37" s="13">
        <f t="shared" si="6"/>
        <v>99515.02156564311</v>
      </c>
      <c r="I37" s="13">
        <f t="shared" si="4"/>
        <v>129.57199204722937</v>
      </c>
      <c r="J37" s="13">
        <f t="shared" si="1"/>
        <v>99446.503896248527</v>
      </c>
      <c r="K37" s="13">
        <f t="shared" si="2"/>
        <v>5848314.1524075875</v>
      </c>
      <c r="L37" s="16">
        <f t="shared" si="5"/>
        <v>58.768154399181462</v>
      </c>
    </row>
    <row r="38" spans="1:12" x14ac:dyDescent="0.2">
      <c r="A38" s="17">
        <v>29</v>
      </c>
      <c r="B38" s="9">
        <v>0</v>
      </c>
      <c r="C38" s="22">
        <v>844</v>
      </c>
      <c r="D38" s="22">
        <v>771</v>
      </c>
      <c r="E38" s="46" t="s">
        <v>25</v>
      </c>
      <c r="F38" s="15">
        <f t="shared" si="3"/>
        <v>0</v>
      </c>
      <c r="G38" s="15">
        <f t="shared" si="0"/>
        <v>0</v>
      </c>
      <c r="H38" s="13">
        <f t="shared" si="6"/>
        <v>99385.449573595877</v>
      </c>
      <c r="I38" s="13">
        <f t="shared" si="4"/>
        <v>0</v>
      </c>
      <c r="J38" s="13">
        <f t="shared" si="1"/>
        <v>99385.449573595877</v>
      </c>
      <c r="K38" s="13">
        <f t="shared" si="2"/>
        <v>5748867.648511339</v>
      </c>
      <c r="L38" s="16">
        <f t="shared" si="5"/>
        <v>57.844158004781647</v>
      </c>
    </row>
    <row r="39" spans="1:12" x14ac:dyDescent="0.2">
      <c r="A39" s="17">
        <v>30</v>
      </c>
      <c r="B39" s="22">
        <v>1</v>
      </c>
      <c r="C39" s="22">
        <v>856</v>
      </c>
      <c r="D39" s="22">
        <v>826</v>
      </c>
      <c r="E39" s="46" t="s">
        <v>29</v>
      </c>
      <c r="F39" s="15">
        <f t="shared" si="3"/>
        <v>1.1890606420927466E-3</v>
      </c>
      <c r="G39" s="15">
        <f t="shared" si="0"/>
        <v>1.1884411265280976E-3</v>
      </c>
      <c r="H39" s="13">
        <f t="shared" si="6"/>
        <v>99385.449573595877</v>
      </c>
      <c r="I39" s="13">
        <f t="shared" si="4"/>
        <v>118.11375565174572</v>
      </c>
      <c r="J39" s="13">
        <f t="shared" si="1"/>
        <v>99333.668503118155</v>
      </c>
      <c r="K39" s="13">
        <f t="shared" si="2"/>
        <v>5649482.198937743</v>
      </c>
      <c r="L39" s="16">
        <f t="shared" si="5"/>
        <v>56.844158004781647</v>
      </c>
    </row>
    <row r="40" spans="1:12" x14ac:dyDescent="0.2">
      <c r="A40" s="17">
        <v>31</v>
      </c>
      <c r="B40" s="22">
        <v>0</v>
      </c>
      <c r="C40" s="22">
        <v>857</v>
      </c>
      <c r="D40" s="22">
        <v>855</v>
      </c>
      <c r="E40" s="46" t="s">
        <v>25</v>
      </c>
      <c r="F40" s="15">
        <f t="shared" si="3"/>
        <v>0</v>
      </c>
      <c r="G40" s="15">
        <f t="shared" si="0"/>
        <v>0</v>
      </c>
      <c r="H40" s="13">
        <f t="shared" si="6"/>
        <v>99267.335817944127</v>
      </c>
      <c r="I40" s="13">
        <f t="shared" si="4"/>
        <v>0</v>
      </c>
      <c r="J40" s="13">
        <f t="shared" si="1"/>
        <v>99267.335817944127</v>
      </c>
      <c r="K40" s="13">
        <f t="shared" si="2"/>
        <v>5550148.5304346252</v>
      </c>
      <c r="L40" s="16">
        <f t="shared" si="5"/>
        <v>55.911126099058144</v>
      </c>
    </row>
    <row r="41" spans="1:12" x14ac:dyDescent="0.2">
      <c r="A41" s="17">
        <v>32</v>
      </c>
      <c r="B41" s="22">
        <v>1</v>
      </c>
      <c r="C41" s="22">
        <v>946</v>
      </c>
      <c r="D41" s="22">
        <v>826</v>
      </c>
      <c r="E41" s="46" t="s">
        <v>30</v>
      </c>
      <c r="F41" s="15">
        <f t="shared" si="3"/>
        <v>1.128668171557562E-3</v>
      </c>
      <c r="G41" s="15">
        <f t="shared" si="0"/>
        <v>1.1284657864407837E-3</v>
      </c>
      <c r="H41" s="13">
        <f t="shared" si="6"/>
        <v>99267.335817944127</v>
      </c>
      <c r="I41" s="13">
        <f t="shared" si="4"/>
        <v>112.0197921816777</v>
      </c>
      <c r="J41" s="13">
        <f t="shared" si="1"/>
        <v>99249.535872966459</v>
      </c>
      <c r="K41" s="13">
        <f t="shared" si="2"/>
        <v>5450881.194616681</v>
      </c>
      <c r="L41" s="16">
        <f t="shared" si="5"/>
        <v>54.911126099058144</v>
      </c>
    </row>
    <row r="42" spans="1:12" x14ac:dyDescent="0.2">
      <c r="A42" s="17">
        <v>33</v>
      </c>
      <c r="B42" s="22">
        <v>0</v>
      </c>
      <c r="C42" s="22">
        <v>973</v>
      </c>
      <c r="D42" s="22">
        <v>967</v>
      </c>
      <c r="E42" s="46" t="s">
        <v>25</v>
      </c>
      <c r="F42" s="15">
        <f t="shared" si="3"/>
        <v>0</v>
      </c>
      <c r="G42" s="15">
        <f t="shared" si="0"/>
        <v>0</v>
      </c>
      <c r="H42" s="13">
        <f t="shared" si="6"/>
        <v>99155.316025762455</v>
      </c>
      <c r="I42" s="13">
        <f t="shared" si="4"/>
        <v>0</v>
      </c>
      <c r="J42" s="13">
        <f t="shared" si="1"/>
        <v>99155.316025762455</v>
      </c>
      <c r="K42" s="13">
        <f t="shared" si="2"/>
        <v>5351631.6587437149</v>
      </c>
      <c r="L42" s="16">
        <f t="shared" si="5"/>
        <v>53.972211206036178</v>
      </c>
    </row>
    <row r="43" spans="1:12" x14ac:dyDescent="0.2">
      <c r="A43" s="17">
        <v>34</v>
      </c>
      <c r="B43" s="22">
        <v>0</v>
      </c>
      <c r="C43" s="22">
        <v>1036</v>
      </c>
      <c r="D43" s="22">
        <v>974</v>
      </c>
      <c r="E43" s="46" t="s">
        <v>25</v>
      </c>
      <c r="F43" s="15">
        <f t="shared" si="3"/>
        <v>0</v>
      </c>
      <c r="G43" s="15">
        <f t="shared" si="0"/>
        <v>0</v>
      </c>
      <c r="H43" s="13">
        <f t="shared" si="6"/>
        <v>99155.316025762455</v>
      </c>
      <c r="I43" s="13">
        <f t="shared" si="4"/>
        <v>0</v>
      </c>
      <c r="J43" s="13">
        <f t="shared" si="1"/>
        <v>99155.316025762455</v>
      </c>
      <c r="K43" s="13">
        <f t="shared" si="2"/>
        <v>5252476.3427179521</v>
      </c>
      <c r="L43" s="16">
        <f t="shared" si="5"/>
        <v>52.972211206036171</v>
      </c>
    </row>
    <row r="44" spans="1:12" x14ac:dyDescent="0.2">
      <c r="A44" s="17">
        <v>35</v>
      </c>
      <c r="B44" s="22">
        <v>1</v>
      </c>
      <c r="C44" s="22">
        <v>1035</v>
      </c>
      <c r="D44" s="22">
        <v>1028</v>
      </c>
      <c r="E44" s="46" t="s">
        <v>31</v>
      </c>
      <c r="F44" s="15">
        <f t="shared" si="3"/>
        <v>9.6946194861851677E-4</v>
      </c>
      <c r="G44" s="15">
        <f t="shared" si="0"/>
        <v>9.6856671690945077E-4</v>
      </c>
      <c r="H44" s="13">
        <f t="shared" si="6"/>
        <v>99155.316025762455</v>
      </c>
      <c r="I44" s="13">
        <f t="shared" si="4"/>
        <v>96.038538907191793</v>
      </c>
      <c r="J44" s="13">
        <f t="shared" si="1"/>
        <v>99063.752882768342</v>
      </c>
      <c r="K44" s="13">
        <f t="shared" si="2"/>
        <v>5153321.0266921893</v>
      </c>
      <c r="L44" s="16">
        <f t="shared" si="5"/>
        <v>51.972211206036171</v>
      </c>
    </row>
    <row r="45" spans="1:12" x14ac:dyDescent="0.2">
      <c r="A45" s="17">
        <v>36</v>
      </c>
      <c r="B45" s="22">
        <v>0</v>
      </c>
      <c r="C45" s="22">
        <v>1053</v>
      </c>
      <c r="D45" s="22">
        <v>1047</v>
      </c>
      <c r="E45" s="46" t="s">
        <v>25</v>
      </c>
      <c r="F45" s="15">
        <f t="shared" si="3"/>
        <v>0</v>
      </c>
      <c r="G45" s="15">
        <f t="shared" si="0"/>
        <v>0</v>
      </c>
      <c r="H45" s="13">
        <f t="shared" si="6"/>
        <v>99059.277486855266</v>
      </c>
      <c r="I45" s="13">
        <f t="shared" si="4"/>
        <v>0</v>
      </c>
      <c r="J45" s="13">
        <f t="shared" si="1"/>
        <v>99059.277486855266</v>
      </c>
      <c r="K45" s="13">
        <f t="shared" si="2"/>
        <v>5054257.2738094209</v>
      </c>
      <c r="L45" s="16">
        <f t="shared" si="5"/>
        <v>51.022553384564091</v>
      </c>
    </row>
    <row r="46" spans="1:12" x14ac:dyDescent="0.2">
      <c r="A46" s="17">
        <v>37</v>
      </c>
      <c r="B46" s="22">
        <v>0</v>
      </c>
      <c r="C46" s="22">
        <v>1150</v>
      </c>
      <c r="D46" s="22">
        <v>1043</v>
      </c>
      <c r="E46" s="46" t="s">
        <v>25</v>
      </c>
      <c r="F46" s="15">
        <f t="shared" si="3"/>
        <v>0</v>
      </c>
      <c r="G46" s="15">
        <f t="shared" si="0"/>
        <v>0</v>
      </c>
      <c r="H46" s="13">
        <f t="shared" si="6"/>
        <v>99059.277486855266</v>
      </c>
      <c r="I46" s="13">
        <f t="shared" si="4"/>
        <v>0</v>
      </c>
      <c r="J46" s="13">
        <f t="shared" si="1"/>
        <v>99059.277486855266</v>
      </c>
      <c r="K46" s="13">
        <f t="shared" si="2"/>
        <v>4955197.9963225657</v>
      </c>
      <c r="L46" s="16">
        <f t="shared" si="5"/>
        <v>50.022553384564098</v>
      </c>
    </row>
    <row r="47" spans="1:12" x14ac:dyDescent="0.2">
      <c r="A47" s="17">
        <v>38</v>
      </c>
      <c r="B47" s="22">
        <v>0</v>
      </c>
      <c r="C47" s="22">
        <v>1118</v>
      </c>
      <c r="D47" s="22">
        <v>1183</v>
      </c>
      <c r="E47" s="46" t="s">
        <v>25</v>
      </c>
      <c r="F47" s="15">
        <f t="shared" si="3"/>
        <v>0</v>
      </c>
      <c r="G47" s="15">
        <f t="shared" si="0"/>
        <v>0</v>
      </c>
      <c r="H47" s="13">
        <f t="shared" si="6"/>
        <v>99059.277486855266</v>
      </c>
      <c r="I47" s="13">
        <f t="shared" si="4"/>
        <v>0</v>
      </c>
      <c r="J47" s="13">
        <f t="shared" si="1"/>
        <v>99059.277486855266</v>
      </c>
      <c r="K47" s="13">
        <f t="shared" si="2"/>
        <v>4856138.7188357105</v>
      </c>
      <c r="L47" s="16">
        <f t="shared" si="5"/>
        <v>49.022553384564098</v>
      </c>
    </row>
    <row r="48" spans="1:12" x14ac:dyDescent="0.2">
      <c r="A48" s="17">
        <v>39</v>
      </c>
      <c r="B48" s="22">
        <v>0</v>
      </c>
      <c r="C48" s="22">
        <v>1150</v>
      </c>
      <c r="D48" s="22">
        <v>1109</v>
      </c>
      <c r="E48" s="46" t="s">
        <v>25</v>
      </c>
      <c r="F48" s="15">
        <f t="shared" si="3"/>
        <v>0</v>
      </c>
      <c r="G48" s="15">
        <f t="shared" si="0"/>
        <v>0</v>
      </c>
      <c r="H48" s="13">
        <f t="shared" si="6"/>
        <v>99059.277486855266</v>
      </c>
      <c r="I48" s="13">
        <f t="shared" si="4"/>
        <v>0</v>
      </c>
      <c r="J48" s="13">
        <f t="shared" si="1"/>
        <v>99059.277486855266</v>
      </c>
      <c r="K48" s="13">
        <f t="shared" si="2"/>
        <v>4757079.4413488554</v>
      </c>
      <c r="L48" s="16">
        <f t="shared" si="5"/>
        <v>48.022553384564098</v>
      </c>
    </row>
    <row r="49" spans="1:12" x14ac:dyDescent="0.2">
      <c r="A49" s="17">
        <v>40</v>
      </c>
      <c r="B49" s="22">
        <v>0</v>
      </c>
      <c r="C49" s="22">
        <v>1063</v>
      </c>
      <c r="D49" s="22">
        <v>1151</v>
      </c>
      <c r="E49" s="46" t="s">
        <v>25</v>
      </c>
      <c r="F49" s="15">
        <f t="shared" si="3"/>
        <v>0</v>
      </c>
      <c r="G49" s="15">
        <f t="shared" si="0"/>
        <v>0</v>
      </c>
      <c r="H49" s="13">
        <f t="shared" si="6"/>
        <v>99059.277486855266</v>
      </c>
      <c r="I49" s="13">
        <f t="shared" si="4"/>
        <v>0</v>
      </c>
      <c r="J49" s="13">
        <f t="shared" si="1"/>
        <v>99059.277486855266</v>
      </c>
      <c r="K49" s="13">
        <f t="shared" si="2"/>
        <v>4658020.1638620002</v>
      </c>
      <c r="L49" s="16">
        <f t="shared" si="5"/>
        <v>47.022553384564098</v>
      </c>
    </row>
    <row r="50" spans="1:12" x14ac:dyDescent="0.2">
      <c r="A50" s="17">
        <v>41</v>
      </c>
      <c r="B50" s="22">
        <v>0</v>
      </c>
      <c r="C50" s="22">
        <v>1045</v>
      </c>
      <c r="D50" s="22">
        <v>1081</v>
      </c>
      <c r="E50" s="46" t="s">
        <v>25</v>
      </c>
      <c r="F50" s="15">
        <f t="shared" si="3"/>
        <v>0</v>
      </c>
      <c r="G50" s="15">
        <f t="shared" si="0"/>
        <v>0</v>
      </c>
      <c r="H50" s="13">
        <f t="shared" si="6"/>
        <v>99059.277486855266</v>
      </c>
      <c r="I50" s="13">
        <f t="shared" si="4"/>
        <v>0</v>
      </c>
      <c r="J50" s="13">
        <f t="shared" si="1"/>
        <v>99059.277486855266</v>
      </c>
      <c r="K50" s="13">
        <f t="shared" si="2"/>
        <v>4558960.8863751451</v>
      </c>
      <c r="L50" s="16">
        <f t="shared" si="5"/>
        <v>46.022553384564098</v>
      </c>
    </row>
    <row r="51" spans="1:12" x14ac:dyDescent="0.2">
      <c r="A51" s="17">
        <v>42</v>
      </c>
      <c r="B51" s="22">
        <v>1</v>
      </c>
      <c r="C51" s="22">
        <v>1105</v>
      </c>
      <c r="D51" s="22">
        <v>1057</v>
      </c>
      <c r="E51" s="46" t="s">
        <v>32</v>
      </c>
      <c r="F51" s="15">
        <f t="shared" si="3"/>
        <v>9.2506938020351531E-4</v>
      </c>
      <c r="G51" s="15">
        <f t="shared" si="0"/>
        <v>9.2498732073630107E-4</v>
      </c>
      <c r="H51" s="13">
        <f t="shared" si="6"/>
        <v>99059.277486855266</v>
      </c>
      <c r="I51" s="13">
        <f t="shared" si="4"/>
        <v>91.62857567664004</v>
      </c>
      <c r="J51" s="13">
        <f t="shared" si="1"/>
        <v>99050.490306447871</v>
      </c>
      <c r="K51" s="13">
        <f t="shared" si="2"/>
        <v>4459901.6088882899</v>
      </c>
      <c r="L51" s="16">
        <f t="shared" si="5"/>
        <v>45.022553384564098</v>
      </c>
    </row>
    <row r="52" spans="1:12" x14ac:dyDescent="0.2">
      <c r="A52" s="17">
        <v>43</v>
      </c>
      <c r="B52" s="22">
        <v>2</v>
      </c>
      <c r="C52" s="22">
        <v>1057</v>
      </c>
      <c r="D52" s="22">
        <v>1110</v>
      </c>
      <c r="E52" s="46" t="s">
        <v>33</v>
      </c>
      <c r="F52" s="15">
        <f t="shared" si="3"/>
        <v>1.8458698661744347E-3</v>
      </c>
      <c r="G52" s="15">
        <f t="shared" si="0"/>
        <v>1.8454593855912068E-3</v>
      </c>
      <c r="H52" s="13">
        <f t="shared" si="6"/>
        <v>98967.648911178621</v>
      </c>
      <c r="I52" s="13">
        <f t="shared" si="4"/>
        <v>182.64077655302995</v>
      </c>
      <c r="J52" s="13">
        <f t="shared" si="1"/>
        <v>98945.640697603987</v>
      </c>
      <c r="K52" s="13">
        <f t="shared" si="2"/>
        <v>4360851.1185818417</v>
      </c>
      <c r="L52" s="16">
        <f t="shared" si="5"/>
        <v>44.063400177320709</v>
      </c>
    </row>
    <row r="53" spans="1:12" x14ac:dyDescent="0.2">
      <c r="A53" s="17">
        <v>44</v>
      </c>
      <c r="B53" s="22">
        <v>1</v>
      </c>
      <c r="C53" s="22">
        <v>985</v>
      </c>
      <c r="D53" s="22">
        <v>1053</v>
      </c>
      <c r="E53" s="46" t="s">
        <v>34</v>
      </c>
      <c r="F53" s="15">
        <f t="shared" si="3"/>
        <v>9.813542688910696E-4</v>
      </c>
      <c r="G53" s="15">
        <f t="shared" si="0"/>
        <v>9.8098238126213778E-4</v>
      </c>
      <c r="H53" s="13">
        <f t="shared" si="6"/>
        <v>98785.00813462559</v>
      </c>
      <c r="I53" s="13">
        <f t="shared" si="4"/>
        <v>96.906352512904661</v>
      </c>
      <c r="J53" s="13">
        <f t="shared" si="1"/>
        <v>98747.573210649862</v>
      </c>
      <c r="K53" s="13">
        <f t="shared" si="2"/>
        <v>4261905.4778842377</v>
      </c>
      <c r="L53" s="16">
        <f t="shared" si="5"/>
        <v>43.143241655414485</v>
      </c>
    </row>
    <row r="54" spans="1:12" x14ac:dyDescent="0.2">
      <c r="A54" s="17">
        <v>45</v>
      </c>
      <c r="B54" s="22">
        <v>1</v>
      </c>
      <c r="C54" s="22">
        <v>1028</v>
      </c>
      <c r="D54" s="22">
        <v>985</v>
      </c>
      <c r="E54" s="46" t="s">
        <v>35</v>
      </c>
      <c r="F54" s="15">
        <f t="shared" si="3"/>
        <v>9.9354197714853452E-4</v>
      </c>
      <c r="G54" s="15">
        <f t="shared" si="0"/>
        <v>9.9306355040676376E-4</v>
      </c>
      <c r="H54" s="13">
        <f t="shared" si="6"/>
        <v>98688.101782112688</v>
      </c>
      <c r="I54" s="13">
        <f t="shared" si="4"/>
        <v>98.003556738648896</v>
      </c>
      <c r="J54" s="13">
        <f t="shared" si="1"/>
        <v>98640.57985745011</v>
      </c>
      <c r="K54" s="13">
        <f t="shared" si="2"/>
        <v>4163157.904673588</v>
      </c>
      <c r="L54" s="16">
        <f t="shared" si="5"/>
        <v>42.185003353952084</v>
      </c>
    </row>
    <row r="55" spans="1:12" x14ac:dyDescent="0.2">
      <c r="A55" s="17">
        <v>46</v>
      </c>
      <c r="B55" s="22">
        <v>1</v>
      </c>
      <c r="C55" s="22">
        <v>959</v>
      </c>
      <c r="D55" s="22">
        <v>1032</v>
      </c>
      <c r="E55" s="46" t="s">
        <v>36</v>
      </c>
      <c r="F55" s="15">
        <f t="shared" si="3"/>
        <v>1.0045203415369162E-3</v>
      </c>
      <c r="G55" s="15">
        <f t="shared" si="0"/>
        <v>1.003813084382335E-3</v>
      </c>
      <c r="H55" s="13">
        <f t="shared" si="6"/>
        <v>98590.098225374037</v>
      </c>
      <c r="I55" s="13">
        <f t="shared" si="4"/>
        <v>98.966030589170089</v>
      </c>
      <c r="J55" s="13">
        <f t="shared" si="1"/>
        <v>98520.683451518795</v>
      </c>
      <c r="K55" s="13">
        <f t="shared" si="2"/>
        <v>4064517.324816138</v>
      </c>
      <c r="L55" s="16">
        <f t="shared" si="5"/>
        <v>41.226425350797115</v>
      </c>
    </row>
    <row r="56" spans="1:12" x14ac:dyDescent="0.2">
      <c r="A56" s="17">
        <v>47</v>
      </c>
      <c r="B56" s="22">
        <v>0</v>
      </c>
      <c r="C56" s="22">
        <v>946</v>
      </c>
      <c r="D56" s="22">
        <v>948</v>
      </c>
      <c r="E56" s="46" t="s">
        <v>25</v>
      </c>
      <c r="F56" s="15">
        <f t="shared" si="3"/>
        <v>0</v>
      </c>
      <c r="G56" s="15">
        <f t="shared" si="0"/>
        <v>0</v>
      </c>
      <c r="H56" s="13">
        <f t="shared" si="6"/>
        <v>98491.132194784863</v>
      </c>
      <c r="I56" s="13">
        <f t="shared" si="4"/>
        <v>0</v>
      </c>
      <c r="J56" s="13">
        <f t="shared" si="1"/>
        <v>98491.132194784863</v>
      </c>
      <c r="K56" s="13">
        <f t="shared" si="2"/>
        <v>3965996.6413646191</v>
      </c>
      <c r="L56" s="16">
        <f t="shared" si="5"/>
        <v>40.267550519381885</v>
      </c>
    </row>
    <row r="57" spans="1:12" x14ac:dyDescent="0.2">
      <c r="A57" s="17">
        <v>48</v>
      </c>
      <c r="B57" s="22">
        <v>3</v>
      </c>
      <c r="C57" s="22">
        <v>932</v>
      </c>
      <c r="D57" s="22">
        <v>931</v>
      </c>
      <c r="E57" s="46" t="s">
        <v>37</v>
      </c>
      <c r="F57" s="15">
        <f t="shared" si="3"/>
        <v>3.2206119162640902E-3</v>
      </c>
      <c r="G57" s="15">
        <f t="shared" si="0"/>
        <v>3.2152686678498855E-3</v>
      </c>
      <c r="H57" s="13">
        <f t="shared" si="6"/>
        <v>98491.132194784863</v>
      </c>
      <c r="I57" s="13">
        <f t="shared" si="4"/>
        <v>316.6754514069529</v>
      </c>
      <c r="J57" s="13">
        <f t="shared" si="1"/>
        <v>98327.72766185888</v>
      </c>
      <c r="K57" s="13">
        <f t="shared" si="2"/>
        <v>3867505.5091698342</v>
      </c>
      <c r="L57" s="16">
        <f t="shared" si="5"/>
        <v>39.267550519381885</v>
      </c>
    </row>
    <row r="58" spans="1:12" x14ac:dyDescent="0.2">
      <c r="A58" s="17">
        <v>49</v>
      </c>
      <c r="B58" s="22">
        <v>1</v>
      </c>
      <c r="C58" s="22">
        <v>953</v>
      </c>
      <c r="D58" s="22">
        <v>942</v>
      </c>
      <c r="E58" s="46" t="s">
        <v>38</v>
      </c>
      <c r="F58" s="15">
        <f t="shared" si="3"/>
        <v>1.0554089709762533E-3</v>
      </c>
      <c r="G58" s="15">
        <f t="shared" si="0"/>
        <v>1.0546161445068789E-3</v>
      </c>
      <c r="H58" s="13">
        <f t="shared" si="6"/>
        <v>98174.456743377916</v>
      </c>
      <c r="I58" s="13">
        <f t="shared" si="4"/>
        <v>103.53636705975858</v>
      </c>
      <c r="J58" s="13">
        <f t="shared" si="1"/>
        <v>98100.707789121254</v>
      </c>
      <c r="K58" s="13">
        <f t="shared" si="2"/>
        <v>3769177.7815079754</v>
      </c>
      <c r="L58" s="16">
        <f t="shared" si="5"/>
        <v>38.392652289998182</v>
      </c>
    </row>
    <row r="59" spans="1:12" x14ac:dyDescent="0.2">
      <c r="A59" s="17">
        <v>50</v>
      </c>
      <c r="B59" s="22">
        <v>4</v>
      </c>
      <c r="C59" s="22">
        <v>901</v>
      </c>
      <c r="D59" s="22">
        <v>953</v>
      </c>
      <c r="E59" s="46" t="s">
        <v>39</v>
      </c>
      <c r="F59" s="15">
        <f t="shared" si="3"/>
        <v>4.3149946062567418E-3</v>
      </c>
      <c r="G59" s="15">
        <f t="shared" si="0"/>
        <v>4.3058070266464863E-3</v>
      </c>
      <c r="H59" s="13">
        <f t="shared" si="6"/>
        <v>98070.920376318158</v>
      </c>
      <c r="I59" s="13">
        <f t="shared" si="4"/>
        <v>422.27445806603879</v>
      </c>
      <c r="J59" s="13">
        <f t="shared" si="1"/>
        <v>97862.105656804502</v>
      </c>
      <c r="K59" s="13">
        <f t="shared" si="2"/>
        <v>3671077.0737188542</v>
      </c>
      <c r="L59" s="16">
        <f t="shared" si="5"/>
        <v>37.432880813519255</v>
      </c>
    </row>
    <row r="60" spans="1:12" x14ac:dyDescent="0.2">
      <c r="A60" s="17">
        <v>51</v>
      </c>
      <c r="B60" s="22">
        <v>1</v>
      </c>
      <c r="C60" s="22">
        <v>823</v>
      </c>
      <c r="D60" s="22">
        <v>895</v>
      </c>
      <c r="E60" s="46" t="s">
        <v>40</v>
      </c>
      <c r="F60" s="15">
        <f t="shared" si="3"/>
        <v>1.1641443538998836E-3</v>
      </c>
      <c r="G60" s="15">
        <f t="shared" si="0"/>
        <v>1.1638473628149835E-3</v>
      </c>
      <c r="H60" s="13">
        <f t="shared" si="6"/>
        <v>97648.645918252121</v>
      </c>
      <c r="I60" s="13">
        <f t="shared" si="4"/>
        <v>113.64811903441183</v>
      </c>
      <c r="J60" s="13">
        <f t="shared" si="1"/>
        <v>97623.734250559777</v>
      </c>
      <c r="K60" s="13">
        <f t="shared" si="2"/>
        <v>3573214.9680620497</v>
      </c>
      <c r="L60" s="16">
        <f t="shared" si="5"/>
        <v>36.59257058263168</v>
      </c>
    </row>
    <row r="61" spans="1:12" x14ac:dyDescent="0.2">
      <c r="A61" s="17">
        <v>52</v>
      </c>
      <c r="B61" s="22">
        <v>0</v>
      </c>
      <c r="C61" s="22">
        <v>792</v>
      </c>
      <c r="D61" s="22">
        <v>816</v>
      </c>
      <c r="E61" s="46" t="s">
        <v>25</v>
      </c>
      <c r="F61" s="15">
        <f t="shared" si="3"/>
        <v>0</v>
      </c>
      <c r="G61" s="15">
        <f t="shared" si="0"/>
        <v>0</v>
      </c>
      <c r="H61" s="13">
        <f t="shared" si="6"/>
        <v>97534.997799217716</v>
      </c>
      <c r="I61" s="13">
        <f t="shared" si="4"/>
        <v>0</v>
      </c>
      <c r="J61" s="13">
        <f t="shared" si="1"/>
        <v>97534.997799217716</v>
      </c>
      <c r="K61" s="13">
        <f t="shared" si="2"/>
        <v>3475591.2338114898</v>
      </c>
      <c r="L61" s="16">
        <f t="shared" si="5"/>
        <v>35.634298582404497</v>
      </c>
    </row>
    <row r="62" spans="1:12" x14ac:dyDescent="0.2">
      <c r="A62" s="17">
        <v>53</v>
      </c>
      <c r="B62" s="22">
        <v>3</v>
      </c>
      <c r="C62" s="22">
        <v>757</v>
      </c>
      <c r="D62" s="22">
        <v>780</v>
      </c>
      <c r="E62" s="46" t="s">
        <v>41</v>
      </c>
      <c r="F62" s="15">
        <f t="shared" si="3"/>
        <v>3.9037085230969422E-3</v>
      </c>
      <c r="G62" s="15">
        <f t="shared" si="0"/>
        <v>3.9017756590846928E-3</v>
      </c>
      <c r="H62" s="13">
        <f t="shared" si="6"/>
        <v>97534.997799217716</v>
      </c>
      <c r="I62" s="13">
        <f t="shared" si="4"/>
        <v>380.55968032186678</v>
      </c>
      <c r="J62" s="13">
        <f t="shared" si="1"/>
        <v>97486.704775784878</v>
      </c>
      <c r="K62" s="13">
        <f t="shared" si="2"/>
        <v>3378056.2360122721</v>
      </c>
      <c r="L62" s="16">
        <f t="shared" si="5"/>
        <v>34.634298582404497</v>
      </c>
    </row>
    <row r="63" spans="1:12" x14ac:dyDescent="0.2">
      <c r="A63" s="17">
        <v>54</v>
      </c>
      <c r="B63" s="22">
        <v>0</v>
      </c>
      <c r="C63" s="22">
        <v>683</v>
      </c>
      <c r="D63" s="22">
        <v>750</v>
      </c>
      <c r="E63" s="46" t="s">
        <v>25</v>
      </c>
      <c r="F63" s="15">
        <f t="shared" si="3"/>
        <v>0</v>
      </c>
      <c r="G63" s="15">
        <f t="shared" si="0"/>
        <v>0</v>
      </c>
      <c r="H63" s="13">
        <f t="shared" si="6"/>
        <v>97154.43811889585</v>
      </c>
      <c r="I63" s="13">
        <f t="shared" si="4"/>
        <v>0</v>
      </c>
      <c r="J63" s="13">
        <f t="shared" si="1"/>
        <v>97154.43811889585</v>
      </c>
      <c r="K63" s="13">
        <f t="shared" si="2"/>
        <v>3280569.531236487</v>
      </c>
      <c r="L63" s="16">
        <f t="shared" si="5"/>
        <v>33.766543194061654</v>
      </c>
    </row>
    <row r="64" spans="1:12" x14ac:dyDescent="0.2">
      <c r="A64" s="17">
        <v>55</v>
      </c>
      <c r="B64" s="22">
        <v>1</v>
      </c>
      <c r="C64" s="22">
        <v>685</v>
      </c>
      <c r="D64" s="22">
        <v>679</v>
      </c>
      <c r="E64" s="46" t="s">
        <v>42</v>
      </c>
      <c r="F64" s="15">
        <f t="shared" si="3"/>
        <v>1.4662756598240469E-3</v>
      </c>
      <c r="G64" s="15">
        <f t="shared" si="0"/>
        <v>1.4646222687907009E-3</v>
      </c>
      <c r="H64" s="13">
        <f t="shared" si="6"/>
        <v>97154.43811889585</v>
      </c>
      <c r="I64" s="13">
        <f t="shared" si="4"/>
        <v>142.294553580783</v>
      </c>
      <c r="J64" s="13">
        <f t="shared" si="1"/>
        <v>97044.885542094009</v>
      </c>
      <c r="K64" s="13">
        <f t="shared" si="2"/>
        <v>3183415.093117591</v>
      </c>
      <c r="L64" s="16">
        <f t="shared" si="5"/>
        <v>32.766543194061654</v>
      </c>
    </row>
    <row r="65" spans="1:12" x14ac:dyDescent="0.2">
      <c r="A65" s="17">
        <v>56</v>
      </c>
      <c r="B65" s="22">
        <v>0</v>
      </c>
      <c r="C65" s="22">
        <v>687</v>
      </c>
      <c r="D65" s="22">
        <v>681</v>
      </c>
      <c r="E65" s="46" t="s">
        <v>25</v>
      </c>
      <c r="F65" s="15">
        <f t="shared" si="3"/>
        <v>0</v>
      </c>
      <c r="G65" s="15">
        <f t="shared" si="0"/>
        <v>0</v>
      </c>
      <c r="H65" s="13">
        <f t="shared" si="6"/>
        <v>97012.143565315069</v>
      </c>
      <c r="I65" s="13">
        <f t="shared" si="4"/>
        <v>0</v>
      </c>
      <c r="J65" s="13">
        <f t="shared" si="1"/>
        <v>97012.143565315069</v>
      </c>
      <c r="K65" s="13">
        <f t="shared" si="2"/>
        <v>3086370.2075754968</v>
      </c>
      <c r="L65" s="16">
        <f t="shared" si="5"/>
        <v>31.814266690206114</v>
      </c>
    </row>
    <row r="66" spans="1:12" x14ac:dyDescent="0.2">
      <c r="A66" s="17">
        <v>57</v>
      </c>
      <c r="B66" s="22">
        <v>2</v>
      </c>
      <c r="C66" s="22">
        <v>671</v>
      </c>
      <c r="D66" s="22">
        <v>681</v>
      </c>
      <c r="E66" s="46" t="s">
        <v>43</v>
      </c>
      <c r="F66" s="15">
        <f t="shared" si="3"/>
        <v>2.9585798816568047E-3</v>
      </c>
      <c r="G66" s="15">
        <f t="shared" si="0"/>
        <v>2.9558487823233151E-3</v>
      </c>
      <c r="H66" s="13">
        <f t="shared" si="6"/>
        <v>97012.143565315069</v>
      </c>
      <c r="I66" s="13">
        <f t="shared" si="4"/>
        <v>286.75322642811119</v>
      </c>
      <c r="J66" s="13">
        <f t="shared" si="1"/>
        <v>96922.590532701564</v>
      </c>
      <c r="K66" s="13">
        <f t="shared" si="2"/>
        <v>2989358.0640101815</v>
      </c>
      <c r="L66" s="16">
        <f t="shared" si="5"/>
        <v>30.814266690206114</v>
      </c>
    </row>
    <row r="67" spans="1:12" x14ac:dyDescent="0.2">
      <c r="A67" s="17">
        <v>58</v>
      </c>
      <c r="B67" s="22">
        <v>1</v>
      </c>
      <c r="C67" s="22">
        <v>651</v>
      </c>
      <c r="D67" s="22">
        <v>670</v>
      </c>
      <c r="E67" s="46" t="s">
        <v>44</v>
      </c>
      <c r="F67" s="15">
        <f t="shared" si="3"/>
        <v>1.514004542013626E-3</v>
      </c>
      <c r="G67" s="15">
        <f t="shared" si="0"/>
        <v>1.5125176718783491E-3</v>
      </c>
      <c r="H67" s="13">
        <f t="shared" si="6"/>
        <v>96725.390338886951</v>
      </c>
      <c r="I67" s="13">
        <f t="shared" si="4"/>
        <v>146.29886220689784</v>
      </c>
      <c r="J67" s="13">
        <f t="shared" si="1"/>
        <v>96630.398487656013</v>
      </c>
      <c r="K67" s="13">
        <f t="shared" si="2"/>
        <v>2892435.47347748</v>
      </c>
      <c r="L67" s="16">
        <f t="shared" si="5"/>
        <v>29.903580263088593</v>
      </c>
    </row>
    <row r="68" spans="1:12" x14ac:dyDescent="0.2">
      <c r="A68" s="17">
        <v>59</v>
      </c>
      <c r="B68" s="22">
        <v>1</v>
      </c>
      <c r="C68" s="22">
        <v>626</v>
      </c>
      <c r="D68" s="22">
        <v>653</v>
      </c>
      <c r="E68" s="46" t="s">
        <v>45</v>
      </c>
      <c r="F68" s="15">
        <f t="shared" si="3"/>
        <v>1.563721657544957E-3</v>
      </c>
      <c r="G68" s="15">
        <f t="shared" si="0"/>
        <v>1.5615074668164049E-3</v>
      </c>
      <c r="H68" s="13">
        <f t="shared" si="6"/>
        <v>96579.091476680056</v>
      </c>
      <c r="I68" s="13">
        <f t="shared" si="4"/>
        <v>150.80897247918051</v>
      </c>
      <c r="J68" s="13">
        <f t="shared" si="1"/>
        <v>96442.33790043593</v>
      </c>
      <c r="K68" s="13">
        <f t="shared" si="2"/>
        <v>2795805.0749898241</v>
      </c>
      <c r="L68" s="16">
        <f t="shared" si="5"/>
        <v>28.948347227566309</v>
      </c>
    </row>
    <row r="69" spans="1:12" x14ac:dyDescent="0.2">
      <c r="A69" s="17">
        <v>60</v>
      </c>
      <c r="B69" s="22">
        <v>2</v>
      </c>
      <c r="C69" s="22">
        <v>678</v>
      </c>
      <c r="D69" s="22">
        <v>619</v>
      </c>
      <c r="E69" s="46" t="s">
        <v>46</v>
      </c>
      <c r="F69" s="15">
        <f t="shared" si="3"/>
        <v>3.0840400925212026E-3</v>
      </c>
      <c r="G69" s="15">
        <f t="shared" si="0"/>
        <v>3.0804224368112948E-3</v>
      </c>
      <c r="H69" s="13">
        <f t="shared" si="6"/>
        <v>96428.282504200877</v>
      </c>
      <c r="I69" s="13">
        <f t="shared" si="4"/>
        <v>297.03984496911841</v>
      </c>
      <c r="J69" s="13">
        <f t="shared" si="1"/>
        <v>96315.169731236645</v>
      </c>
      <c r="K69" s="13">
        <f t="shared" si="2"/>
        <v>2699362.7370893881</v>
      </c>
      <c r="L69" s="16">
        <f t="shared" si="5"/>
        <v>27.99347522312026</v>
      </c>
    </row>
    <row r="70" spans="1:12" x14ac:dyDescent="0.2">
      <c r="A70" s="17">
        <v>61</v>
      </c>
      <c r="B70" s="22">
        <v>1</v>
      </c>
      <c r="C70" s="22">
        <v>709</v>
      </c>
      <c r="D70" s="22">
        <v>667</v>
      </c>
      <c r="E70" s="46" t="s">
        <v>47</v>
      </c>
      <c r="F70" s="15">
        <f t="shared" si="3"/>
        <v>1.4534883720930232E-3</v>
      </c>
      <c r="G70" s="15">
        <f t="shared" si="0"/>
        <v>1.4519214365310692E-3</v>
      </c>
      <c r="H70" s="13">
        <f t="shared" si="6"/>
        <v>96131.242659231764</v>
      </c>
      <c r="I70" s="13">
        <f t="shared" si="4"/>
        <v>139.57501193730857</v>
      </c>
      <c r="J70" s="13">
        <f t="shared" si="1"/>
        <v>96027.608212868305</v>
      </c>
      <c r="K70" s="13">
        <f t="shared" si="2"/>
        <v>2603047.5673581515</v>
      </c>
      <c r="L70" s="16">
        <f t="shared" si="5"/>
        <v>27.078060111898214</v>
      </c>
    </row>
    <row r="71" spans="1:12" x14ac:dyDescent="0.2">
      <c r="A71" s="17">
        <v>62</v>
      </c>
      <c r="B71" s="22">
        <v>2</v>
      </c>
      <c r="C71" s="22">
        <v>645</v>
      </c>
      <c r="D71" s="22">
        <v>702</v>
      </c>
      <c r="E71" s="46" t="s">
        <v>48</v>
      </c>
      <c r="F71" s="15">
        <f t="shared" si="3"/>
        <v>2.9695619896065329E-3</v>
      </c>
      <c r="G71" s="15">
        <f t="shared" si="0"/>
        <v>2.9660986785437168E-3</v>
      </c>
      <c r="H71" s="13">
        <f t="shared" si="6"/>
        <v>95991.667647294453</v>
      </c>
      <c r="I71" s="13">
        <f t="shared" si="4"/>
        <v>284.72075855984775</v>
      </c>
      <c r="J71" s="13">
        <f t="shared" si="1"/>
        <v>95879.71544502872</v>
      </c>
      <c r="K71" s="13">
        <f t="shared" si="2"/>
        <v>2507019.9591452833</v>
      </c>
      <c r="L71" s="16">
        <f t="shared" si="5"/>
        <v>26.117058080050391</v>
      </c>
    </row>
    <row r="72" spans="1:12" x14ac:dyDescent="0.2">
      <c r="A72" s="17">
        <v>63</v>
      </c>
      <c r="B72" s="22">
        <v>2</v>
      </c>
      <c r="C72" s="22">
        <v>669</v>
      </c>
      <c r="D72" s="22">
        <v>639</v>
      </c>
      <c r="E72" s="46" t="s">
        <v>49</v>
      </c>
      <c r="F72" s="15">
        <f t="shared" si="3"/>
        <v>3.0581039755351682E-3</v>
      </c>
      <c r="G72" s="15">
        <f t="shared" si="0"/>
        <v>3.0510864766388987E-3</v>
      </c>
      <c r="H72" s="13">
        <f t="shared" si="6"/>
        <v>95706.946888734601</v>
      </c>
      <c r="I72" s="13">
        <f t="shared" si="4"/>
        <v>292.01017137261545</v>
      </c>
      <c r="J72" s="13">
        <f t="shared" si="1"/>
        <v>95487.326038845247</v>
      </c>
      <c r="K72" s="13">
        <f t="shared" si="2"/>
        <v>2411140.2437002547</v>
      </c>
      <c r="L72" s="16">
        <f t="shared" si="5"/>
        <v>25.192949123153603</v>
      </c>
    </row>
    <row r="73" spans="1:12" x14ac:dyDescent="0.2">
      <c r="A73" s="17">
        <v>64</v>
      </c>
      <c r="B73" s="22">
        <v>0</v>
      </c>
      <c r="C73" s="22">
        <v>666</v>
      </c>
      <c r="D73" s="22">
        <v>661</v>
      </c>
      <c r="E73" s="46" t="s">
        <v>25</v>
      </c>
      <c r="F73" s="15">
        <f t="shared" si="3"/>
        <v>0</v>
      </c>
      <c r="G73" s="15">
        <f t="shared" ref="G73:G108" si="7">F73/((1+(1-E73)*F73))</f>
        <v>0</v>
      </c>
      <c r="H73" s="13">
        <f t="shared" si="6"/>
        <v>95414.936717361983</v>
      </c>
      <c r="I73" s="13">
        <f t="shared" si="4"/>
        <v>0</v>
      </c>
      <c r="J73" s="13">
        <f t="shared" ref="J73:J108" si="8">H74+I73*E73</f>
        <v>95414.936717361983</v>
      </c>
      <c r="K73" s="13">
        <f t="shared" ref="K73:K97" si="9">K74+J73</f>
        <v>2315652.9176614094</v>
      </c>
      <c r="L73" s="16">
        <f t="shared" si="5"/>
        <v>24.269291552546264</v>
      </c>
    </row>
    <row r="74" spans="1:12" x14ac:dyDescent="0.2">
      <c r="A74" s="17">
        <v>65</v>
      </c>
      <c r="B74" s="22">
        <v>2</v>
      </c>
      <c r="C74" s="22">
        <v>779</v>
      </c>
      <c r="D74" s="22">
        <v>661</v>
      </c>
      <c r="E74" s="46" t="s">
        <v>50</v>
      </c>
      <c r="F74" s="15">
        <f t="shared" ref="F74:F108" si="10">B74/((C74+D74)/2)</f>
        <v>2.7777777777777779E-3</v>
      </c>
      <c r="G74" s="15">
        <f t="shared" si="7"/>
        <v>2.773598119500475E-3</v>
      </c>
      <c r="H74" s="13">
        <f t="shared" si="6"/>
        <v>95414.936717361983</v>
      </c>
      <c r="I74" s="13">
        <f t="shared" ref="I74:I108" si="11">H74*G74</f>
        <v>264.64268905153205</v>
      </c>
      <c r="J74" s="13">
        <f t="shared" si="8"/>
        <v>95271.368058551525</v>
      </c>
      <c r="K74" s="13">
        <f t="shared" si="9"/>
        <v>2220237.9809440472</v>
      </c>
      <c r="L74" s="16">
        <f t="shared" ref="L74:L108" si="12">K74/H74</f>
        <v>23.26929155254626</v>
      </c>
    </row>
    <row r="75" spans="1:12" x14ac:dyDescent="0.2">
      <c r="A75" s="17">
        <v>66</v>
      </c>
      <c r="B75" s="22">
        <v>3</v>
      </c>
      <c r="C75" s="22">
        <v>684</v>
      </c>
      <c r="D75" s="22">
        <v>767</v>
      </c>
      <c r="E75" s="46" t="s">
        <v>51</v>
      </c>
      <c r="F75" s="15">
        <f t="shared" si="10"/>
        <v>4.1350792556857337E-3</v>
      </c>
      <c r="G75" s="15">
        <f t="shared" si="7"/>
        <v>4.123229588295526E-3</v>
      </c>
      <c r="H75" s="13">
        <f t="shared" ref="H75:H108" si="13">H74-I74</f>
        <v>95150.294028310454</v>
      </c>
      <c r="I75" s="13">
        <f t="shared" si="11"/>
        <v>392.32650767254876</v>
      </c>
      <c r="J75" s="13">
        <f t="shared" si="8"/>
        <v>94877.627105478037</v>
      </c>
      <c r="K75" s="13">
        <f t="shared" si="9"/>
        <v>2124966.6128854956</v>
      </c>
      <c r="L75" s="16">
        <f t="shared" si="12"/>
        <v>22.332738270396156</v>
      </c>
    </row>
    <row r="76" spans="1:12" x14ac:dyDescent="0.2">
      <c r="A76" s="17">
        <v>67</v>
      </c>
      <c r="B76" s="22">
        <v>4</v>
      </c>
      <c r="C76" s="22">
        <v>645</v>
      </c>
      <c r="D76" s="22">
        <v>674</v>
      </c>
      <c r="E76" s="46" t="s">
        <v>52</v>
      </c>
      <c r="F76" s="15">
        <f t="shared" si="10"/>
        <v>6.0652009097801364E-3</v>
      </c>
      <c r="G76" s="15">
        <f t="shared" si="7"/>
        <v>6.0511003320843863E-3</v>
      </c>
      <c r="H76" s="13">
        <f t="shared" si="13"/>
        <v>94757.967520637903</v>
      </c>
      <c r="I76" s="13">
        <f t="shared" si="11"/>
        <v>573.38996873177348</v>
      </c>
      <c r="J76" s="13">
        <f t="shared" si="8"/>
        <v>94537.671094651159</v>
      </c>
      <c r="K76" s="13">
        <f t="shared" si="9"/>
        <v>2030088.9857800177</v>
      </c>
      <c r="L76" s="16">
        <f t="shared" si="12"/>
        <v>21.423939737182231</v>
      </c>
    </row>
    <row r="77" spans="1:12" x14ac:dyDescent="0.2">
      <c r="A77" s="17">
        <v>68</v>
      </c>
      <c r="B77" s="22">
        <v>0</v>
      </c>
      <c r="C77" s="22">
        <v>563</v>
      </c>
      <c r="D77" s="22">
        <v>640</v>
      </c>
      <c r="E77" s="46" t="s">
        <v>25</v>
      </c>
      <c r="F77" s="15">
        <f t="shared" si="10"/>
        <v>0</v>
      </c>
      <c r="G77" s="15">
        <f t="shared" si="7"/>
        <v>0</v>
      </c>
      <c r="H77" s="13">
        <f t="shared" si="13"/>
        <v>94184.577551906128</v>
      </c>
      <c r="I77" s="13">
        <f t="shared" si="11"/>
        <v>0</v>
      </c>
      <c r="J77" s="13">
        <f t="shared" si="8"/>
        <v>94184.577551906128</v>
      </c>
      <c r="K77" s="13">
        <f t="shared" si="9"/>
        <v>1935551.3146853666</v>
      </c>
      <c r="L77" s="16">
        <f t="shared" si="12"/>
        <v>20.550618423899216</v>
      </c>
    </row>
    <row r="78" spans="1:12" x14ac:dyDescent="0.2">
      <c r="A78" s="17">
        <v>69</v>
      </c>
      <c r="B78" s="22">
        <v>3</v>
      </c>
      <c r="C78" s="22">
        <v>525</v>
      </c>
      <c r="D78" s="22">
        <v>556</v>
      </c>
      <c r="E78" s="46" t="s">
        <v>53</v>
      </c>
      <c r="F78" s="15">
        <f t="shared" si="10"/>
        <v>5.5504162812210914E-3</v>
      </c>
      <c r="G78" s="15">
        <f t="shared" si="7"/>
        <v>5.5349573144091915E-3</v>
      </c>
      <c r="H78" s="13">
        <f t="shared" si="13"/>
        <v>94184.577551906128</v>
      </c>
      <c r="I78" s="13">
        <f t="shared" si="11"/>
        <v>521.30761642546258</v>
      </c>
      <c r="J78" s="13">
        <f t="shared" si="8"/>
        <v>93922.255559320838</v>
      </c>
      <c r="K78" s="13">
        <f t="shared" si="9"/>
        <v>1841366.7371334604</v>
      </c>
      <c r="L78" s="16">
        <f t="shared" si="12"/>
        <v>19.550618423899216</v>
      </c>
    </row>
    <row r="79" spans="1:12" x14ac:dyDescent="0.2">
      <c r="A79" s="17">
        <v>70</v>
      </c>
      <c r="B79" s="22">
        <v>4</v>
      </c>
      <c r="C79" s="22">
        <v>481</v>
      </c>
      <c r="D79" s="22">
        <v>519</v>
      </c>
      <c r="E79" s="46" t="s">
        <v>54</v>
      </c>
      <c r="F79" s="15">
        <f t="shared" si="10"/>
        <v>8.0000000000000002E-3</v>
      </c>
      <c r="G79" s="15">
        <f t="shared" si="7"/>
        <v>7.9788846795839502E-3</v>
      </c>
      <c r="H79" s="13">
        <f t="shared" si="13"/>
        <v>93663.269935480668</v>
      </c>
      <c r="I79" s="13">
        <f t="shared" si="11"/>
        <v>747.32842952794272</v>
      </c>
      <c r="J79" s="13">
        <f t="shared" si="8"/>
        <v>93416.05369099282</v>
      </c>
      <c r="K79" s="13">
        <f t="shared" si="9"/>
        <v>1747444.4815741396</v>
      </c>
      <c r="L79" s="16">
        <f t="shared" si="12"/>
        <v>18.656667472509291</v>
      </c>
    </row>
    <row r="80" spans="1:12" x14ac:dyDescent="0.2">
      <c r="A80" s="17">
        <v>71</v>
      </c>
      <c r="B80" s="22">
        <v>3</v>
      </c>
      <c r="C80" s="22">
        <v>377</v>
      </c>
      <c r="D80" s="22">
        <v>477</v>
      </c>
      <c r="E80" s="46" t="s">
        <v>55</v>
      </c>
      <c r="F80" s="15">
        <f t="shared" si="10"/>
        <v>7.0257611241217799E-3</v>
      </c>
      <c r="G80" s="15">
        <f t="shared" si="7"/>
        <v>6.9979234828385266E-3</v>
      </c>
      <c r="H80" s="13">
        <f t="shared" si="13"/>
        <v>92915.941505952724</v>
      </c>
      <c r="I80" s="13">
        <f t="shared" si="11"/>
        <v>650.2186489945575</v>
      </c>
      <c r="J80" s="13">
        <f t="shared" si="8"/>
        <v>92547.787706892006</v>
      </c>
      <c r="K80" s="13">
        <f t="shared" si="9"/>
        <v>1654028.4278831468</v>
      </c>
      <c r="L80" s="16">
        <f t="shared" si="12"/>
        <v>17.801341740450216</v>
      </c>
    </row>
    <row r="81" spans="1:12" x14ac:dyDescent="0.2">
      <c r="A81" s="17">
        <v>72</v>
      </c>
      <c r="B81" s="22">
        <v>1</v>
      </c>
      <c r="C81" s="22">
        <v>348</v>
      </c>
      <c r="D81" s="22">
        <v>372</v>
      </c>
      <c r="E81" s="46" t="s">
        <v>56</v>
      </c>
      <c r="F81" s="15">
        <f t="shared" si="10"/>
        <v>2.7777777777777779E-3</v>
      </c>
      <c r="G81" s="15">
        <f t="shared" si="7"/>
        <v>2.7767634877815463E-3</v>
      </c>
      <c r="H81" s="13">
        <f t="shared" si="13"/>
        <v>92265.722856958164</v>
      </c>
      <c r="I81" s="13">
        <f t="shared" si="11"/>
        <v>256.20009040297271</v>
      </c>
      <c r="J81" s="13">
        <f t="shared" si="8"/>
        <v>92232.032545070178</v>
      </c>
      <c r="K81" s="13">
        <f t="shared" si="9"/>
        <v>1561480.6401762548</v>
      </c>
      <c r="L81" s="16">
        <f t="shared" si="12"/>
        <v>16.923734967069588</v>
      </c>
    </row>
    <row r="82" spans="1:12" x14ac:dyDescent="0.2">
      <c r="A82" s="17">
        <v>73</v>
      </c>
      <c r="B82" s="22">
        <v>5</v>
      </c>
      <c r="C82" s="22">
        <v>421</v>
      </c>
      <c r="D82" s="22">
        <v>349</v>
      </c>
      <c r="E82" s="46" t="s">
        <v>57</v>
      </c>
      <c r="F82" s="15">
        <f t="shared" si="10"/>
        <v>1.2987012987012988E-2</v>
      </c>
      <c r="G82" s="15">
        <f t="shared" si="7"/>
        <v>1.2905273998324897E-2</v>
      </c>
      <c r="H82" s="13">
        <f t="shared" si="13"/>
        <v>92009.522766555194</v>
      </c>
      <c r="I82" s="13">
        <f t="shared" si="11"/>
        <v>1187.4081017575074</v>
      </c>
      <c r="J82" s="13">
        <f t="shared" si="8"/>
        <v>91430.423835328053</v>
      </c>
      <c r="K82" s="13">
        <f t="shared" si="9"/>
        <v>1469248.6076311846</v>
      </c>
      <c r="L82" s="16">
        <f t="shared" si="12"/>
        <v>15.968440694545652</v>
      </c>
    </row>
    <row r="83" spans="1:12" x14ac:dyDescent="0.2">
      <c r="A83" s="17">
        <v>74</v>
      </c>
      <c r="B83" s="22">
        <v>2</v>
      </c>
      <c r="C83" s="22">
        <v>263</v>
      </c>
      <c r="D83" s="22">
        <v>412</v>
      </c>
      <c r="E83" s="46" t="s">
        <v>58</v>
      </c>
      <c r="F83" s="15">
        <f t="shared" si="10"/>
        <v>5.9259259259259256E-3</v>
      </c>
      <c r="G83" s="15">
        <f t="shared" si="7"/>
        <v>5.9072258367880758E-3</v>
      </c>
      <c r="H83" s="13">
        <f t="shared" si="13"/>
        <v>90822.114664797686</v>
      </c>
      <c r="I83" s="13">
        <f t="shared" si="11"/>
        <v>536.50674229962203</v>
      </c>
      <c r="J83" s="13">
        <f t="shared" si="8"/>
        <v>90535.512763061226</v>
      </c>
      <c r="K83" s="13">
        <f t="shared" si="9"/>
        <v>1377818.1837958565</v>
      </c>
      <c r="L83" s="16">
        <f t="shared" si="12"/>
        <v>15.170514239632583</v>
      </c>
    </row>
    <row r="84" spans="1:12" x14ac:dyDescent="0.2">
      <c r="A84" s="17">
        <v>75</v>
      </c>
      <c r="B84" s="22">
        <v>4</v>
      </c>
      <c r="C84" s="22">
        <v>277</v>
      </c>
      <c r="D84" s="22">
        <v>256</v>
      </c>
      <c r="E84" s="46" t="s">
        <v>59</v>
      </c>
      <c r="F84" s="15">
        <f t="shared" si="10"/>
        <v>1.50093808630394E-2</v>
      </c>
      <c r="G84" s="15">
        <f t="shared" si="7"/>
        <v>1.4941340297990092E-2</v>
      </c>
      <c r="H84" s="13">
        <f t="shared" si="13"/>
        <v>90285.607922498064</v>
      </c>
      <c r="I84" s="13">
        <f t="shared" si="11"/>
        <v>1348.9879919809539</v>
      </c>
      <c r="J84" s="13">
        <f t="shared" si="8"/>
        <v>89876.324965731037</v>
      </c>
      <c r="K84" s="13">
        <f t="shared" si="9"/>
        <v>1287282.6710327952</v>
      </c>
      <c r="L84" s="16">
        <f t="shared" si="12"/>
        <v>14.257894482338864</v>
      </c>
    </row>
    <row r="85" spans="1:12" x14ac:dyDescent="0.2">
      <c r="A85" s="17">
        <v>76</v>
      </c>
      <c r="B85" s="22">
        <v>5</v>
      </c>
      <c r="C85" s="22">
        <v>251</v>
      </c>
      <c r="D85" s="22">
        <v>272</v>
      </c>
      <c r="E85" s="46" t="s">
        <v>60</v>
      </c>
      <c r="F85" s="15">
        <f t="shared" si="10"/>
        <v>1.9120458891013385E-2</v>
      </c>
      <c r="G85" s="15">
        <f t="shared" si="7"/>
        <v>1.882480506914351E-2</v>
      </c>
      <c r="H85" s="13">
        <f t="shared" si="13"/>
        <v>88936.619930517103</v>
      </c>
      <c r="I85" s="13">
        <f t="shared" si="11"/>
        <v>1674.2145337004881</v>
      </c>
      <c r="J85" s="13">
        <f t="shared" si="8"/>
        <v>87561.420112535518</v>
      </c>
      <c r="K85" s="13">
        <f t="shared" si="9"/>
        <v>1197406.3460670642</v>
      </c>
      <c r="L85" s="16">
        <f t="shared" si="12"/>
        <v>13.463591791576446</v>
      </c>
    </row>
    <row r="86" spans="1:12" x14ac:dyDescent="0.2">
      <c r="A86" s="17">
        <v>77</v>
      </c>
      <c r="B86" s="22">
        <v>9</v>
      </c>
      <c r="C86" s="22">
        <v>284</v>
      </c>
      <c r="D86" s="22">
        <v>248</v>
      </c>
      <c r="E86" s="46" t="s">
        <v>61</v>
      </c>
      <c r="F86" s="15">
        <f t="shared" si="10"/>
        <v>3.3834586466165412E-2</v>
      </c>
      <c r="G86" s="15">
        <f t="shared" si="7"/>
        <v>3.3376995388040953E-2</v>
      </c>
      <c r="H86" s="13">
        <f t="shared" si="13"/>
        <v>87262.405396816612</v>
      </c>
      <c r="I86" s="13">
        <f t="shared" si="11"/>
        <v>2912.5569024789079</v>
      </c>
      <c r="J86" s="13">
        <f t="shared" si="8"/>
        <v>86082.237339932151</v>
      </c>
      <c r="K86" s="13">
        <f t="shared" si="9"/>
        <v>1109844.9259545286</v>
      </c>
      <c r="L86" s="16">
        <f t="shared" si="12"/>
        <v>12.718477343222727</v>
      </c>
    </row>
    <row r="87" spans="1:12" x14ac:dyDescent="0.2">
      <c r="A87" s="17">
        <v>78</v>
      </c>
      <c r="B87" s="22">
        <v>2</v>
      </c>
      <c r="C87" s="22">
        <v>231</v>
      </c>
      <c r="D87" s="22">
        <v>277</v>
      </c>
      <c r="E87" s="46" t="s">
        <v>62</v>
      </c>
      <c r="F87" s="15">
        <f t="shared" si="10"/>
        <v>7.874015748031496E-3</v>
      </c>
      <c r="G87" s="15">
        <f t="shared" si="7"/>
        <v>7.8488746283557863E-3</v>
      </c>
      <c r="H87" s="13">
        <f t="shared" si="13"/>
        <v>84349.848494337697</v>
      </c>
      <c r="I87" s="13">
        <f t="shared" si="11"/>
        <v>662.05138575286162</v>
      </c>
      <c r="J87" s="13">
        <f t="shared" si="8"/>
        <v>84080.525990613431</v>
      </c>
      <c r="K87" s="13">
        <f t="shared" si="9"/>
        <v>1023762.6886145964</v>
      </c>
      <c r="L87" s="16">
        <f t="shared" si="12"/>
        <v>12.137101688846784</v>
      </c>
    </row>
    <row r="88" spans="1:12" x14ac:dyDescent="0.2">
      <c r="A88" s="17">
        <v>79</v>
      </c>
      <c r="B88" s="22">
        <v>7</v>
      </c>
      <c r="C88" s="22">
        <v>237</v>
      </c>
      <c r="D88" s="22">
        <v>227</v>
      </c>
      <c r="E88" s="46" t="s">
        <v>63</v>
      </c>
      <c r="F88" s="15">
        <f t="shared" si="10"/>
        <v>3.017241379310345E-2</v>
      </c>
      <c r="G88" s="15">
        <f t="shared" si="7"/>
        <v>2.9702714021845072E-2</v>
      </c>
      <c r="H88" s="13">
        <f t="shared" si="13"/>
        <v>83687.79710858484</v>
      </c>
      <c r="I88" s="13">
        <f t="shared" si="11"/>
        <v>2485.7547046344885</v>
      </c>
      <c r="J88" s="13">
        <f t="shared" si="8"/>
        <v>82385.013067885913</v>
      </c>
      <c r="K88" s="13">
        <f t="shared" si="9"/>
        <v>939682.16262398299</v>
      </c>
      <c r="L88" s="16">
        <f t="shared" si="12"/>
        <v>11.228425112023755</v>
      </c>
    </row>
    <row r="89" spans="1:12" x14ac:dyDescent="0.2">
      <c r="A89" s="17">
        <v>80</v>
      </c>
      <c r="B89" s="22">
        <v>5</v>
      </c>
      <c r="C89" s="22">
        <v>264</v>
      </c>
      <c r="D89" s="22">
        <v>236</v>
      </c>
      <c r="E89" s="46" t="s">
        <v>64</v>
      </c>
      <c r="F89" s="15">
        <f t="shared" si="10"/>
        <v>0.02</v>
      </c>
      <c r="G89" s="15">
        <f t="shared" si="7"/>
        <v>1.9824238303203796E-2</v>
      </c>
      <c r="H89" s="13">
        <f t="shared" si="13"/>
        <v>81202.042403950356</v>
      </c>
      <c r="I89" s="13">
        <f t="shared" si="11"/>
        <v>1609.7686393227716</v>
      </c>
      <c r="J89" s="13">
        <f t="shared" si="8"/>
        <v>80488.431966138567</v>
      </c>
      <c r="K89" s="13">
        <f t="shared" si="9"/>
        <v>857297.14955609711</v>
      </c>
      <c r="L89" s="16">
        <f t="shared" si="12"/>
        <v>10.557581117127061</v>
      </c>
    </row>
    <row r="90" spans="1:12" x14ac:dyDescent="0.2">
      <c r="A90" s="17">
        <v>81</v>
      </c>
      <c r="B90" s="22">
        <v>6</v>
      </c>
      <c r="C90" s="22">
        <v>225</v>
      </c>
      <c r="D90" s="22">
        <v>262</v>
      </c>
      <c r="E90" s="46" t="s">
        <v>65</v>
      </c>
      <c r="F90" s="15">
        <f t="shared" si="10"/>
        <v>2.4640657084188913E-2</v>
      </c>
      <c r="G90" s="15">
        <f t="shared" si="7"/>
        <v>2.4283554205749701E-2</v>
      </c>
      <c r="H90" s="13">
        <f t="shared" si="13"/>
        <v>79592.273764627578</v>
      </c>
      <c r="I90" s="13">
        <f t="shared" si="11"/>
        <v>1932.7832943222036</v>
      </c>
      <c r="J90" s="13">
        <f t="shared" si="8"/>
        <v>78438.788694576084</v>
      </c>
      <c r="K90" s="13">
        <f t="shared" si="9"/>
        <v>776808.71758995857</v>
      </c>
      <c r="L90" s="16">
        <f t="shared" si="12"/>
        <v>9.7598508102326402</v>
      </c>
    </row>
    <row r="91" spans="1:12" x14ac:dyDescent="0.2">
      <c r="A91" s="17">
        <v>82</v>
      </c>
      <c r="B91" s="22">
        <v>13</v>
      </c>
      <c r="C91" s="22">
        <v>182</v>
      </c>
      <c r="D91" s="22">
        <v>220</v>
      </c>
      <c r="E91" s="46" t="s">
        <v>66</v>
      </c>
      <c r="F91" s="15">
        <f t="shared" si="10"/>
        <v>6.4676616915422883E-2</v>
      </c>
      <c r="G91" s="15">
        <f t="shared" si="7"/>
        <v>6.2719760391216919E-2</v>
      </c>
      <c r="H91" s="13">
        <f t="shared" si="13"/>
        <v>77659.490470305376</v>
      </c>
      <c r="I91" s="13">
        <f t="shared" si="11"/>
        <v>4870.784634401547</v>
      </c>
      <c r="J91" s="13">
        <f t="shared" si="8"/>
        <v>75309.823962670082</v>
      </c>
      <c r="K91" s="13">
        <f t="shared" si="9"/>
        <v>698369.92889538244</v>
      </c>
      <c r="L91" s="16">
        <f t="shared" si="12"/>
        <v>8.9927184001087141</v>
      </c>
    </row>
    <row r="92" spans="1:12" x14ac:dyDescent="0.2">
      <c r="A92" s="17">
        <v>83</v>
      </c>
      <c r="B92" s="22">
        <v>14</v>
      </c>
      <c r="C92" s="22">
        <v>194</v>
      </c>
      <c r="D92" s="22">
        <v>168</v>
      </c>
      <c r="E92" s="46" t="s">
        <v>67</v>
      </c>
      <c r="F92" s="15">
        <f t="shared" si="10"/>
        <v>7.7348066298342538E-2</v>
      </c>
      <c r="G92" s="15">
        <f t="shared" si="7"/>
        <v>7.4404366473392464E-2</v>
      </c>
      <c r="H92" s="13">
        <f t="shared" si="13"/>
        <v>72788.705835903835</v>
      </c>
      <c r="I92" s="13">
        <f t="shared" si="11"/>
        <v>5415.7975441385497</v>
      </c>
      <c r="J92" s="13">
        <f t="shared" si="8"/>
        <v>70018.525392076961</v>
      </c>
      <c r="K92" s="13">
        <f t="shared" si="9"/>
        <v>623060.10493271239</v>
      </c>
      <c r="L92" s="16">
        <f t="shared" si="12"/>
        <v>8.5598458961112769</v>
      </c>
    </row>
    <row r="93" spans="1:12" x14ac:dyDescent="0.2">
      <c r="A93" s="17">
        <v>84</v>
      </c>
      <c r="B93" s="22">
        <v>9</v>
      </c>
      <c r="C93" s="22">
        <v>165</v>
      </c>
      <c r="D93" s="22">
        <v>184</v>
      </c>
      <c r="E93" s="46" t="s">
        <v>68</v>
      </c>
      <c r="F93" s="15">
        <f t="shared" si="10"/>
        <v>5.1575931232091692E-2</v>
      </c>
      <c r="G93" s="15">
        <f t="shared" si="7"/>
        <v>4.9733950992164697E-2</v>
      </c>
      <c r="H93" s="13">
        <f t="shared" si="13"/>
        <v>67372.908291765285</v>
      </c>
      <c r="I93" s="13">
        <f t="shared" si="11"/>
        <v>3350.7209191822612</v>
      </c>
      <c r="J93" s="13">
        <f t="shared" si="8"/>
        <v>64966.755599700504</v>
      </c>
      <c r="K93" s="13">
        <f t="shared" si="9"/>
        <v>553041.57954063546</v>
      </c>
      <c r="L93" s="16">
        <f t="shared" si="12"/>
        <v>8.208664188068477</v>
      </c>
    </row>
    <row r="94" spans="1:12" x14ac:dyDescent="0.2">
      <c r="A94" s="17">
        <v>85</v>
      </c>
      <c r="B94" s="22">
        <v>11</v>
      </c>
      <c r="C94" s="22">
        <v>158</v>
      </c>
      <c r="D94" s="22">
        <v>153</v>
      </c>
      <c r="E94" s="46" t="s">
        <v>69</v>
      </c>
      <c r="F94" s="15">
        <f t="shared" si="10"/>
        <v>7.0739549839228297E-2</v>
      </c>
      <c r="G94" s="15">
        <f t="shared" si="7"/>
        <v>6.7964962208391697E-2</v>
      </c>
      <c r="H94" s="13">
        <f t="shared" si="13"/>
        <v>64022.187372583023</v>
      </c>
      <c r="I94" s="13">
        <f t="shared" si="11"/>
        <v>4351.2655452761774</v>
      </c>
      <c r="J94" s="13">
        <f t="shared" si="8"/>
        <v>61511.072026404145</v>
      </c>
      <c r="K94" s="13">
        <f t="shared" si="9"/>
        <v>488074.8239409349</v>
      </c>
      <c r="L94" s="16">
        <f t="shared" si="12"/>
        <v>7.6235262175679575</v>
      </c>
    </row>
    <row r="95" spans="1:12" x14ac:dyDescent="0.2">
      <c r="A95" s="17">
        <v>86</v>
      </c>
      <c r="B95" s="22">
        <v>10</v>
      </c>
      <c r="C95" s="22">
        <v>143</v>
      </c>
      <c r="D95" s="22">
        <v>159</v>
      </c>
      <c r="E95" s="46" t="s">
        <v>70</v>
      </c>
      <c r="F95" s="15">
        <f t="shared" si="10"/>
        <v>6.6225165562913912E-2</v>
      </c>
      <c r="G95" s="15">
        <f t="shared" si="7"/>
        <v>6.4236802548916339E-2</v>
      </c>
      <c r="H95" s="13">
        <f t="shared" si="13"/>
        <v>59670.921827306847</v>
      </c>
      <c r="I95" s="13">
        <f t="shared" si="11"/>
        <v>3833.0692233325321</v>
      </c>
      <c r="J95" s="13">
        <f t="shared" si="8"/>
        <v>57879.345272321225</v>
      </c>
      <c r="K95" s="13">
        <f t="shared" si="9"/>
        <v>426563.75191453076</v>
      </c>
      <c r="L95" s="16">
        <f t="shared" si="12"/>
        <v>7.1486033540598823</v>
      </c>
    </row>
    <row r="96" spans="1:12" x14ac:dyDescent="0.2">
      <c r="A96" s="17">
        <v>87</v>
      </c>
      <c r="B96" s="22">
        <v>10</v>
      </c>
      <c r="C96" s="22">
        <v>136</v>
      </c>
      <c r="D96" s="22">
        <v>138</v>
      </c>
      <c r="E96" s="46" t="s">
        <v>71</v>
      </c>
      <c r="F96" s="15">
        <f t="shared" si="10"/>
        <v>7.2992700729927001E-2</v>
      </c>
      <c r="G96" s="15">
        <f t="shared" si="7"/>
        <v>7.0748876861579824E-2</v>
      </c>
      <c r="H96" s="13">
        <f t="shared" si="13"/>
        <v>55837.852603974316</v>
      </c>
      <c r="I96" s="13">
        <f t="shared" si="11"/>
        <v>3950.4653580936233</v>
      </c>
      <c r="J96" s="13">
        <f t="shared" si="8"/>
        <v>54121.375405882638</v>
      </c>
      <c r="K96" s="13">
        <f t="shared" si="9"/>
        <v>368684.40664220956</v>
      </c>
      <c r="L96" s="16">
        <f t="shared" si="12"/>
        <v>6.6027683631939684</v>
      </c>
    </row>
    <row r="97" spans="1:12" x14ac:dyDescent="0.2">
      <c r="A97" s="17">
        <v>88</v>
      </c>
      <c r="B97" s="22">
        <v>10</v>
      </c>
      <c r="C97" s="22">
        <v>123</v>
      </c>
      <c r="D97" s="22">
        <v>134</v>
      </c>
      <c r="E97" s="46" t="s">
        <v>72</v>
      </c>
      <c r="F97" s="15">
        <f t="shared" si="10"/>
        <v>7.7821011673151752E-2</v>
      </c>
      <c r="G97" s="15">
        <f t="shared" si="7"/>
        <v>7.5912852045851367E-2</v>
      </c>
      <c r="H97" s="13">
        <f t="shared" si="13"/>
        <v>51887.387245880695</v>
      </c>
      <c r="I97" s="13">
        <f t="shared" si="11"/>
        <v>3938.9195510423365</v>
      </c>
      <c r="J97" s="13">
        <f t="shared" si="8"/>
        <v>50615.116230894018</v>
      </c>
      <c r="K97" s="13">
        <f t="shared" si="9"/>
        <v>314563.0312363269</v>
      </c>
      <c r="L97" s="16">
        <f t="shared" si="12"/>
        <v>6.0624180158791834</v>
      </c>
    </row>
    <row r="98" spans="1:12" x14ac:dyDescent="0.2">
      <c r="A98" s="17">
        <v>89</v>
      </c>
      <c r="B98" s="22">
        <v>3</v>
      </c>
      <c r="C98" s="22">
        <v>102</v>
      </c>
      <c r="D98" s="22">
        <v>121</v>
      </c>
      <c r="E98" s="46" t="s">
        <v>73</v>
      </c>
      <c r="F98" s="15">
        <f t="shared" si="10"/>
        <v>2.6905829596412557E-2</v>
      </c>
      <c r="G98" s="15">
        <f t="shared" si="7"/>
        <v>2.65838196695454E-2</v>
      </c>
      <c r="H98" s="13">
        <f t="shared" si="13"/>
        <v>47948.467694838357</v>
      </c>
      <c r="I98" s="13">
        <f t="shared" si="11"/>
        <v>1274.653418630606</v>
      </c>
      <c r="J98" s="13">
        <f t="shared" si="8"/>
        <v>47374.618725770852</v>
      </c>
      <c r="K98" s="13">
        <f>K99+J98</f>
        <v>263947.91500543291</v>
      </c>
      <c r="L98" s="16">
        <f t="shared" si="12"/>
        <v>5.5048248191223603</v>
      </c>
    </row>
    <row r="99" spans="1:12" x14ac:dyDescent="0.2">
      <c r="A99" s="17">
        <v>90</v>
      </c>
      <c r="B99" s="22">
        <v>11</v>
      </c>
      <c r="C99" s="22">
        <v>85</v>
      </c>
      <c r="D99" s="22">
        <v>101</v>
      </c>
      <c r="E99" s="47" t="s">
        <v>74</v>
      </c>
      <c r="F99" s="26">
        <f t="shared" si="10"/>
        <v>0.11827956989247312</v>
      </c>
      <c r="G99" s="26">
        <f t="shared" si="7"/>
        <v>0.11329974167658897</v>
      </c>
      <c r="H99" s="27">
        <f t="shared" si="13"/>
        <v>46673.814276207748</v>
      </c>
      <c r="I99" s="27">
        <f t="shared" si="11"/>
        <v>5288.131100555428</v>
      </c>
      <c r="J99" s="27">
        <f t="shared" si="8"/>
        <v>44708.744759241345</v>
      </c>
      <c r="K99" s="27">
        <f t="shared" ref="K99:K108" si="14">K100+J99</f>
        <v>216573.29627966206</v>
      </c>
      <c r="L99" s="18">
        <f t="shared" si="12"/>
        <v>4.6401456499359126</v>
      </c>
    </row>
    <row r="100" spans="1:12" x14ac:dyDescent="0.2">
      <c r="A100" s="17">
        <v>91</v>
      </c>
      <c r="B100" s="22">
        <v>10</v>
      </c>
      <c r="C100" s="22">
        <v>87</v>
      </c>
      <c r="D100" s="22">
        <v>71</v>
      </c>
      <c r="E100" s="47" t="s">
        <v>75</v>
      </c>
      <c r="F100" s="26">
        <f t="shared" si="10"/>
        <v>0.12658227848101267</v>
      </c>
      <c r="G100" s="26">
        <f t="shared" si="7"/>
        <v>0.12050515762074616</v>
      </c>
      <c r="H100" s="27">
        <f t="shared" si="13"/>
        <v>41385.683175652317</v>
      </c>
      <c r="I100" s="27">
        <f t="shared" si="11"/>
        <v>4987.188274324245</v>
      </c>
      <c r="J100" s="27">
        <f t="shared" si="8"/>
        <v>39398.787367161538</v>
      </c>
      <c r="K100" s="27">
        <f t="shared" si="14"/>
        <v>171864.5515204207</v>
      </c>
      <c r="L100" s="18">
        <f t="shared" si="12"/>
        <v>4.1527537624781949</v>
      </c>
    </row>
    <row r="101" spans="1:12" x14ac:dyDescent="0.2">
      <c r="A101" s="17">
        <v>92</v>
      </c>
      <c r="B101" s="22">
        <v>17</v>
      </c>
      <c r="C101" s="22">
        <v>65</v>
      </c>
      <c r="D101" s="22">
        <v>68</v>
      </c>
      <c r="E101" s="47" t="s">
        <v>76</v>
      </c>
      <c r="F101" s="26">
        <f t="shared" si="10"/>
        <v>0.25563909774436089</v>
      </c>
      <c r="G101" s="26">
        <f t="shared" si="7"/>
        <v>0.22859939838017154</v>
      </c>
      <c r="H101" s="27">
        <f t="shared" si="13"/>
        <v>36398.494901328071</v>
      </c>
      <c r="I101" s="27">
        <f t="shared" si="11"/>
        <v>8320.6740363873378</v>
      </c>
      <c r="J101" s="27">
        <f t="shared" si="8"/>
        <v>32548.519024691646</v>
      </c>
      <c r="K101" s="27">
        <f t="shared" si="14"/>
        <v>132465.76415325917</v>
      </c>
      <c r="L101" s="18">
        <f t="shared" si="12"/>
        <v>3.639319826612553</v>
      </c>
    </row>
    <row r="102" spans="1:12" x14ac:dyDescent="0.2">
      <c r="A102" s="17">
        <v>93</v>
      </c>
      <c r="B102" s="22">
        <v>9</v>
      </c>
      <c r="C102" s="22">
        <v>38</v>
      </c>
      <c r="D102" s="22">
        <v>59</v>
      </c>
      <c r="E102" s="47" t="s">
        <v>77</v>
      </c>
      <c r="F102" s="26">
        <f t="shared" si="10"/>
        <v>0.18556701030927836</v>
      </c>
      <c r="G102" s="26">
        <f t="shared" si="7"/>
        <v>0.16779399372077589</v>
      </c>
      <c r="H102" s="27">
        <f t="shared" si="13"/>
        <v>28077.820864940732</v>
      </c>
      <c r="I102" s="27">
        <f t="shared" si="11"/>
        <v>4711.2896979049356</v>
      </c>
      <c r="J102" s="27">
        <f t="shared" si="8"/>
        <v>25388.616705376593</v>
      </c>
      <c r="K102" s="27">
        <f t="shared" si="14"/>
        <v>99917.245128567534</v>
      </c>
      <c r="L102" s="18">
        <f t="shared" si="12"/>
        <v>3.5585826125605364</v>
      </c>
    </row>
    <row r="103" spans="1:12" x14ac:dyDescent="0.2">
      <c r="A103" s="17">
        <v>94</v>
      </c>
      <c r="B103" s="22">
        <v>13</v>
      </c>
      <c r="C103" s="22">
        <v>46</v>
      </c>
      <c r="D103" s="22">
        <v>27</v>
      </c>
      <c r="E103" s="47" t="s">
        <v>78</v>
      </c>
      <c r="F103" s="26">
        <f t="shared" si="10"/>
        <v>0.35616438356164382</v>
      </c>
      <c r="G103" s="26">
        <f t="shared" si="7"/>
        <v>0.30578306338177252</v>
      </c>
      <c r="H103" s="27">
        <f t="shared" si="13"/>
        <v>23366.531167035795</v>
      </c>
      <c r="I103" s="27">
        <f t="shared" si="11"/>
        <v>7145.0894808618696</v>
      </c>
      <c r="J103" s="27">
        <f t="shared" si="8"/>
        <v>20061.212773189094</v>
      </c>
      <c r="K103" s="27">
        <f t="shared" si="14"/>
        <v>74528.628423190938</v>
      </c>
      <c r="L103" s="18">
        <f t="shared" si="12"/>
        <v>3.1895461029462426</v>
      </c>
    </row>
    <row r="104" spans="1:12" x14ac:dyDescent="0.2">
      <c r="A104" s="17">
        <v>95</v>
      </c>
      <c r="B104" s="22">
        <v>6</v>
      </c>
      <c r="C104" s="22">
        <v>34</v>
      </c>
      <c r="D104" s="22">
        <v>39</v>
      </c>
      <c r="E104" s="47" t="s">
        <v>79</v>
      </c>
      <c r="F104" s="26">
        <f t="shared" si="10"/>
        <v>0.16438356164383561</v>
      </c>
      <c r="G104" s="26">
        <f t="shared" si="7"/>
        <v>0.15374365807410445</v>
      </c>
      <c r="H104" s="27">
        <f t="shared" si="13"/>
        <v>16221.441686173926</v>
      </c>
      <c r="I104" s="27">
        <f t="shared" si="11"/>
        <v>2493.9437840681485</v>
      </c>
      <c r="J104" s="27">
        <f t="shared" si="8"/>
        <v>15171.491353081236</v>
      </c>
      <c r="K104" s="27">
        <f t="shared" si="14"/>
        <v>54467.415650001851</v>
      </c>
      <c r="L104" s="18">
        <f t="shared" si="12"/>
        <v>3.3577419753280151</v>
      </c>
    </row>
    <row r="105" spans="1:12" x14ac:dyDescent="0.2">
      <c r="A105" s="17">
        <v>96</v>
      </c>
      <c r="B105" s="22">
        <v>4</v>
      </c>
      <c r="C105" s="22">
        <v>26</v>
      </c>
      <c r="D105" s="22">
        <v>29</v>
      </c>
      <c r="E105" s="47" t="s">
        <v>80</v>
      </c>
      <c r="F105" s="26">
        <f t="shared" si="10"/>
        <v>0.14545454545454545</v>
      </c>
      <c r="G105" s="26">
        <f t="shared" si="7"/>
        <v>0.13695440787761753</v>
      </c>
      <c r="H105" s="27">
        <f t="shared" si="13"/>
        <v>13727.497902105777</v>
      </c>
      <c r="I105" s="27">
        <f t="shared" si="11"/>
        <v>1880.0413468241336</v>
      </c>
      <c r="J105" s="27">
        <f t="shared" si="8"/>
        <v>12925.284259415919</v>
      </c>
      <c r="K105" s="27">
        <f t="shared" si="14"/>
        <v>39295.924296920617</v>
      </c>
      <c r="L105" s="18">
        <f t="shared" si="12"/>
        <v>2.8625700456958501</v>
      </c>
    </row>
    <row r="106" spans="1:12" x14ac:dyDescent="0.2">
      <c r="A106" s="17">
        <v>97</v>
      </c>
      <c r="B106" s="22">
        <v>7</v>
      </c>
      <c r="C106" s="22">
        <v>24</v>
      </c>
      <c r="D106" s="22">
        <v>18</v>
      </c>
      <c r="E106" s="47" t="s">
        <v>81</v>
      </c>
      <c r="F106" s="26">
        <f t="shared" si="10"/>
        <v>0.33333333333333331</v>
      </c>
      <c r="G106" s="26">
        <f t="shared" si="7"/>
        <v>0.2771464996397095</v>
      </c>
      <c r="H106" s="27">
        <f t="shared" si="13"/>
        <v>11847.456555281644</v>
      </c>
      <c r="I106" s="27">
        <f t="shared" si="11"/>
        <v>3283.4811139298381</v>
      </c>
      <c r="J106" s="27">
        <f t="shared" si="8"/>
        <v>9850.4433417895161</v>
      </c>
      <c r="K106" s="27">
        <f t="shared" si="14"/>
        <v>26370.640037504698</v>
      </c>
      <c r="L106" s="18">
        <f t="shared" si="12"/>
        <v>2.2258482159825741</v>
      </c>
    </row>
    <row r="107" spans="1:12" x14ac:dyDescent="0.2">
      <c r="A107" s="17">
        <v>98</v>
      </c>
      <c r="B107" s="22">
        <v>5</v>
      </c>
      <c r="C107" s="22">
        <v>10</v>
      </c>
      <c r="D107" s="22">
        <v>19</v>
      </c>
      <c r="E107" s="47" t="s">
        <v>82</v>
      </c>
      <c r="F107" s="26">
        <f t="shared" si="10"/>
        <v>0.34482758620689657</v>
      </c>
      <c r="G107" s="26">
        <f t="shared" si="7"/>
        <v>0.29930262488402026</v>
      </c>
      <c r="H107" s="27">
        <f t="shared" si="13"/>
        <v>8563.9754413518058</v>
      </c>
      <c r="I107" s="27">
        <f t="shared" si="11"/>
        <v>2563.2203290388816</v>
      </c>
      <c r="J107" s="27">
        <f t="shared" si="8"/>
        <v>7433.3389542127552</v>
      </c>
      <c r="K107" s="27">
        <f t="shared" si="14"/>
        <v>16520.196695715182</v>
      </c>
      <c r="L107" s="18">
        <f t="shared" si="12"/>
        <v>1.9290336373392849</v>
      </c>
    </row>
    <row r="108" spans="1:12" x14ac:dyDescent="0.2">
      <c r="A108" s="17">
        <v>99</v>
      </c>
      <c r="B108" s="22">
        <v>0</v>
      </c>
      <c r="C108" s="22">
        <v>9</v>
      </c>
      <c r="D108" s="22">
        <v>6</v>
      </c>
      <c r="E108" s="47" t="s">
        <v>25</v>
      </c>
      <c r="F108" s="26">
        <f t="shared" si="10"/>
        <v>0</v>
      </c>
      <c r="G108" s="26">
        <f t="shared" si="7"/>
        <v>0</v>
      </c>
      <c r="H108" s="27">
        <f t="shared" si="13"/>
        <v>6000.7551123129242</v>
      </c>
      <c r="I108" s="27">
        <f t="shared" si="11"/>
        <v>0</v>
      </c>
      <c r="J108" s="27">
        <f t="shared" si="8"/>
        <v>6000.7551123129242</v>
      </c>
      <c r="K108" s="27">
        <f t="shared" si="14"/>
        <v>9086.8577415024283</v>
      </c>
      <c r="L108" s="18">
        <f t="shared" si="12"/>
        <v>1.5142857142857142</v>
      </c>
    </row>
    <row r="109" spans="1:12" x14ac:dyDescent="0.2">
      <c r="A109" s="17" t="s">
        <v>21</v>
      </c>
      <c r="B109" s="27">
        <v>9</v>
      </c>
      <c r="C109" s="27">
        <v>17</v>
      </c>
      <c r="D109" s="11">
        <v>18</v>
      </c>
      <c r="E109" s="47"/>
      <c r="F109" s="26">
        <f>B109/((C109+D109)/2)</f>
        <v>0.51428571428571423</v>
      </c>
      <c r="G109" s="26">
        <v>1</v>
      </c>
      <c r="H109" s="27">
        <f>H108-I108</f>
        <v>6000.7551123129242</v>
      </c>
      <c r="I109" s="27">
        <f>H109*G109</f>
        <v>6000.7551123129242</v>
      </c>
      <c r="J109" s="27">
        <f>H109*F109</f>
        <v>3086.1026291895037</v>
      </c>
      <c r="K109" s="27">
        <f>J109</f>
        <v>3086.1026291895037</v>
      </c>
      <c r="L109" s="18">
        <f>K109/H109</f>
        <v>0.51428571428571423</v>
      </c>
    </row>
    <row r="110" spans="1:12" x14ac:dyDescent="0.2">
      <c r="A110" s="19"/>
      <c r="B110" s="19"/>
      <c r="C110" s="19"/>
      <c r="D110" s="19"/>
      <c r="E110" s="48"/>
      <c r="F110" s="20"/>
      <c r="G110" s="20"/>
      <c r="H110" s="19"/>
      <c r="I110" s="19"/>
      <c r="J110" s="19"/>
      <c r="K110" s="19"/>
      <c r="L110" s="20"/>
    </row>
    <row r="111" spans="1:12" x14ac:dyDescent="0.2">
      <c r="A111" s="13"/>
      <c r="B111" s="13"/>
      <c r="C111" s="13"/>
      <c r="D111" s="13"/>
      <c r="E111" s="21"/>
      <c r="F111" s="21"/>
      <c r="G111" s="21"/>
      <c r="H111" s="13"/>
      <c r="I111" s="13"/>
      <c r="J111" s="13"/>
      <c r="K111" s="13"/>
      <c r="L111" s="21"/>
    </row>
    <row r="112" spans="1:12" s="31" customFormat="1" ht="11.25" x14ac:dyDescent="0.2">
      <c r="A112" s="32" t="s">
        <v>22</v>
      </c>
      <c r="B112" s="33"/>
      <c r="C112" s="33"/>
      <c r="D112" s="33"/>
      <c r="H112" s="33"/>
      <c r="I112" s="33"/>
      <c r="J112" s="33"/>
      <c r="K112" s="33"/>
      <c r="L112" s="30"/>
    </row>
    <row r="113" spans="1:12" s="31" customFormat="1" ht="11.25" x14ac:dyDescent="0.2">
      <c r="A113" s="34" t="s">
        <v>9</v>
      </c>
      <c r="B113" s="35"/>
      <c r="C113" s="35"/>
      <c r="D113" s="35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ht="11.25" x14ac:dyDescent="0.2">
      <c r="A114" s="32" t="s">
        <v>10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1.25" x14ac:dyDescent="0.2">
      <c r="A115" s="32" t="s">
        <v>11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1.25" x14ac:dyDescent="0.2">
      <c r="A116" s="32" t="s">
        <v>12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1.25" x14ac:dyDescent="0.2">
      <c r="A117" s="32" t="s">
        <v>13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1.25" x14ac:dyDescent="0.2">
      <c r="A118" s="32" t="s">
        <v>14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1.25" x14ac:dyDescent="0.2">
      <c r="A119" s="32" t="s">
        <v>15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1.25" x14ac:dyDescent="0.2">
      <c r="A120" s="32" t="s">
        <v>16</v>
      </c>
      <c r="B120" s="35"/>
      <c r="C120" s="35"/>
      <c r="D120" s="35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ht="11.25" x14ac:dyDescent="0.2">
      <c r="A121" s="32" t="s">
        <v>17</v>
      </c>
      <c r="B121" s="35"/>
      <c r="C121" s="35"/>
      <c r="D121" s="35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ht="11.25" x14ac:dyDescent="0.2">
      <c r="A122" s="32" t="s">
        <v>18</v>
      </c>
      <c r="B122" s="35"/>
      <c r="C122" s="35"/>
      <c r="D122" s="35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ht="11.25" x14ac:dyDescent="0.2">
      <c r="A123" s="32" t="s">
        <v>19</v>
      </c>
      <c r="B123" s="35"/>
      <c r="C123" s="35"/>
      <c r="D123" s="35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250</v>
      </c>
      <c r="B125" s="33"/>
      <c r="C125" s="33"/>
      <c r="D125" s="33"/>
      <c r="H125" s="33"/>
      <c r="I125" s="33"/>
      <c r="J125" s="33"/>
      <c r="K125" s="33"/>
      <c r="L125" s="30"/>
    </row>
    <row r="126" spans="1:12" s="31" customFormat="1" ht="11.25" x14ac:dyDescent="0.2">
      <c r="A126" s="33"/>
      <c r="B126" s="33"/>
      <c r="C126" s="33"/>
      <c r="D126" s="33"/>
      <c r="H126" s="33"/>
      <c r="I126" s="33"/>
      <c r="J126" s="33"/>
      <c r="K126" s="33"/>
      <c r="L126" s="30"/>
    </row>
    <row r="127" spans="1:12" s="31" customFormat="1" ht="11.25" x14ac:dyDescent="0.2">
      <c r="A127" s="33"/>
      <c r="B127" s="33"/>
      <c r="C127" s="33"/>
      <c r="D127" s="33"/>
      <c r="H127" s="33"/>
      <c r="I127" s="33"/>
      <c r="J127" s="33"/>
      <c r="K127" s="33"/>
      <c r="L127" s="30"/>
    </row>
    <row r="128" spans="1:12" s="31" customFormat="1" ht="11.25" x14ac:dyDescent="0.2">
      <c r="A128" s="33"/>
      <c r="B128" s="33"/>
      <c r="C128" s="33"/>
      <c r="D128" s="33"/>
      <c r="H128" s="33"/>
      <c r="I128" s="33"/>
      <c r="J128" s="33"/>
      <c r="K128" s="33"/>
      <c r="L128" s="30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260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ht="89.25" x14ac:dyDescent="0.2">
      <c r="A6" s="50" t="s">
        <v>0</v>
      </c>
      <c r="B6" s="51" t="s">
        <v>240</v>
      </c>
      <c r="C6" s="62" t="s">
        <v>249</v>
      </c>
      <c r="D6" s="62"/>
      <c r="E6" s="52" t="s">
        <v>241</v>
      </c>
      <c r="F6" s="52" t="s">
        <v>242</v>
      </c>
      <c r="G6" s="52" t="s">
        <v>243</v>
      </c>
      <c r="H6" s="51" t="s">
        <v>244</v>
      </c>
      <c r="I6" s="51" t="s">
        <v>245</v>
      </c>
      <c r="J6" s="51" t="s">
        <v>246</v>
      </c>
      <c r="K6" s="51" t="s">
        <v>247</v>
      </c>
      <c r="L6" s="52" t="s">
        <v>248</v>
      </c>
    </row>
    <row r="7" spans="1:13" ht="14.25" x14ac:dyDescent="0.2">
      <c r="A7" s="53"/>
      <c r="B7" s="54"/>
      <c r="C7" s="55">
        <v>41275</v>
      </c>
      <c r="D7" s="55">
        <v>41640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21"/>
      <c r="F8" s="21"/>
      <c r="G8" s="21"/>
      <c r="H8" s="13"/>
      <c r="I8" s="13"/>
      <c r="J8" s="13"/>
      <c r="K8" s="13"/>
      <c r="L8" s="23"/>
    </row>
    <row r="9" spans="1:13" x14ac:dyDescent="0.2">
      <c r="A9" s="17">
        <v>0</v>
      </c>
      <c r="B9" s="22">
        <v>1</v>
      </c>
      <c r="C9" s="22">
        <v>562</v>
      </c>
      <c r="D9" s="22">
        <v>550</v>
      </c>
      <c r="E9" s="14">
        <v>0.5</v>
      </c>
      <c r="F9" s="15">
        <f>B9/((C9+D9)/2)</f>
        <v>1.7985611510791368E-3</v>
      </c>
      <c r="G9" s="15">
        <f t="shared" ref="G9:G72" si="0">F9/((1+(1-E9)*F9))</f>
        <v>1.7969451931716081E-3</v>
      </c>
      <c r="H9" s="13">
        <v>100000</v>
      </c>
      <c r="I9" s="13">
        <f>H9*G9</f>
        <v>179.69451931716083</v>
      </c>
      <c r="J9" s="13">
        <f t="shared" ref="J9:J72" si="1">H10+I9*E9</f>
        <v>99910.152740341422</v>
      </c>
      <c r="K9" s="13">
        <f t="shared" ref="K9:K72" si="2">K10+J9</f>
        <v>8697810.7057889998</v>
      </c>
      <c r="L9" s="24">
        <f>K9/H9</f>
        <v>86.97810705789</v>
      </c>
    </row>
    <row r="10" spans="1:13" x14ac:dyDescent="0.2">
      <c r="A10" s="17">
        <v>1</v>
      </c>
      <c r="B10" s="22">
        <v>0</v>
      </c>
      <c r="C10" s="22">
        <v>602</v>
      </c>
      <c r="D10" s="22">
        <v>592</v>
      </c>
      <c r="E10" s="14">
        <v>0.5</v>
      </c>
      <c r="F10" s="15">
        <f t="shared" ref="F10:F73" si="3">B10/((C10+D10)/2)</f>
        <v>0</v>
      </c>
      <c r="G10" s="15">
        <f t="shared" si="0"/>
        <v>0</v>
      </c>
      <c r="H10" s="13">
        <f>H9-I9</f>
        <v>99820.305480682844</v>
      </c>
      <c r="I10" s="13">
        <f t="shared" ref="I10:I73" si="4">H10*G10</f>
        <v>0</v>
      </c>
      <c r="J10" s="13">
        <f t="shared" si="1"/>
        <v>99820.305480682844</v>
      </c>
      <c r="K10" s="13">
        <f t="shared" si="2"/>
        <v>8597900.5530486591</v>
      </c>
      <c r="L10" s="16">
        <f t="shared" ref="L10:L73" si="5">K10/H10</f>
        <v>86.13378321821024</v>
      </c>
    </row>
    <row r="11" spans="1:13" x14ac:dyDescent="0.2">
      <c r="A11" s="17">
        <v>2</v>
      </c>
      <c r="B11" s="10">
        <v>0</v>
      </c>
      <c r="C11" s="22">
        <v>606</v>
      </c>
      <c r="D11" s="22">
        <v>608</v>
      </c>
      <c r="E11" s="14">
        <v>0.5</v>
      </c>
      <c r="F11" s="15">
        <f t="shared" si="3"/>
        <v>0</v>
      </c>
      <c r="G11" s="15">
        <f t="shared" si="0"/>
        <v>0</v>
      </c>
      <c r="H11" s="13">
        <f t="shared" ref="H11:H74" si="6">H10-I10</f>
        <v>99820.305480682844</v>
      </c>
      <c r="I11" s="13">
        <f t="shared" si="4"/>
        <v>0</v>
      </c>
      <c r="J11" s="13">
        <f t="shared" si="1"/>
        <v>99820.305480682844</v>
      </c>
      <c r="K11" s="13">
        <f t="shared" si="2"/>
        <v>8498080.2475679759</v>
      </c>
      <c r="L11" s="16">
        <f t="shared" si="5"/>
        <v>85.133783218210226</v>
      </c>
    </row>
    <row r="12" spans="1:13" x14ac:dyDescent="0.2">
      <c r="A12" s="17">
        <v>3</v>
      </c>
      <c r="B12" s="10">
        <v>0</v>
      </c>
      <c r="C12" s="22">
        <v>604</v>
      </c>
      <c r="D12" s="22">
        <v>631</v>
      </c>
      <c r="E12" s="14">
        <v>0.5</v>
      </c>
      <c r="F12" s="15">
        <f t="shared" si="3"/>
        <v>0</v>
      </c>
      <c r="G12" s="15">
        <f t="shared" si="0"/>
        <v>0</v>
      </c>
      <c r="H12" s="13">
        <f t="shared" si="6"/>
        <v>99820.305480682844</v>
      </c>
      <c r="I12" s="13">
        <f t="shared" si="4"/>
        <v>0</v>
      </c>
      <c r="J12" s="13">
        <f t="shared" si="1"/>
        <v>99820.305480682844</v>
      </c>
      <c r="K12" s="13">
        <f t="shared" si="2"/>
        <v>8398259.9420872927</v>
      </c>
      <c r="L12" s="16">
        <f t="shared" si="5"/>
        <v>84.133783218210226</v>
      </c>
    </row>
    <row r="13" spans="1:13" x14ac:dyDescent="0.2">
      <c r="A13" s="17">
        <v>4</v>
      </c>
      <c r="B13" s="10">
        <v>1</v>
      </c>
      <c r="C13" s="22">
        <v>674</v>
      </c>
      <c r="D13" s="22">
        <v>612</v>
      </c>
      <c r="E13" s="14">
        <v>0.5</v>
      </c>
      <c r="F13" s="15">
        <f t="shared" si="3"/>
        <v>1.5552099533437014E-3</v>
      </c>
      <c r="G13" s="15">
        <f t="shared" si="0"/>
        <v>1.554001554001554E-3</v>
      </c>
      <c r="H13" s="13">
        <f t="shared" si="6"/>
        <v>99820.305480682844</v>
      </c>
      <c r="I13" s="13">
        <f t="shared" si="4"/>
        <v>155.12090983789099</v>
      </c>
      <c r="J13" s="13">
        <f t="shared" si="1"/>
        <v>99742.745025763899</v>
      </c>
      <c r="K13" s="13">
        <f t="shared" si="2"/>
        <v>8298439.6366066094</v>
      </c>
      <c r="L13" s="16">
        <f t="shared" si="5"/>
        <v>83.133783218210226</v>
      </c>
    </row>
    <row r="14" spans="1:13" x14ac:dyDescent="0.2">
      <c r="A14" s="17">
        <v>5</v>
      </c>
      <c r="B14" s="10">
        <v>0</v>
      </c>
      <c r="C14" s="22">
        <v>618</v>
      </c>
      <c r="D14" s="22">
        <v>682</v>
      </c>
      <c r="E14" s="14">
        <v>0.5</v>
      </c>
      <c r="F14" s="15">
        <f t="shared" si="3"/>
        <v>0</v>
      </c>
      <c r="G14" s="15">
        <f t="shared" si="0"/>
        <v>0</v>
      </c>
      <c r="H14" s="13">
        <f t="shared" si="6"/>
        <v>99665.184570844955</v>
      </c>
      <c r="I14" s="13">
        <f t="shared" si="4"/>
        <v>0</v>
      </c>
      <c r="J14" s="13">
        <f t="shared" si="1"/>
        <v>99665.184570844955</v>
      </c>
      <c r="K14" s="13">
        <f t="shared" si="2"/>
        <v>8198696.8915808452</v>
      </c>
      <c r="L14" s="16">
        <f t="shared" si="5"/>
        <v>82.262396110378646</v>
      </c>
    </row>
    <row r="15" spans="1:13" x14ac:dyDescent="0.2">
      <c r="A15" s="17">
        <v>6</v>
      </c>
      <c r="B15" s="10">
        <v>0</v>
      </c>
      <c r="C15" s="22">
        <v>631</v>
      </c>
      <c r="D15" s="22">
        <v>631</v>
      </c>
      <c r="E15" s="14">
        <v>0.5</v>
      </c>
      <c r="F15" s="15">
        <f t="shared" si="3"/>
        <v>0</v>
      </c>
      <c r="G15" s="15">
        <f t="shared" si="0"/>
        <v>0</v>
      </c>
      <c r="H15" s="13">
        <f t="shared" si="6"/>
        <v>99665.184570844955</v>
      </c>
      <c r="I15" s="13">
        <f t="shared" si="4"/>
        <v>0</v>
      </c>
      <c r="J15" s="13">
        <f t="shared" si="1"/>
        <v>99665.184570844955</v>
      </c>
      <c r="K15" s="13">
        <f t="shared" si="2"/>
        <v>8099031.70701</v>
      </c>
      <c r="L15" s="16">
        <f t="shared" si="5"/>
        <v>81.262396110378631</v>
      </c>
    </row>
    <row r="16" spans="1:13" x14ac:dyDescent="0.2">
      <c r="A16" s="17">
        <v>7</v>
      </c>
      <c r="B16" s="10">
        <v>0</v>
      </c>
      <c r="C16" s="22">
        <v>608</v>
      </c>
      <c r="D16" s="22">
        <v>645</v>
      </c>
      <c r="E16" s="14">
        <v>0.5</v>
      </c>
      <c r="F16" s="15">
        <f t="shared" si="3"/>
        <v>0</v>
      </c>
      <c r="G16" s="15">
        <f t="shared" si="0"/>
        <v>0</v>
      </c>
      <c r="H16" s="13">
        <f t="shared" si="6"/>
        <v>99665.184570844955</v>
      </c>
      <c r="I16" s="13">
        <f t="shared" si="4"/>
        <v>0</v>
      </c>
      <c r="J16" s="13">
        <f t="shared" si="1"/>
        <v>99665.184570844955</v>
      </c>
      <c r="K16" s="13">
        <f t="shared" si="2"/>
        <v>7999366.5224391548</v>
      </c>
      <c r="L16" s="16">
        <f t="shared" si="5"/>
        <v>80.262396110378631</v>
      </c>
    </row>
    <row r="17" spans="1:12" x14ac:dyDescent="0.2">
      <c r="A17" s="17">
        <v>8</v>
      </c>
      <c r="B17" s="10">
        <v>0</v>
      </c>
      <c r="C17" s="22">
        <v>655</v>
      </c>
      <c r="D17" s="22">
        <v>612</v>
      </c>
      <c r="E17" s="14">
        <v>0.5</v>
      </c>
      <c r="F17" s="15">
        <f t="shared" si="3"/>
        <v>0</v>
      </c>
      <c r="G17" s="15">
        <f t="shared" si="0"/>
        <v>0</v>
      </c>
      <c r="H17" s="13">
        <f t="shared" si="6"/>
        <v>99665.184570844955</v>
      </c>
      <c r="I17" s="13">
        <f t="shared" si="4"/>
        <v>0</v>
      </c>
      <c r="J17" s="13">
        <f t="shared" si="1"/>
        <v>99665.184570844955</v>
      </c>
      <c r="K17" s="13">
        <f t="shared" si="2"/>
        <v>7899701.3378683096</v>
      </c>
      <c r="L17" s="16">
        <f t="shared" si="5"/>
        <v>79.262396110378631</v>
      </c>
    </row>
    <row r="18" spans="1:12" x14ac:dyDescent="0.2">
      <c r="A18" s="17">
        <v>9</v>
      </c>
      <c r="B18" s="22">
        <v>0</v>
      </c>
      <c r="C18" s="22">
        <v>611</v>
      </c>
      <c r="D18" s="22">
        <v>655</v>
      </c>
      <c r="E18" s="14">
        <v>0.5</v>
      </c>
      <c r="F18" s="15">
        <f t="shared" si="3"/>
        <v>0</v>
      </c>
      <c r="G18" s="15">
        <f t="shared" si="0"/>
        <v>0</v>
      </c>
      <c r="H18" s="13">
        <f t="shared" si="6"/>
        <v>99665.184570844955</v>
      </c>
      <c r="I18" s="13">
        <f t="shared" si="4"/>
        <v>0</v>
      </c>
      <c r="J18" s="13">
        <f t="shared" si="1"/>
        <v>99665.184570844955</v>
      </c>
      <c r="K18" s="13">
        <f t="shared" si="2"/>
        <v>7800036.1532974644</v>
      </c>
      <c r="L18" s="16">
        <f t="shared" si="5"/>
        <v>78.262396110378631</v>
      </c>
    </row>
    <row r="19" spans="1:12" x14ac:dyDescent="0.2">
      <c r="A19" s="17">
        <v>10</v>
      </c>
      <c r="B19" s="10">
        <v>0</v>
      </c>
      <c r="C19" s="22">
        <v>588</v>
      </c>
      <c r="D19" s="22">
        <v>605</v>
      </c>
      <c r="E19" s="14">
        <v>0.5</v>
      </c>
      <c r="F19" s="15">
        <f t="shared" si="3"/>
        <v>0</v>
      </c>
      <c r="G19" s="15">
        <f t="shared" si="0"/>
        <v>0</v>
      </c>
      <c r="H19" s="13">
        <f t="shared" si="6"/>
        <v>99665.184570844955</v>
      </c>
      <c r="I19" s="13">
        <f t="shared" si="4"/>
        <v>0</v>
      </c>
      <c r="J19" s="13">
        <f t="shared" si="1"/>
        <v>99665.184570844955</v>
      </c>
      <c r="K19" s="13">
        <f t="shared" si="2"/>
        <v>7700370.9687266191</v>
      </c>
      <c r="L19" s="16">
        <f t="shared" si="5"/>
        <v>77.262396110378631</v>
      </c>
    </row>
    <row r="20" spans="1:12" x14ac:dyDescent="0.2">
      <c r="A20" s="17">
        <v>11</v>
      </c>
      <c r="B20" s="10">
        <v>0</v>
      </c>
      <c r="C20" s="22">
        <v>567</v>
      </c>
      <c r="D20" s="22">
        <v>582</v>
      </c>
      <c r="E20" s="14">
        <v>0.5</v>
      </c>
      <c r="F20" s="15">
        <f t="shared" si="3"/>
        <v>0</v>
      </c>
      <c r="G20" s="15">
        <f t="shared" si="0"/>
        <v>0</v>
      </c>
      <c r="H20" s="13">
        <f t="shared" si="6"/>
        <v>99665.184570844955</v>
      </c>
      <c r="I20" s="13">
        <f t="shared" si="4"/>
        <v>0</v>
      </c>
      <c r="J20" s="13">
        <f t="shared" si="1"/>
        <v>99665.184570844955</v>
      </c>
      <c r="K20" s="13">
        <f t="shared" si="2"/>
        <v>7600705.7841557739</v>
      </c>
      <c r="L20" s="16">
        <f t="shared" si="5"/>
        <v>76.262396110378617</v>
      </c>
    </row>
    <row r="21" spans="1:12" x14ac:dyDescent="0.2">
      <c r="A21" s="17">
        <v>12</v>
      </c>
      <c r="B21" s="10">
        <v>0</v>
      </c>
      <c r="C21" s="22">
        <v>561</v>
      </c>
      <c r="D21" s="22">
        <v>561</v>
      </c>
      <c r="E21" s="14">
        <v>0.5</v>
      </c>
      <c r="F21" s="15">
        <f t="shared" si="3"/>
        <v>0</v>
      </c>
      <c r="G21" s="15">
        <f t="shared" si="0"/>
        <v>0</v>
      </c>
      <c r="H21" s="13">
        <f t="shared" si="6"/>
        <v>99665.184570844955</v>
      </c>
      <c r="I21" s="13">
        <f t="shared" si="4"/>
        <v>0</v>
      </c>
      <c r="J21" s="13">
        <f t="shared" si="1"/>
        <v>99665.184570844955</v>
      </c>
      <c r="K21" s="13">
        <f t="shared" si="2"/>
        <v>7501040.5995849287</v>
      </c>
      <c r="L21" s="16">
        <f t="shared" si="5"/>
        <v>75.262396110378617</v>
      </c>
    </row>
    <row r="22" spans="1:12" x14ac:dyDescent="0.2">
      <c r="A22" s="17">
        <v>13</v>
      </c>
      <c r="B22" s="10">
        <v>0</v>
      </c>
      <c r="C22" s="22">
        <v>592</v>
      </c>
      <c r="D22" s="22">
        <v>543</v>
      </c>
      <c r="E22" s="14">
        <v>0.5</v>
      </c>
      <c r="F22" s="15">
        <f t="shared" si="3"/>
        <v>0</v>
      </c>
      <c r="G22" s="15">
        <f t="shared" si="0"/>
        <v>0</v>
      </c>
      <c r="H22" s="13">
        <f t="shared" si="6"/>
        <v>99665.184570844955</v>
      </c>
      <c r="I22" s="13">
        <f t="shared" si="4"/>
        <v>0</v>
      </c>
      <c r="J22" s="13">
        <f t="shared" si="1"/>
        <v>99665.184570844955</v>
      </c>
      <c r="K22" s="13">
        <f t="shared" si="2"/>
        <v>7401375.4150140835</v>
      </c>
      <c r="L22" s="16">
        <f t="shared" si="5"/>
        <v>74.262396110378617</v>
      </c>
    </row>
    <row r="23" spans="1:12" x14ac:dyDescent="0.2">
      <c r="A23" s="17">
        <v>14</v>
      </c>
      <c r="B23" s="10">
        <v>0</v>
      </c>
      <c r="C23" s="22">
        <v>570</v>
      </c>
      <c r="D23" s="22">
        <v>587</v>
      </c>
      <c r="E23" s="14">
        <v>0.5</v>
      </c>
      <c r="F23" s="15">
        <f t="shared" si="3"/>
        <v>0</v>
      </c>
      <c r="G23" s="15">
        <f t="shared" si="0"/>
        <v>0</v>
      </c>
      <c r="H23" s="13">
        <f t="shared" si="6"/>
        <v>99665.184570844955</v>
      </c>
      <c r="I23" s="13">
        <f t="shared" si="4"/>
        <v>0</v>
      </c>
      <c r="J23" s="13">
        <f t="shared" si="1"/>
        <v>99665.184570844955</v>
      </c>
      <c r="K23" s="13">
        <f t="shared" si="2"/>
        <v>7301710.2304432383</v>
      </c>
      <c r="L23" s="16">
        <f t="shared" si="5"/>
        <v>73.262396110378617</v>
      </c>
    </row>
    <row r="24" spans="1:12" x14ac:dyDescent="0.2">
      <c r="A24" s="17">
        <v>15</v>
      </c>
      <c r="B24" s="10">
        <v>0</v>
      </c>
      <c r="C24" s="22">
        <v>547</v>
      </c>
      <c r="D24" s="22">
        <v>567</v>
      </c>
      <c r="E24" s="14">
        <v>0.5</v>
      </c>
      <c r="F24" s="15">
        <f t="shared" si="3"/>
        <v>0</v>
      </c>
      <c r="G24" s="15">
        <f t="shared" si="0"/>
        <v>0</v>
      </c>
      <c r="H24" s="13">
        <f t="shared" si="6"/>
        <v>99665.184570844955</v>
      </c>
      <c r="I24" s="13">
        <f t="shared" si="4"/>
        <v>0</v>
      </c>
      <c r="J24" s="13">
        <f t="shared" si="1"/>
        <v>99665.184570844955</v>
      </c>
      <c r="K24" s="13">
        <f t="shared" si="2"/>
        <v>7202045.0458723931</v>
      </c>
      <c r="L24" s="16">
        <f t="shared" si="5"/>
        <v>72.262396110378617</v>
      </c>
    </row>
    <row r="25" spans="1:12" x14ac:dyDescent="0.2">
      <c r="A25" s="17">
        <v>16</v>
      </c>
      <c r="B25" s="10">
        <v>0</v>
      </c>
      <c r="C25" s="22">
        <v>596</v>
      </c>
      <c r="D25" s="22">
        <v>551</v>
      </c>
      <c r="E25" s="14">
        <v>0.5</v>
      </c>
      <c r="F25" s="15">
        <f t="shared" si="3"/>
        <v>0</v>
      </c>
      <c r="G25" s="15">
        <f t="shared" si="0"/>
        <v>0</v>
      </c>
      <c r="H25" s="13">
        <f t="shared" si="6"/>
        <v>99665.184570844955</v>
      </c>
      <c r="I25" s="13">
        <f t="shared" si="4"/>
        <v>0</v>
      </c>
      <c r="J25" s="13">
        <f t="shared" si="1"/>
        <v>99665.184570844955</v>
      </c>
      <c r="K25" s="13">
        <f t="shared" si="2"/>
        <v>7102379.8613015478</v>
      </c>
      <c r="L25" s="16">
        <f t="shared" si="5"/>
        <v>71.262396110378617</v>
      </c>
    </row>
    <row r="26" spans="1:12" x14ac:dyDescent="0.2">
      <c r="A26" s="17">
        <v>17</v>
      </c>
      <c r="B26" s="10">
        <v>0</v>
      </c>
      <c r="C26" s="22">
        <v>541</v>
      </c>
      <c r="D26" s="22">
        <v>594</v>
      </c>
      <c r="E26" s="14">
        <v>0.5</v>
      </c>
      <c r="F26" s="15">
        <f t="shared" si="3"/>
        <v>0</v>
      </c>
      <c r="G26" s="15">
        <f t="shared" si="0"/>
        <v>0</v>
      </c>
      <c r="H26" s="13">
        <f t="shared" si="6"/>
        <v>99665.184570844955</v>
      </c>
      <c r="I26" s="13">
        <f t="shared" si="4"/>
        <v>0</v>
      </c>
      <c r="J26" s="13">
        <f t="shared" si="1"/>
        <v>99665.184570844955</v>
      </c>
      <c r="K26" s="13">
        <f t="shared" si="2"/>
        <v>7002714.6767307026</v>
      </c>
      <c r="L26" s="16">
        <f t="shared" si="5"/>
        <v>70.262396110378603</v>
      </c>
    </row>
    <row r="27" spans="1:12" x14ac:dyDescent="0.2">
      <c r="A27" s="17">
        <v>18</v>
      </c>
      <c r="B27" s="10">
        <v>0</v>
      </c>
      <c r="C27" s="22">
        <v>575</v>
      </c>
      <c r="D27" s="22">
        <v>530</v>
      </c>
      <c r="E27" s="14">
        <v>0.5</v>
      </c>
      <c r="F27" s="15">
        <f t="shared" si="3"/>
        <v>0</v>
      </c>
      <c r="G27" s="15">
        <f t="shared" si="0"/>
        <v>0</v>
      </c>
      <c r="H27" s="13">
        <f t="shared" si="6"/>
        <v>99665.184570844955</v>
      </c>
      <c r="I27" s="13">
        <f t="shared" si="4"/>
        <v>0</v>
      </c>
      <c r="J27" s="13">
        <f t="shared" si="1"/>
        <v>99665.184570844955</v>
      </c>
      <c r="K27" s="13">
        <f t="shared" si="2"/>
        <v>6903049.4921598574</v>
      </c>
      <c r="L27" s="16">
        <f t="shared" si="5"/>
        <v>69.262396110378603</v>
      </c>
    </row>
    <row r="28" spans="1:12" x14ac:dyDescent="0.2">
      <c r="A28" s="17">
        <v>19</v>
      </c>
      <c r="B28" s="10">
        <v>0</v>
      </c>
      <c r="C28" s="22">
        <v>594</v>
      </c>
      <c r="D28" s="22">
        <v>571</v>
      </c>
      <c r="E28" s="14">
        <v>0.5</v>
      </c>
      <c r="F28" s="15">
        <f t="shared" si="3"/>
        <v>0</v>
      </c>
      <c r="G28" s="15">
        <f t="shared" si="0"/>
        <v>0</v>
      </c>
      <c r="H28" s="13">
        <f t="shared" si="6"/>
        <v>99665.184570844955</v>
      </c>
      <c r="I28" s="13">
        <f t="shared" si="4"/>
        <v>0</v>
      </c>
      <c r="J28" s="13">
        <f t="shared" si="1"/>
        <v>99665.184570844955</v>
      </c>
      <c r="K28" s="13">
        <f t="shared" si="2"/>
        <v>6803384.3075890122</v>
      </c>
      <c r="L28" s="16">
        <f t="shared" si="5"/>
        <v>68.262396110378603</v>
      </c>
    </row>
    <row r="29" spans="1:12" x14ac:dyDescent="0.2">
      <c r="A29" s="17">
        <v>20</v>
      </c>
      <c r="B29" s="10">
        <v>0</v>
      </c>
      <c r="C29" s="22">
        <v>586</v>
      </c>
      <c r="D29" s="22">
        <v>607</v>
      </c>
      <c r="E29" s="14">
        <v>0.5</v>
      </c>
      <c r="F29" s="15">
        <f t="shared" si="3"/>
        <v>0</v>
      </c>
      <c r="G29" s="15">
        <f t="shared" si="0"/>
        <v>0</v>
      </c>
      <c r="H29" s="13">
        <f t="shared" si="6"/>
        <v>99665.184570844955</v>
      </c>
      <c r="I29" s="13">
        <f t="shared" si="4"/>
        <v>0</v>
      </c>
      <c r="J29" s="13">
        <f t="shared" si="1"/>
        <v>99665.184570844955</v>
      </c>
      <c r="K29" s="13">
        <f t="shared" si="2"/>
        <v>6703719.123018167</v>
      </c>
      <c r="L29" s="16">
        <f t="shared" si="5"/>
        <v>67.262396110378603</v>
      </c>
    </row>
    <row r="30" spans="1:12" x14ac:dyDescent="0.2">
      <c r="A30" s="17">
        <v>21</v>
      </c>
      <c r="B30" s="10">
        <v>0</v>
      </c>
      <c r="C30" s="22">
        <v>593</v>
      </c>
      <c r="D30" s="22">
        <v>591</v>
      </c>
      <c r="E30" s="14">
        <v>0.5</v>
      </c>
      <c r="F30" s="15">
        <f t="shared" si="3"/>
        <v>0</v>
      </c>
      <c r="G30" s="15">
        <f t="shared" si="0"/>
        <v>0</v>
      </c>
      <c r="H30" s="13">
        <f t="shared" si="6"/>
        <v>99665.184570844955</v>
      </c>
      <c r="I30" s="13">
        <f t="shared" si="4"/>
        <v>0</v>
      </c>
      <c r="J30" s="13">
        <f t="shared" si="1"/>
        <v>99665.184570844955</v>
      </c>
      <c r="K30" s="13">
        <f t="shared" si="2"/>
        <v>6604053.9384473218</v>
      </c>
      <c r="L30" s="16">
        <f t="shared" si="5"/>
        <v>66.262396110378603</v>
      </c>
    </row>
    <row r="31" spans="1:12" x14ac:dyDescent="0.2">
      <c r="A31" s="17">
        <v>22</v>
      </c>
      <c r="B31" s="22">
        <v>0</v>
      </c>
      <c r="C31" s="22">
        <v>620</v>
      </c>
      <c r="D31" s="22">
        <v>588</v>
      </c>
      <c r="E31" s="14">
        <v>0.5</v>
      </c>
      <c r="F31" s="15">
        <f t="shared" si="3"/>
        <v>0</v>
      </c>
      <c r="G31" s="15">
        <f t="shared" si="0"/>
        <v>0</v>
      </c>
      <c r="H31" s="13">
        <f t="shared" si="6"/>
        <v>99665.184570844955</v>
      </c>
      <c r="I31" s="13">
        <f t="shared" si="4"/>
        <v>0</v>
      </c>
      <c r="J31" s="13">
        <f t="shared" si="1"/>
        <v>99665.184570844955</v>
      </c>
      <c r="K31" s="13">
        <f t="shared" si="2"/>
        <v>6504388.7538764765</v>
      </c>
      <c r="L31" s="16">
        <f t="shared" si="5"/>
        <v>65.262396110378589</v>
      </c>
    </row>
    <row r="32" spans="1:12" x14ac:dyDescent="0.2">
      <c r="A32" s="17">
        <v>23</v>
      </c>
      <c r="B32" s="10">
        <v>0</v>
      </c>
      <c r="C32" s="22">
        <v>635</v>
      </c>
      <c r="D32" s="22">
        <v>627</v>
      </c>
      <c r="E32" s="14">
        <v>0.5</v>
      </c>
      <c r="F32" s="15">
        <f t="shared" si="3"/>
        <v>0</v>
      </c>
      <c r="G32" s="15">
        <f t="shared" si="0"/>
        <v>0</v>
      </c>
      <c r="H32" s="13">
        <f t="shared" si="6"/>
        <v>99665.184570844955</v>
      </c>
      <c r="I32" s="13">
        <f t="shared" si="4"/>
        <v>0</v>
      </c>
      <c r="J32" s="13">
        <f t="shared" si="1"/>
        <v>99665.184570844955</v>
      </c>
      <c r="K32" s="13">
        <f t="shared" si="2"/>
        <v>6404723.5693056313</v>
      </c>
      <c r="L32" s="16">
        <f t="shared" si="5"/>
        <v>64.262396110378589</v>
      </c>
    </row>
    <row r="33" spans="1:12" x14ac:dyDescent="0.2">
      <c r="A33" s="17">
        <v>24</v>
      </c>
      <c r="B33" s="10">
        <v>0</v>
      </c>
      <c r="C33" s="22">
        <v>636</v>
      </c>
      <c r="D33" s="22">
        <v>635</v>
      </c>
      <c r="E33" s="14">
        <v>0.5</v>
      </c>
      <c r="F33" s="15">
        <f t="shared" si="3"/>
        <v>0</v>
      </c>
      <c r="G33" s="15">
        <f t="shared" si="0"/>
        <v>0</v>
      </c>
      <c r="H33" s="13">
        <f t="shared" si="6"/>
        <v>99665.184570844955</v>
      </c>
      <c r="I33" s="13">
        <f t="shared" si="4"/>
        <v>0</v>
      </c>
      <c r="J33" s="13">
        <f t="shared" si="1"/>
        <v>99665.184570844955</v>
      </c>
      <c r="K33" s="13">
        <f t="shared" si="2"/>
        <v>6305058.3847347861</v>
      </c>
      <c r="L33" s="16">
        <f t="shared" si="5"/>
        <v>63.262396110378589</v>
      </c>
    </row>
    <row r="34" spans="1:12" x14ac:dyDescent="0.2">
      <c r="A34" s="17">
        <v>25</v>
      </c>
      <c r="B34" s="22">
        <v>0</v>
      </c>
      <c r="C34" s="22">
        <v>686</v>
      </c>
      <c r="D34" s="22">
        <v>651</v>
      </c>
      <c r="E34" s="14">
        <v>0.5</v>
      </c>
      <c r="F34" s="15">
        <f t="shared" si="3"/>
        <v>0</v>
      </c>
      <c r="G34" s="15">
        <f t="shared" si="0"/>
        <v>0</v>
      </c>
      <c r="H34" s="13">
        <f t="shared" si="6"/>
        <v>99665.184570844955</v>
      </c>
      <c r="I34" s="13">
        <f t="shared" si="4"/>
        <v>0</v>
      </c>
      <c r="J34" s="13">
        <f t="shared" si="1"/>
        <v>99665.184570844955</v>
      </c>
      <c r="K34" s="13">
        <f t="shared" si="2"/>
        <v>6205393.2001639409</v>
      </c>
      <c r="L34" s="16">
        <f t="shared" si="5"/>
        <v>62.262396110378589</v>
      </c>
    </row>
    <row r="35" spans="1:12" x14ac:dyDescent="0.2">
      <c r="A35" s="17">
        <v>26</v>
      </c>
      <c r="B35" s="10">
        <v>0</v>
      </c>
      <c r="C35" s="22">
        <v>763</v>
      </c>
      <c r="D35" s="22">
        <v>682</v>
      </c>
      <c r="E35" s="14">
        <v>0.5</v>
      </c>
      <c r="F35" s="15">
        <f t="shared" si="3"/>
        <v>0</v>
      </c>
      <c r="G35" s="15">
        <f t="shared" si="0"/>
        <v>0</v>
      </c>
      <c r="H35" s="13">
        <f t="shared" si="6"/>
        <v>99665.184570844955</v>
      </c>
      <c r="I35" s="13">
        <f t="shared" si="4"/>
        <v>0</v>
      </c>
      <c r="J35" s="13">
        <f t="shared" si="1"/>
        <v>99665.184570844955</v>
      </c>
      <c r="K35" s="13">
        <f t="shared" si="2"/>
        <v>6105728.0155930957</v>
      </c>
      <c r="L35" s="16">
        <f t="shared" si="5"/>
        <v>61.262396110378582</v>
      </c>
    </row>
    <row r="36" spans="1:12" x14ac:dyDescent="0.2">
      <c r="A36" s="17">
        <v>27</v>
      </c>
      <c r="B36" s="10">
        <v>0</v>
      </c>
      <c r="C36" s="22">
        <v>777</v>
      </c>
      <c r="D36" s="22">
        <v>758</v>
      </c>
      <c r="E36" s="14">
        <v>0.5</v>
      </c>
      <c r="F36" s="15">
        <f t="shared" si="3"/>
        <v>0</v>
      </c>
      <c r="G36" s="15">
        <f t="shared" si="0"/>
        <v>0</v>
      </c>
      <c r="H36" s="13">
        <f t="shared" si="6"/>
        <v>99665.184570844955</v>
      </c>
      <c r="I36" s="13">
        <f t="shared" si="4"/>
        <v>0</v>
      </c>
      <c r="J36" s="13">
        <f t="shared" si="1"/>
        <v>99665.184570844955</v>
      </c>
      <c r="K36" s="13">
        <f t="shared" si="2"/>
        <v>6006062.8310222505</v>
      </c>
      <c r="L36" s="16">
        <f t="shared" si="5"/>
        <v>60.262396110378582</v>
      </c>
    </row>
    <row r="37" spans="1:12" x14ac:dyDescent="0.2">
      <c r="A37" s="17">
        <v>28</v>
      </c>
      <c r="B37" s="10">
        <v>0</v>
      </c>
      <c r="C37" s="22">
        <v>858</v>
      </c>
      <c r="D37" s="22">
        <v>768</v>
      </c>
      <c r="E37" s="14">
        <v>0.5</v>
      </c>
      <c r="F37" s="15">
        <f t="shared" si="3"/>
        <v>0</v>
      </c>
      <c r="G37" s="15">
        <f t="shared" si="0"/>
        <v>0</v>
      </c>
      <c r="H37" s="13">
        <f t="shared" si="6"/>
        <v>99665.184570844955</v>
      </c>
      <c r="I37" s="13">
        <f t="shared" si="4"/>
        <v>0</v>
      </c>
      <c r="J37" s="13">
        <f t="shared" si="1"/>
        <v>99665.184570844955</v>
      </c>
      <c r="K37" s="13">
        <f t="shared" si="2"/>
        <v>5906397.6464514052</v>
      </c>
      <c r="L37" s="16">
        <f t="shared" si="5"/>
        <v>59.262396110378582</v>
      </c>
    </row>
    <row r="38" spans="1:12" x14ac:dyDescent="0.2">
      <c r="A38" s="17">
        <v>29</v>
      </c>
      <c r="B38" s="22">
        <v>0</v>
      </c>
      <c r="C38" s="22">
        <v>865</v>
      </c>
      <c r="D38" s="22">
        <v>844</v>
      </c>
      <c r="E38" s="14">
        <v>0.5</v>
      </c>
      <c r="F38" s="15">
        <f t="shared" si="3"/>
        <v>0</v>
      </c>
      <c r="G38" s="15">
        <f t="shared" si="0"/>
        <v>0</v>
      </c>
      <c r="H38" s="13">
        <f t="shared" si="6"/>
        <v>99665.184570844955</v>
      </c>
      <c r="I38" s="13">
        <f t="shared" si="4"/>
        <v>0</v>
      </c>
      <c r="J38" s="13">
        <f t="shared" si="1"/>
        <v>99665.184570844955</v>
      </c>
      <c r="K38" s="13">
        <f t="shared" si="2"/>
        <v>5806732.46188056</v>
      </c>
      <c r="L38" s="16">
        <f t="shared" si="5"/>
        <v>58.262396110378575</v>
      </c>
    </row>
    <row r="39" spans="1:12" x14ac:dyDescent="0.2">
      <c r="A39" s="17">
        <v>30</v>
      </c>
      <c r="B39" s="22">
        <v>0</v>
      </c>
      <c r="C39" s="22">
        <v>857</v>
      </c>
      <c r="D39" s="22">
        <v>856</v>
      </c>
      <c r="E39" s="14">
        <v>0.5</v>
      </c>
      <c r="F39" s="15">
        <f t="shared" si="3"/>
        <v>0</v>
      </c>
      <c r="G39" s="15">
        <f t="shared" si="0"/>
        <v>0</v>
      </c>
      <c r="H39" s="13">
        <f t="shared" si="6"/>
        <v>99665.184570844955</v>
      </c>
      <c r="I39" s="13">
        <f t="shared" si="4"/>
        <v>0</v>
      </c>
      <c r="J39" s="13">
        <f t="shared" si="1"/>
        <v>99665.184570844955</v>
      </c>
      <c r="K39" s="13">
        <f t="shared" si="2"/>
        <v>5707067.2773097148</v>
      </c>
      <c r="L39" s="16">
        <f t="shared" si="5"/>
        <v>57.262396110378575</v>
      </c>
    </row>
    <row r="40" spans="1:12" x14ac:dyDescent="0.2">
      <c r="A40" s="17">
        <v>31</v>
      </c>
      <c r="B40" s="22">
        <v>1</v>
      </c>
      <c r="C40" s="22">
        <v>940</v>
      </c>
      <c r="D40" s="22">
        <v>857</v>
      </c>
      <c r="E40" s="14">
        <v>0.5</v>
      </c>
      <c r="F40" s="15">
        <f t="shared" si="3"/>
        <v>1.1129660545353367E-3</v>
      </c>
      <c r="G40" s="15">
        <f t="shared" si="0"/>
        <v>1.1123470522803114E-3</v>
      </c>
      <c r="H40" s="13">
        <f t="shared" si="6"/>
        <v>99665.184570844955</v>
      </c>
      <c r="I40" s="13">
        <f t="shared" si="4"/>
        <v>110.86227427235256</v>
      </c>
      <c r="J40" s="13">
        <f t="shared" si="1"/>
        <v>99609.753433708771</v>
      </c>
      <c r="K40" s="13">
        <f t="shared" si="2"/>
        <v>5607402.0927388696</v>
      </c>
      <c r="L40" s="16">
        <f t="shared" si="5"/>
        <v>56.262396110378575</v>
      </c>
    </row>
    <row r="41" spans="1:12" x14ac:dyDescent="0.2">
      <c r="A41" s="17">
        <v>32</v>
      </c>
      <c r="B41" s="22">
        <v>0</v>
      </c>
      <c r="C41" s="22">
        <v>982</v>
      </c>
      <c r="D41" s="22">
        <v>946</v>
      </c>
      <c r="E41" s="14">
        <v>0.5</v>
      </c>
      <c r="F41" s="15">
        <f t="shared" si="3"/>
        <v>0</v>
      </c>
      <c r="G41" s="15">
        <f t="shared" si="0"/>
        <v>0</v>
      </c>
      <c r="H41" s="13">
        <f t="shared" si="6"/>
        <v>99554.322296572602</v>
      </c>
      <c r="I41" s="13">
        <f t="shared" si="4"/>
        <v>0</v>
      </c>
      <c r="J41" s="13">
        <f t="shared" si="1"/>
        <v>99554.322296572602</v>
      </c>
      <c r="K41" s="13">
        <f t="shared" si="2"/>
        <v>5507792.3393051606</v>
      </c>
      <c r="L41" s="16">
        <f t="shared" si="5"/>
        <v>55.324492319855608</v>
      </c>
    </row>
    <row r="42" spans="1:12" x14ac:dyDescent="0.2">
      <c r="A42" s="17">
        <v>33</v>
      </c>
      <c r="B42" s="22">
        <v>0</v>
      </c>
      <c r="C42" s="22">
        <v>1037</v>
      </c>
      <c r="D42" s="22">
        <v>973</v>
      </c>
      <c r="E42" s="14">
        <v>0.5</v>
      </c>
      <c r="F42" s="15">
        <f t="shared" si="3"/>
        <v>0</v>
      </c>
      <c r="G42" s="15">
        <f t="shared" si="0"/>
        <v>0</v>
      </c>
      <c r="H42" s="13">
        <f t="shared" si="6"/>
        <v>99554.322296572602</v>
      </c>
      <c r="I42" s="13">
        <f t="shared" si="4"/>
        <v>0</v>
      </c>
      <c r="J42" s="13">
        <f t="shared" si="1"/>
        <v>99554.322296572602</v>
      </c>
      <c r="K42" s="13">
        <f t="shared" si="2"/>
        <v>5408238.0170085877</v>
      </c>
      <c r="L42" s="16">
        <f t="shared" si="5"/>
        <v>54.324492319855601</v>
      </c>
    </row>
    <row r="43" spans="1:12" x14ac:dyDescent="0.2">
      <c r="A43" s="17">
        <v>34</v>
      </c>
      <c r="B43" s="22">
        <v>1</v>
      </c>
      <c r="C43" s="22">
        <v>1044</v>
      </c>
      <c r="D43" s="22">
        <v>1036</v>
      </c>
      <c r="E43" s="14">
        <v>0.5</v>
      </c>
      <c r="F43" s="15">
        <f t="shared" si="3"/>
        <v>9.6153846153846159E-4</v>
      </c>
      <c r="G43" s="15">
        <f t="shared" si="0"/>
        <v>9.6107640557424308E-4</v>
      </c>
      <c r="H43" s="13">
        <f t="shared" si="6"/>
        <v>99554.322296572602</v>
      </c>
      <c r="I43" s="13">
        <f t="shared" si="4"/>
        <v>95.679310232169726</v>
      </c>
      <c r="J43" s="13">
        <f t="shared" si="1"/>
        <v>99506.482641456518</v>
      </c>
      <c r="K43" s="13">
        <f t="shared" si="2"/>
        <v>5308683.6947120149</v>
      </c>
      <c r="L43" s="16">
        <f t="shared" si="5"/>
        <v>53.324492319855601</v>
      </c>
    </row>
    <row r="44" spans="1:12" x14ac:dyDescent="0.2">
      <c r="A44" s="17">
        <v>35</v>
      </c>
      <c r="B44" s="22">
        <v>0</v>
      </c>
      <c r="C44" s="22">
        <v>1026</v>
      </c>
      <c r="D44" s="22">
        <v>1035</v>
      </c>
      <c r="E44" s="14">
        <v>0.5</v>
      </c>
      <c r="F44" s="15">
        <f t="shared" si="3"/>
        <v>0</v>
      </c>
      <c r="G44" s="15">
        <f t="shared" si="0"/>
        <v>0</v>
      </c>
      <c r="H44" s="13">
        <f t="shared" si="6"/>
        <v>99458.642986340434</v>
      </c>
      <c r="I44" s="13">
        <f t="shared" si="4"/>
        <v>0</v>
      </c>
      <c r="J44" s="13">
        <f t="shared" si="1"/>
        <v>99458.642986340434</v>
      </c>
      <c r="K44" s="13">
        <f t="shared" si="2"/>
        <v>5209177.2120705582</v>
      </c>
      <c r="L44" s="16">
        <f t="shared" si="5"/>
        <v>52.375309532284511</v>
      </c>
    </row>
    <row r="45" spans="1:12" x14ac:dyDescent="0.2">
      <c r="A45" s="17">
        <v>36</v>
      </c>
      <c r="B45" s="22">
        <v>0</v>
      </c>
      <c r="C45" s="22">
        <v>1156</v>
      </c>
      <c r="D45" s="22">
        <v>1053</v>
      </c>
      <c r="E45" s="14">
        <v>0.5</v>
      </c>
      <c r="F45" s="15">
        <f t="shared" si="3"/>
        <v>0</v>
      </c>
      <c r="G45" s="15">
        <f t="shared" si="0"/>
        <v>0</v>
      </c>
      <c r="H45" s="13">
        <f t="shared" si="6"/>
        <v>99458.642986340434</v>
      </c>
      <c r="I45" s="13">
        <f t="shared" si="4"/>
        <v>0</v>
      </c>
      <c r="J45" s="13">
        <f t="shared" si="1"/>
        <v>99458.642986340434</v>
      </c>
      <c r="K45" s="13">
        <f t="shared" si="2"/>
        <v>5109718.5690842178</v>
      </c>
      <c r="L45" s="16">
        <f t="shared" si="5"/>
        <v>51.375309532284511</v>
      </c>
    </row>
    <row r="46" spans="1:12" x14ac:dyDescent="0.2">
      <c r="A46" s="17">
        <v>37</v>
      </c>
      <c r="B46" s="22">
        <v>0</v>
      </c>
      <c r="C46" s="22">
        <v>1128</v>
      </c>
      <c r="D46" s="22">
        <v>1150</v>
      </c>
      <c r="E46" s="14">
        <v>0.5</v>
      </c>
      <c r="F46" s="15">
        <f t="shared" si="3"/>
        <v>0</v>
      </c>
      <c r="G46" s="15">
        <f t="shared" si="0"/>
        <v>0</v>
      </c>
      <c r="H46" s="13">
        <f t="shared" si="6"/>
        <v>99458.642986340434</v>
      </c>
      <c r="I46" s="13">
        <f t="shared" si="4"/>
        <v>0</v>
      </c>
      <c r="J46" s="13">
        <f t="shared" si="1"/>
        <v>99458.642986340434</v>
      </c>
      <c r="K46" s="13">
        <f t="shared" si="2"/>
        <v>5010259.9260978773</v>
      </c>
      <c r="L46" s="16">
        <f t="shared" si="5"/>
        <v>50.375309532284511</v>
      </c>
    </row>
    <row r="47" spans="1:12" x14ac:dyDescent="0.2">
      <c r="A47" s="17">
        <v>38</v>
      </c>
      <c r="B47" s="22">
        <v>0</v>
      </c>
      <c r="C47" s="22">
        <v>1159</v>
      </c>
      <c r="D47" s="22">
        <v>1118</v>
      </c>
      <c r="E47" s="14">
        <v>0.5</v>
      </c>
      <c r="F47" s="15">
        <f t="shared" si="3"/>
        <v>0</v>
      </c>
      <c r="G47" s="15">
        <f t="shared" si="0"/>
        <v>0</v>
      </c>
      <c r="H47" s="13">
        <f t="shared" si="6"/>
        <v>99458.642986340434</v>
      </c>
      <c r="I47" s="13">
        <f t="shared" si="4"/>
        <v>0</v>
      </c>
      <c r="J47" s="13">
        <f t="shared" si="1"/>
        <v>99458.642986340434</v>
      </c>
      <c r="K47" s="13">
        <f t="shared" si="2"/>
        <v>4910801.2831115369</v>
      </c>
      <c r="L47" s="16">
        <f t="shared" si="5"/>
        <v>49.375309532284511</v>
      </c>
    </row>
    <row r="48" spans="1:12" x14ac:dyDescent="0.2">
      <c r="A48" s="17">
        <v>39</v>
      </c>
      <c r="B48" s="22">
        <v>0</v>
      </c>
      <c r="C48" s="22">
        <v>1070</v>
      </c>
      <c r="D48" s="22">
        <v>1150</v>
      </c>
      <c r="E48" s="14">
        <v>0.5</v>
      </c>
      <c r="F48" s="15">
        <f t="shared" si="3"/>
        <v>0</v>
      </c>
      <c r="G48" s="15">
        <f t="shared" si="0"/>
        <v>0</v>
      </c>
      <c r="H48" s="13">
        <f t="shared" si="6"/>
        <v>99458.642986340434</v>
      </c>
      <c r="I48" s="13">
        <f t="shared" si="4"/>
        <v>0</v>
      </c>
      <c r="J48" s="13">
        <f t="shared" si="1"/>
        <v>99458.642986340434</v>
      </c>
      <c r="K48" s="13">
        <f t="shared" si="2"/>
        <v>4811342.6401251964</v>
      </c>
      <c r="L48" s="16">
        <f t="shared" si="5"/>
        <v>48.375309532284511</v>
      </c>
    </row>
    <row r="49" spans="1:12" x14ac:dyDescent="0.2">
      <c r="A49" s="17">
        <v>40</v>
      </c>
      <c r="B49" s="22">
        <v>0</v>
      </c>
      <c r="C49" s="22">
        <v>1057</v>
      </c>
      <c r="D49" s="22">
        <v>1063</v>
      </c>
      <c r="E49" s="14">
        <v>0.5</v>
      </c>
      <c r="F49" s="15">
        <f t="shared" si="3"/>
        <v>0</v>
      </c>
      <c r="G49" s="15">
        <f t="shared" si="0"/>
        <v>0</v>
      </c>
      <c r="H49" s="13">
        <f t="shared" si="6"/>
        <v>99458.642986340434</v>
      </c>
      <c r="I49" s="13">
        <f t="shared" si="4"/>
        <v>0</v>
      </c>
      <c r="J49" s="13">
        <f t="shared" si="1"/>
        <v>99458.642986340434</v>
      </c>
      <c r="K49" s="13">
        <f t="shared" si="2"/>
        <v>4711883.997138856</v>
      </c>
      <c r="L49" s="16">
        <f t="shared" si="5"/>
        <v>47.375309532284511</v>
      </c>
    </row>
    <row r="50" spans="1:12" x14ac:dyDescent="0.2">
      <c r="A50" s="17">
        <v>41</v>
      </c>
      <c r="B50" s="22">
        <v>0</v>
      </c>
      <c r="C50" s="22">
        <v>1127</v>
      </c>
      <c r="D50" s="22">
        <v>1045</v>
      </c>
      <c r="E50" s="14">
        <v>0.5</v>
      </c>
      <c r="F50" s="15">
        <f t="shared" si="3"/>
        <v>0</v>
      </c>
      <c r="G50" s="15">
        <f t="shared" si="0"/>
        <v>0</v>
      </c>
      <c r="H50" s="13">
        <f t="shared" si="6"/>
        <v>99458.642986340434</v>
      </c>
      <c r="I50" s="13">
        <f t="shared" si="4"/>
        <v>0</v>
      </c>
      <c r="J50" s="13">
        <f t="shared" si="1"/>
        <v>99458.642986340434</v>
      </c>
      <c r="K50" s="13">
        <f t="shared" si="2"/>
        <v>4612425.3541525155</v>
      </c>
      <c r="L50" s="16">
        <f t="shared" si="5"/>
        <v>46.375309532284511</v>
      </c>
    </row>
    <row r="51" spans="1:12" x14ac:dyDescent="0.2">
      <c r="A51" s="17">
        <v>42</v>
      </c>
      <c r="B51" s="22">
        <v>0</v>
      </c>
      <c r="C51" s="22">
        <v>1072</v>
      </c>
      <c r="D51" s="22">
        <v>1105</v>
      </c>
      <c r="E51" s="14">
        <v>0.5</v>
      </c>
      <c r="F51" s="15">
        <f t="shared" si="3"/>
        <v>0</v>
      </c>
      <c r="G51" s="15">
        <f t="shared" si="0"/>
        <v>0</v>
      </c>
      <c r="H51" s="13">
        <f t="shared" si="6"/>
        <v>99458.642986340434</v>
      </c>
      <c r="I51" s="13">
        <f t="shared" si="4"/>
        <v>0</v>
      </c>
      <c r="J51" s="13">
        <f t="shared" si="1"/>
        <v>99458.642986340434</v>
      </c>
      <c r="K51" s="13">
        <f t="shared" si="2"/>
        <v>4512966.7111661751</v>
      </c>
      <c r="L51" s="16">
        <f t="shared" si="5"/>
        <v>45.375309532284511</v>
      </c>
    </row>
    <row r="52" spans="1:12" x14ac:dyDescent="0.2">
      <c r="A52" s="17">
        <v>43</v>
      </c>
      <c r="B52" s="22">
        <v>0</v>
      </c>
      <c r="C52" s="22">
        <v>993</v>
      </c>
      <c r="D52" s="22">
        <v>1057</v>
      </c>
      <c r="E52" s="14">
        <v>0.5</v>
      </c>
      <c r="F52" s="15">
        <f t="shared" si="3"/>
        <v>0</v>
      </c>
      <c r="G52" s="15">
        <f t="shared" si="0"/>
        <v>0</v>
      </c>
      <c r="H52" s="13">
        <f t="shared" si="6"/>
        <v>99458.642986340434</v>
      </c>
      <c r="I52" s="13">
        <f t="shared" si="4"/>
        <v>0</v>
      </c>
      <c r="J52" s="13">
        <f t="shared" si="1"/>
        <v>99458.642986340434</v>
      </c>
      <c r="K52" s="13">
        <f t="shared" si="2"/>
        <v>4413508.0681798346</v>
      </c>
      <c r="L52" s="16">
        <f t="shared" si="5"/>
        <v>44.375309532284511</v>
      </c>
    </row>
    <row r="53" spans="1:12" x14ac:dyDescent="0.2">
      <c r="A53" s="17">
        <v>44</v>
      </c>
      <c r="B53" s="22">
        <v>0</v>
      </c>
      <c r="C53" s="22">
        <v>1041</v>
      </c>
      <c r="D53" s="22">
        <v>985</v>
      </c>
      <c r="E53" s="14">
        <v>0.5</v>
      </c>
      <c r="F53" s="15">
        <f t="shared" si="3"/>
        <v>0</v>
      </c>
      <c r="G53" s="15">
        <f t="shared" si="0"/>
        <v>0</v>
      </c>
      <c r="H53" s="13">
        <f t="shared" si="6"/>
        <v>99458.642986340434</v>
      </c>
      <c r="I53" s="13">
        <f t="shared" si="4"/>
        <v>0</v>
      </c>
      <c r="J53" s="13">
        <f t="shared" si="1"/>
        <v>99458.642986340434</v>
      </c>
      <c r="K53" s="13">
        <f t="shared" si="2"/>
        <v>4314049.4251934942</v>
      </c>
      <c r="L53" s="16">
        <f t="shared" si="5"/>
        <v>43.375309532284511</v>
      </c>
    </row>
    <row r="54" spans="1:12" x14ac:dyDescent="0.2">
      <c r="A54" s="17">
        <v>45</v>
      </c>
      <c r="B54" s="22">
        <v>0</v>
      </c>
      <c r="C54" s="22">
        <v>974</v>
      </c>
      <c r="D54" s="22">
        <v>1028</v>
      </c>
      <c r="E54" s="14">
        <v>0.5</v>
      </c>
      <c r="F54" s="15">
        <f t="shared" si="3"/>
        <v>0</v>
      </c>
      <c r="G54" s="15">
        <f t="shared" si="0"/>
        <v>0</v>
      </c>
      <c r="H54" s="13">
        <f t="shared" si="6"/>
        <v>99458.642986340434</v>
      </c>
      <c r="I54" s="13">
        <f t="shared" si="4"/>
        <v>0</v>
      </c>
      <c r="J54" s="13">
        <f t="shared" si="1"/>
        <v>99458.642986340434</v>
      </c>
      <c r="K54" s="13">
        <f t="shared" si="2"/>
        <v>4214590.7822071537</v>
      </c>
      <c r="L54" s="16">
        <f t="shared" si="5"/>
        <v>42.375309532284511</v>
      </c>
    </row>
    <row r="55" spans="1:12" x14ac:dyDescent="0.2">
      <c r="A55" s="17">
        <v>46</v>
      </c>
      <c r="B55" s="22">
        <v>2</v>
      </c>
      <c r="C55" s="22">
        <v>977</v>
      </c>
      <c r="D55" s="22">
        <v>959</v>
      </c>
      <c r="E55" s="14">
        <v>0.5</v>
      </c>
      <c r="F55" s="15">
        <f t="shared" si="3"/>
        <v>2.0661157024793389E-3</v>
      </c>
      <c r="G55" s="15">
        <f t="shared" si="0"/>
        <v>2.0639834881320952E-3</v>
      </c>
      <c r="H55" s="13">
        <f t="shared" si="6"/>
        <v>99458.642986340434</v>
      </c>
      <c r="I55" s="13">
        <f t="shared" si="4"/>
        <v>205.28099687583168</v>
      </c>
      <c r="J55" s="13">
        <f t="shared" si="1"/>
        <v>99356.002487902515</v>
      </c>
      <c r="K55" s="13">
        <f t="shared" si="2"/>
        <v>4115132.1392208138</v>
      </c>
      <c r="L55" s="16">
        <f t="shared" si="5"/>
        <v>41.375309532284518</v>
      </c>
    </row>
    <row r="56" spans="1:12" x14ac:dyDescent="0.2">
      <c r="A56" s="17">
        <v>47</v>
      </c>
      <c r="B56" s="22">
        <v>3</v>
      </c>
      <c r="C56" s="22">
        <v>946</v>
      </c>
      <c r="D56" s="22">
        <v>946</v>
      </c>
      <c r="E56" s="14">
        <v>0.5</v>
      </c>
      <c r="F56" s="15">
        <f t="shared" si="3"/>
        <v>3.1712473572938688E-3</v>
      </c>
      <c r="G56" s="15">
        <f t="shared" si="0"/>
        <v>3.1662269129287598E-3</v>
      </c>
      <c r="H56" s="13">
        <f t="shared" si="6"/>
        <v>99253.361989464596</v>
      </c>
      <c r="I56" s="13">
        <f t="shared" si="4"/>
        <v>314.25866592970317</v>
      </c>
      <c r="J56" s="13">
        <f t="shared" si="1"/>
        <v>99096.232656499735</v>
      </c>
      <c r="K56" s="13">
        <f t="shared" si="2"/>
        <v>4015776.1367329112</v>
      </c>
      <c r="L56" s="16">
        <f t="shared" si="5"/>
        <v>40.459849986332678</v>
      </c>
    </row>
    <row r="57" spans="1:12" x14ac:dyDescent="0.2">
      <c r="A57" s="17">
        <v>48</v>
      </c>
      <c r="B57" s="22">
        <v>0</v>
      </c>
      <c r="C57" s="22">
        <v>951</v>
      </c>
      <c r="D57" s="22">
        <v>932</v>
      </c>
      <c r="E57" s="14">
        <v>0.5</v>
      </c>
      <c r="F57" s="15">
        <f t="shared" si="3"/>
        <v>0</v>
      </c>
      <c r="G57" s="15">
        <f t="shared" si="0"/>
        <v>0</v>
      </c>
      <c r="H57" s="13">
        <f t="shared" si="6"/>
        <v>98939.103323534888</v>
      </c>
      <c r="I57" s="13">
        <f t="shared" si="4"/>
        <v>0</v>
      </c>
      <c r="J57" s="13">
        <f t="shared" si="1"/>
        <v>98939.103323534888</v>
      </c>
      <c r="K57" s="13">
        <f t="shared" si="2"/>
        <v>3916679.9040764114</v>
      </c>
      <c r="L57" s="16">
        <f t="shared" si="5"/>
        <v>39.586773808417377</v>
      </c>
    </row>
    <row r="58" spans="1:12" x14ac:dyDescent="0.2">
      <c r="A58" s="17">
        <v>49</v>
      </c>
      <c r="B58" s="22">
        <v>1</v>
      </c>
      <c r="C58" s="22">
        <v>900</v>
      </c>
      <c r="D58" s="22">
        <v>953</v>
      </c>
      <c r="E58" s="14">
        <v>0.5</v>
      </c>
      <c r="F58" s="15">
        <f t="shared" si="3"/>
        <v>1.0793308148947653E-3</v>
      </c>
      <c r="G58" s="15">
        <f t="shared" si="0"/>
        <v>1.0787486515641855E-3</v>
      </c>
      <c r="H58" s="13">
        <f t="shared" si="6"/>
        <v>98939.103323534888</v>
      </c>
      <c r="I58" s="13">
        <f t="shared" si="4"/>
        <v>106.73042429723287</v>
      </c>
      <c r="J58" s="13">
        <f t="shared" si="1"/>
        <v>98885.738111386279</v>
      </c>
      <c r="K58" s="13">
        <f t="shared" si="2"/>
        <v>3817740.8007528763</v>
      </c>
      <c r="L58" s="16">
        <f t="shared" si="5"/>
        <v>38.586773808417377</v>
      </c>
    </row>
    <row r="59" spans="1:12" x14ac:dyDescent="0.2">
      <c r="A59" s="17">
        <v>50</v>
      </c>
      <c r="B59" s="22">
        <v>2</v>
      </c>
      <c r="C59" s="22">
        <v>834</v>
      </c>
      <c r="D59" s="22">
        <v>901</v>
      </c>
      <c r="E59" s="14">
        <v>0.5</v>
      </c>
      <c r="F59" s="15">
        <f t="shared" si="3"/>
        <v>2.3054755043227667E-3</v>
      </c>
      <c r="G59" s="15">
        <f t="shared" si="0"/>
        <v>2.3028209556706968E-3</v>
      </c>
      <c r="H59" s="13">
        <f t="shared" si="6"/>
        <v>98832.372899237656</v>
      </c>
      <c r="I59" s="13">
        <f t="shared" si="4"/>
        <v>227.59325941102514</v>
      </c>
      <c r="J59" s="13">
        <f t="shared" si="1"/>
        <v>98718.576269532146</v>
      </c>
      <c r="K59" s="13">
        <f t="shared" si="2"/>
        <v>3718855.0626414903</v>
      </c>
      <c r="L59" s="16">
        <f t="shared" si="5"/>
        <v>37.627904233696441</v>
      </c>
    </row>
    <row r="60" spans="1:12" x14ac:dyDescent="0.2">
      <c r="A60" s="17">
        <v>51</v>
      </c>
      <c r="B60" s="22">
        <v>1</v>
      </c>
      <c r="C60" s="22">
        <v>790</v>
      </c>
      <c r="D60" s="22">
        <v>823</v>
      </c>
      <c r="E60" s="14">
        <v>0.5</v>
      </c>
      <c r="F60" s="15">
        <f t="shared" si="3"/>
        <v>1.2399256044637321E-3</v>
      </c>
      <c r="G60" s="15">
        <f t="shared" si="0"/>
        <v>1.2391573729863693E-3</v>
      </c>
      <c r="H60" s="13">
        <f t="shared" si="6"/>
        <v>98604.779639826636</v>
      </c>
      <c r="I60" s="13">
        <f t="shared" si="4"/>
        <v>122.1868397023874</v>
      </c>
      <c r="J60" s="13">
        <f t="shared" si="1"/>
        <v>98543.68621997544</v>
      </c>
      <c r="K60" s="13">
        <f t="shared" si="2"/>
        <v>3620136.4863719582</v>
      </c>
      <c r="L60" s="16">
        <f t="shared" si="5"/>
        <v>36.713600492747098</v>
      </c>
    </row>
    <row r="61" spans="1:12" x14ac:dyDescent="0.2">
      <c r="A61" s="17">
        <v>52</v>
      </c>
      <c r="B61" s="22">
        <v>3</v>
      </c>
      <c r="C61" s="22">
        <v>769</v>
      </c>
      <c r="D61" s="22">
        <v>792</v>
      </c>
      <c r="E61" s="14">
        <v>0.5</v>
      </c>
      <c r="F61" s="15">
        <f t="shared" si="3"/>
        <v>3.8436899423446511E-3</v>
      </c>
      <c r="G61" s="15">
        <f t="shared" si="0"/>
        <v>3.8363171355498718E-3</v>
      </c>
      <c r="H61" s="13">
        <f t="shared" si="6"/>
        <v>98482.592800124243</v>
      </c>
      <c r="I61" s="13">
        <f t="shared" si="4"/>
        <v>377.81045831249708</v>
      </c>
      <c r="J61" s="13">
        <f t="shared" si="1"/>
        <v>98293.687570968003</v>
      </c>
      <c r="K61" s="13">
        <f t="shared" si="2"/>
        <v>3521592.8001519828</v>
      </c>
      <c r="L61" s="16">
        <f t="shared" si="5"/>
        <v>35.758530518172343</v>
      </c>
    </row>
    <row r="62" spans="1:12" x14ac:dyDescent="0.2">
      <c r="A62" s="17">
        <v>53</v>
      </c>
      <c r="B62" s="22">
        <v>0</v>
      </c>
      <c r="C62" s="22">
        <v>703</v>
      </c>
      <c r="D62" s="22">
        <v>757</v>
      </c>
      <c r="E62" s="14">
        <v>0.5</v>
      </c>
      <c r="F62" s="15">
        <f t="shared" si="3"/>
        <v>0</v>
      </c>
      <c r="G62" s="15">
        <f t="shared" si="0"/>
        <v>0</v>
      </c>
      <c r="H62" s="13">
        <f t="shared" si="6"/>
        <v>98104.782341811748</v>
      </c>
      <c r="I62" s="13">
        <f t="shared" si="4"/>
        <v>0</v>
      </c>
      <c r="J62" s="13">
        <f t="shared" si="1"/>
        <v>98104.782341811748</v>
      </c>
      <c r="K62" s="13">
        <f t="shared" si="2"/>
        <v>3423299.1125810146</v>
      </c>
      <c r="L62" s="16">
        <f t="shared" si="5"/>
        <v>34.894314332748102</v>
      </c>
    </row>
    <row r="63" spans="1:12" x14ac:dyDescent="0.2">
      <c r="A63" s="17">
        <v>54</v>
      </c>
      <c r="B63" s="22">
        <v>1</v>
      </c>
      <c r="C63" s="22">
        <v>680</v>
      </c>
      <c r="D63" s="22">
        <v>683</v>
      </c>
      <c r="E63" s="14">
        <v>0.5</v>
      </c>
      <c r="F63" s="15">
        <f t="shared" si="3"/>
        <v>1.467351430667645E-3</v>
      </c>
      <c r="G63" s="15">
        <f t="shared" si="0"/>
        <v>1.4662756598240471E-3</v>
      </c>
      <c r="H63" s="13">
        <f t="shared" si="6"/>
        <v>98104.782341811748</v>
      </c>
      <c r="I63" s="13">
        <f t="shared" si="4"/>
        <v>143.84865446013455</v>
      </c>
      <c r="J63" s="13">
        <f t="shared" si="1"/>
        <v>98032.858014581681</v>
      </c>
      <c r="K63" s="13">
        <f t="shared" si="2"/>
        <v>3325194.3302392028</v>
      </c>
      <c r="L63" s="16">
        <f t="shared" si="5"/>
        <v>33.894314332748102</v>
      </c>
    </row>
    <row r="64" spans="1:12" x14ac:dyDescent="0.2">
      <c r="A64" s="17">
        <v>55</v>
      </c>
      <c r="B64" s="22">
        <v>1</v>
      </c>
      <c r="C64" s="22">
        <v>699</v>
      </c>
      <c r="D64" s="22">
        <v>685</v>
      </c>
      <c r="E64" s="14">
        <v>0.5</v>
      </c>
      <c r="F64" s="15">
        <f t="shared" si="3"/>
        <v>1.4450867052023121E-3</v>
      </c>
      <c r="G64" s="15">
        <f t="shared" si="0"/>
        <v>1.4440433212996387E-3</v>
      </c>
      <c r="H64" s="13">
        <f t="shared" si="6"/>
        <v>97960.933687351615</v>
      </c>
      <c r="I64" s="13">
        <f t="shared" si="4"/>
        <v>141.45983203949689</v>
      </c>
      <c r="J64" s="13">
        <f t="shared" si="1"/>
        <v>97890.203771331857</v>
      </c>
      <c r="K64" s="13">
        <f t="shared" si="2"/>
        <v>3227161.4722246211</v>
      </c>
      <c r="L64" s="16">
        <f t="shared" si="5"/>
        <v>32.943351505042884</v>
      </c>
    </row>
    <row r="65" spans="1:12" x14ac:dyDescent="0.2">
      <c r="A65" s="17">
        <v>56</v>
      </c>
      <c r="B65" s="22">
        <v>2</v>
      </c>
      <c r="C65" s="22">
        <v>682</v>
      </c>
      <c r="D65" s="22">
        <v>687</v>
      </c>
      <c r="E65" s="14">
        <v>0.5</v>
      </c>
      <c r="F65" s="15">
        <f t="shared" si="3"/>
        <v>2.9218407596785976E-3</v>
      </c>
      <c r="G65" s="15">
        <f t="shared" si="0"/>
        <v>2.9175784099197666E-3</v>
      </c>
      <c r="H65" s="13">
        <f t="shared" si="6"/>
        <v>97819.473855312113</v>
      </c>
      <c r="I65" s="13">
        <f t="shared" si="4"/>
        <v>285.39598498996969</v>
      </c>
      <c r="J65" s="13">
        <f t="shared" si="1"/>
        <v>97676.775862817129</v>
      </c>
      <c r="K65" s="13">
        <f t="shared" si="2"/>
        <v>3129271.2684532893</v>
      </c>
      <c r="L65" s="16">
        <f t="shared" si="5"/>
        <v>31.990268860798555</v>
      </c>
    </row>
    <row r="66" spans="1:12" x14ac:dyDescent="0.2">
      <c r="A66" s="17">
        <v>57</v>
      </c>
      <c r="B66" s="22">
        <v>3</v>
      </c>
      <c r="C66" s="22">
        <v>656</v>
      </c>
      <c r="D66" s="22">
        <v>671</v>
      </c>
      <c r="E66" s="14">
        <v>0.5</v>
      </c>
      <c r="F66" s="15">
        <f t="shared" si="3"/>
        <v>4.5214770158251696E-3</v>
      </c>
      <c r="G66" s="15">
        <f t="shared" si="0"/>
        <v>4.5112781954887221E-3</v>
      </c>
      <c r="H66" s="13">
        <f t="shared" si="6"/>
        <v>97534.077870322144</v>
      </c>
      <c r="I66" s="13">
        <f t="shared" si="4"/>
        <v>440.00335881348337</v>
      </c>
      <c r="J66" s="13">
        <f t="shared" si="1"/>
        <v>97314.07619091541</v>
      </c>
      <c r="K66" s="13">
        <f t="shared" si="2"/>
        <v>3031594.4925904721</v>
      </c>
      <c r="L66" s="16">
        <f t="shared" si="5"/>
        <v>31.082413027179822</v>
      </c>
    </row>
    <row r="67" spans="1:12" x14ac:dyDescent="0.2">
      <c r="A67" s="17">
        <v>58</v>
      </c>
      <c r="B67" s="22">
        <v>0</v>
      </c>
      <c r="C67" s="22">
        <v>634</v>
      </c>
      <c r="D67" s="22">
        <v>651</v>
      </c>
      <c r="E67" s="14">
        <v>0.5</v>
      </c>
      <c r="F67" s="15">
        <f t="shared" si="3"/>
        <v>0</v>
      </c>
      <c r="G67" s="15">
        <f t="shared" si="0"/>
        <v>0</v>
      </c>
      <c r="H67" s="13">
        <f t="shared" si="6"/>
        <v>97094.074511508661</v>
      </c>
      <c r="I67" s="13">
        <f t="shared" si="4"/>
        <v>0</v>
      </c>
      <c r="J67" s="13">
        <f t="shared" si="1"/>
        <v>97094.074511508661</v>
      </c>
      <c r="K67" s="13">
        <f t="shared" si="2"/>
        <v>2934280.4163995567</v>
      </c>
      <c r="L67" s="16">
        <f t="shared" si="5"/>
        <v>30.221004022771272</v>
      </c>
    </row>
    <row r="68" spans="1:12" x14ac:dyDescent="0.2">
      <c r="A68" s="17">
        <v>59</v>
      </c>
      <c r="B68" s="22">
        <v>4</v>
      </c>
      <c r="C68" s="22">
        <v>694</v>
      </c>
      <c r="D68" s="22">
        <v>626</v>
      </c>
      <c r="E68" s="14">
        <v>0.5</v>
      </c>
      <c r="F68" s="15">
        <f t="shared" si="3"/>
        <v>6.0606060606060606E-3</v>
      </c>
      <c r="G68" s="15">
        <f t="shared" si="0"/>
        <v>6.0422960725075537E-3</v>
      </c>
      <c r="H68" s="13">
        <f t="shared" si="6"/>
        <v>97094.074511508661</v>
      </c>
      <c r="I68" s="13">
        <f t="shared" si="4"/>
        <v>586.67114508464454</v>
      </c>
      <c r="J68" s="13">
        <f t="shared" si="1"/>
        <v>96800.738938966329</v>
      </c>
      <c r="K68" s="13">
        <f t="shared" si="2"/>
        <v>2837186.3418880482</v>
      </c>
      <c r="L68" s="16">
        <f t="shared" si="5"/>
        <v>29.221004022771272</v>
      </c>
    </row>
    <row r="69" spans="1:12" x14ac:dyDescent="0.2">
      <c r="A69" s="17">
        <v>60</v>
      </c>
      <c r="B69" s="22">
        <v>2</v>
      </c>
      <c r="C69" s="22">
        <v>719</v>
      </c>
      <c r="D69" s="22">
        <v>678</v>
      </c>
      <c r="E69" s="14">
        <v>0.5</v>
      </c>
      <c r="F69" s="15">
        <f t="shared" si="3"/>
        <v>2.8632784538296348E-3</v>
      </c>
      <c r="G69" s="15">
        <f t="shared" si="0"/>
        <v>2.859185132237312E-3</v>
      </c>
      <c r="H69" s="13">
        <f t="shared" si="6"/>
        <v>96507.403366424012</v>
      </c>
      <c r="I69" s="13">
        <f t="shared" si="4"/>
        <v>275.93253285610865</v>
      </c>
      <c r="J69" s="13">
        <f t="shared" si="1"/>
        <v>96369.43709999595</v>
      </c>
      <c r="K69" s="13">
        <f t="shared" si="2"/>
        <v>2740385.6029490819</v>
      </c>
      <c r="L69" s="16">
        <f t="shared" si="5"/>
        <v>28.395599791906662</v>
      </c>
    </row>
    <row r="70" spans="1:12" x14ac:dyDescent="0.2">
      <c r="A70" s="17">
        <v>61</v>
      </c>
      <c r="B70" s="22">
        <v>3</v>
      </c>
      <c r="C70" s="22">
        <v>659</v>
      </c>
      <c r="D70" s="22">
        <v>709</v>
      </c>
      <c r="E70" s="14">
        <v>0.5</v>
      </c>
      <c r="F70" s="15">
        <f t="shared" si="3"/>
        <v>4.3859649122807015E-3</v>
      </c>
      <c r="G70" s="15">
        <f t="shared" si="0"/>
        <v>4.3763676148796497E-3</v>
      </c>
      <c r="H70" s="13">
        <f t="shared" si="6"/>
        <v>96231.470833567902</v>
      </c>
      <c r="I70" s="13">
        <f t="shared" si="4"/>
        <v>421.14429248826212</v>
      </c>
      <c r="J70" s="13">
        <f t="shared" si="1"/>
        <v>96020.898687323774</v>
      </c>
      <c r="K70" s="13">
        <f t="shared" si="2"/>
        <v>2644016.1658490859</v>
      </c>
      <c r="L70" s="16">
        <f t="shared" si="5"/>
        <v>27.475587174822522</v>
      </c>
    </row>
    <row r="71" spans="1:12" x14ac:dyDescent="0.2">
      <c r="A71" s="17">
        <v>62</v>
      </c>
      <c r="B71" s="22">
        <v>1</v>
      </c>
      <c r="C71" s="22">
        <v>678</v>
      </c>
      <c r="D71" s="22">
        <v>645</v>
      </c>
      <c r="E71" s="14">
        <v>0.5</v>
      </c>
      <c r="F71" s="15">
        <f t="shared" si="3"/>
        <v>1.5117157974300832E-3</v>
      </c>
      <c r="G71" s="15">
        <f t="shared" si="0"/>
        <v>1.5105740181268882E-3</v>
      </c>
      <c r="H71" s="13">
        <f t="shared" si="6"/>
        <v>95810.326541079645</v>
      </c>
      <c r="I71" s="13">
        <f t="shared" si="4"/>
        <v>144.72858994120793</v>
      </c>
      <c r="J71" s="13">
        <f t="shared" si="1"/>
        <v>95737.962246109033</v>
      </c>
      <c r="K71" s="13">
        <f t="shared" si="2"/>
        <v>2547995.2671617623</v>
      </c>
      <c r="L71" s="16">
        <f t="shared" si="5"/>
        <v>26.594161184382184</v>
      </c>
    </row>
    <row r="72" spans="1:12" x14ac:dyDescent="0.2">
      <c r="A72" s="17">
        <v>63</v>
      </c>
      <c r="B72" s="22">
        <v>2</v>
      </c>
      <c r="C72" s="22">
        <v>673</v>
      </c>
      <c r="D72" s="22">
        <v>669</v>
      </c>
      <c r="E72" s="14">
        <v>0.5</v>
      </c>
      <c r="F72" s="15">
        <f t="shared" si="3"/>
        <v>2.9806259314456036E-3</v>
      </c>
      <c r="G72" s="15">
        <f t="shared" si="0"/>
        <v>2.976190476190476E-3</v>
      </c>
      <c r="H72" s="13">
        <f t="shared" si="6"/>
        <v>95665.597951138436</v>
      </c>
      <c r="I72" s="13">
        <f t="shared" si="4"/>
        <v>284.71904152124534</v>
      </c>
      <c r="J72" s="13">
        <f t="shared" si="1"/>
        <v>95523.238430377824</v>
      </c>
      <c r="K72" s="13">
        <f t="shared" si="2"/>
        <v>2452257.3049156531</v>
      </c>
      <c r="L72" s="16">
        <f t="shared" si="5"/>
        <v>25.633637978912258</v>
      </c>
    </row>
    <row r="73" spans="1:12" x14ac:dyDescent="0.2">
      <c r="A73" s="17">
        <v>64</v>
      </c>
      <c r="B73" s="22">
        <v>3</v>
      </c>
      <c r="C73" s="22">
        <v>781</v>
      </c>
      <c r="D73" s="22">
        <v>666</v>
      </c>
      <c r="E73" s="14">
        <v>0.5</v>
      </c>
      <c r="F73" s="15">
        <f t="shared" si="3"/>
        <v>4.1465100207325502E-3</v>
      </c>
      <c r="G73" s="15">
        <f t="shared" ref="G73:G108" si="7">F73/((1+(1-E73)*F73))</f>
        <v>4.1379310344827579E-3</v>
      </c>
      <c r="H73" s="13">
        <f t="shared" si="6"/>
        <v>95380.878909617197</v>
      </c>
      <c r="I73" s="13">
        <f t="shared" si="4"/>
        <v>394.67949893634693</v>
      </c>
      <c r="J73" s="13">
        <f t="shared" ref="J73:J108" si="8">H74+I73*E73</f>
        <v>95183.539160149026</v>
      </c>
      <c r="K73" s="13">
        <f t="shared" ref="K73:K97" si="9">K74+J73</f>
        <v>2356734.066485275</v>
      </c>
      <c r="L73" s="16">
        <f t="shared" si="5"/>
        <v>24.708663763923933</v>
      </c>
    </row>
    <row r="74" spans="1:12" x14ac:dyDescent="0.2">
      <c r="A74" s="17">
        <v>65</v>
      </c>
      <c r="B74" s="22">
        <v>2</v>
      </c>
      <c r="C74" s="22">
        <v>694</v>
      </c>
      <c r="D74" s="22">
        <v>779</v>
      </c>
      <c r="E74" s="14">
        <v>0.5</v>
      </c>
      <c r="F74" s="15">
        <f t="shared" ref="F74:F108" si="10">B74/((C74+D74)/2)</f>
        <v>2.7155465037338763E-3</v>
      </c>
      <c r="G74" s="15">
        <f t="shared" si="7"/>
        <v>2.7118644067796608E-3</v>
      </c>
      <c r="H74" s="13">
        <f t="shared" si="6"/>
        <v>94986.199410680856</v>
      </c>
      <c r="I74" s="13">
        <f t="shared" ref="I74:I108" si="11">H74*G74</f>
        <v>257.58969331710063</v>
      </c>
      <c r="J74" s="13">
        <f t="shared" si="8"/>
        <v>94857.404564022305</v>
      </c>
      <c r="K74" s="13">
        <f t="shared" si="9"/>
        <v>2261550.5273251259</v>
      </c>
      <c r="L74" s="16">
        <f t="shared" ref="L74:L108" si="12">K74/H74</f>
        <v>23.809253779563505</v>
      </c>
    </row>
    <row r="75" spans="1:12" x14ac:dyDescent="0.2">
      <c r="A75" s="17">
        <v>66</v>
      </c>
      <c r="B75" s="22">
        <v>1</v>
      </c>
      <c r="C75" s="22">
        <v>659</v>
      </c>
      <c r="D75" s="22">
        <v>684</v>
      </c>
      <c r="E75" s="14">
        <v>0.5</v>
      </c>
      <c r="F75" s="15">
        <f t="shared" si="10"/>
        <v>1.4892032762472078E-3</v>
      </c>
      <c r="G75" s="15">
        <f t="shared" si="7"/>
        <v>1.488095238095238E-3</v>
      </c>
      <c r="H75" s="13">
        <f t="shared" ref="H75:H108" si="13">H74-I74</f>
        <v>94728.609717363754</v>
      </c>
      <c r="I75" s="13">
        <f t="shared" si="11"/>
        <v>140.9651930317913</v>
      </c>
      <c r="J75" s="13">
        <f t="shared" si="8"/>
        <v>94658.127120847857</v>
      </c>
      <c r="K75" s="13">
        <f t="shared" si="9"/>
        <v>2166693.1227611038</v>
      </c>
      <c r="L75" s="16">
        <f t="shared" si="12"/>
        <v>22.872637202485503</v>
      </c>
    </row>
    <row r="76" spans="1:12" x14ac:dyDescent="0.2">
      <c r="A76" s="17">
        <v>67</v>
      </c>
      <c r="B76" s="22">
        <v>4</v>
      </c>
      <c r="C76" s="22">
        <v>565</v>
      </c>
      <c r="D76" s="22">
        <v>645</v>
      </c>
      <c r="E76" s="14">
        <v>0.5</v>
      </c>
      <c r="F76" s="15">
        <f t="shared" si="10"/>
        <v>6.6115702479338841E-3</v>
      </c>
      <c r="G76" s="15">
        <f t="shared" si="7"/>
        <v>6.5897858319604614E-3</v>
      </c>
      <c r="H76" s="13">
        <f t="shared" si="13"/>
        <v>94587.644524331961</v>
      </c>
      <c r="I76" s="13">
        <f t="shared" si="11"/>
        <v>623.3123197649553</v>
      </c>
      <c r="J76" s="13">
        <f t="shared" si="8"/>
        <v>94275.988364449484</v>
      </c>
      <c r="K76" s="13">
        <f t="shared" si="9"/>
        <v>2072034.995640256</v>
      </c>
      <c r="L76" s="16">
        <f t="shared" si="12"/>
        <v>21.905979433785777</v>
      </c>
    </row>
    <row r="77" spans="1:12" x14ac:dyDescent="0.2">
      <c r="A77" s="17">
        <v>68</v>
      </c>
      <c r="B77" s="22">
        <v>4</v>
      </c>
      <c r="C77" s="22">
        <v>527</v>
      </c>
      <c r="D77" s="22">
        <v>563</v>
      </c>
      <c r="E77" s="14">
        <v>0.5</v>
      </c>
      <c r="F77" s="15">
        <f t="shared" si="10"/>
        <v>7.3394495412844041E-3</v>
      </c>
      <c r="G77" s="15">
        <f t="shared" si="7"/>
        <v>7.3126142595978071E-3</v>
      </c>
      <c r="H77" s="13">
        <f t="shared" si="13"/>
        <v>93964.332204567007</v>
      </c>
      <c r="I77" s="13">
        <f t="shared" si="11"/>
        <v>687.12491557270209</v>
      </c>
      <c r="J77" s="13">
        <f t="shared" si="8"/>
        <v>93620.769746780657</v>
      </c>
      <c r="K77" s="13">
        <f t="shared" si="9"/>
        <v>1977759.0072758065</v>
      </c>
      <c r="L77" s="16">
        <f t="shared" si="12"/>
        <v>21.047975980610229</v>
      </c>
    </row>
    <row r="78" spans="1:12" x14ac:dyDescent="0.2">
      <c r="A78" s="17">
        <v>69</v>
      </c>
      <c r="B78" s="22">
        <v>1</v>
      </c>
      <c r="C78" s="22">
        <v>482</v>
      </c>
      <c r="D78" s="22">
        <v>525</v>
      </c>
      <c r="E78" s="14">
        <v>0.5</v>
      </c>
      <c r="F78" s="15">
        <f t="shared" si="10"/>
        <v>1.9860973187686196E-3</v>
      </c>
      <c r="G78" s="15">
        <f t="shared" si="7"/>
        <v>1.984126984126984E-3</v>
      </c>
      <c r="H78" s="13">
        <f t="shared" si="13"/>
        <v>93277.207288994308</v>
      </c>
      <c r="I78" s="13">
        <f t="shared" si="11"/>
        <v>185.0738239860998</v>
      </c>
      <c r="J78" s="13">
        <f t="shared" si="8"/>
        <v>93184.670377001268</v>
      </c>
      <c r="K78" s="13">
        <f t="shared" si="9"/>
        <v>1884138.2375290259</v>
      </c>
      <c r="L78" s="16">
        <f t="shared" si="12"/>
        <v>20.199342286176417</v>
      </c>
    </row>
    <row r="79" spans="1:12" x14ac:dyDescent="0.2">
      <c r="A79" s="17">
        <v>70</v>
      </c>
      <c r="B79" s="22">
        <v>2</v>
      </c>
      <c r="C79" s="22">
        <v>374</v>
      </c>
      <c r="D79" s="22">
        <v>481</v>
      </c>
      <c r="E79" s="14">
        <v>0.5</v>
      </c>
      <c r="F79" s="15">
        <f t="shared" si="10"/>
        <v>4.6783625730994153E-3</v>
      </c>
      <c r="G79" s="15">
        <f t="shared" si="7"/>
        <v>4.6674445740956831E-3</v>
      </c>
      <c r="H79" s="13">
        <f t="shared" si="13"/>
        <v>93092.133465008214</v>
      </c>
      <c r="I79" s="13">
        <f t="shared" si="11"/>
        <v>434.50237323224377</v>
      </c>
      <c r="J79" s="13">
        <f t="shared" si="8"/>
        <v>92874.882278392091</v>
      </c>
      <c r="K79" s="13">
        <f t="shared" si="9"/>
        <v>1790953.5671520247</v>
      </c>
      <c r="L79" s="16">
        <f t="shared" si="12"/>
        <v>19.238505988534619</v>
      </c>
    </row>
    <row r="80" spans="1:12" x14ac:dyDescent="0.2">
      <c r="A80" s="17">
        <v>71</v>
      </c>
      <c r="B80" s="22">
        <v>3</v>
      </c>
      <c r="C80" s="22">
        <v>349</v>
      </c>
      <c r="D80" s="22">
        <v>377</v>
      </c>
      <c r="E80" s="14">
        <v>0.5</v>
      </c>
      <c r="F80" s="15">
        <f t="shared" si="10"/>
        <v>8.2644628099173556E-3</v>
      </c>
      <c r="G80" s="15">
        <f t="shared" si="7"/>
        <v>8.2304526748971183E-3</v>
      </c>
      <c r="H80" s="13">
        <f t="shared" si="13"/>
        <v>92657.631091775969</v>
      </c>
      <c r="I80" s="13">
        <f t="shared" si="11"/>
        <v>762.61424766893788</v>
      </c>
      <c r="J80" s="13">
        <f t="shared" si="8"/>
        <v>92276.323967941498</v>
      </c>
      <c r="K80" s="13">
        <f t="shared" si="9"/>
        <v>1698078.6848736326</v>
      </c>
      <c r="L80" s="16">
        <f t="shared" si="12"/>
        <v>18.326377059993167</v>
      </c>
    </row>
    <row r="81" spans="1:12" x14ac:dyDescent="0.2">
      <c r="A81" s="17">
        <v>72</v>
      </c>
      <c r="B81" s="22">
        <v>4</v>
      </c>
      <c r="C81" s="22">
        <v>430</v>
      </c>
      <c r="D81" s="22">
        <v>348</v>
      </c>
      <c r="E81" s="14">
        <v>0.5</v>
      </c>
      <c r="F81" s="15">
        <f t="shared" si="10"/>
        <v>1.0282776349614395E-2</v>
      </c>
      <c r="G81" s="15">
        <f t="shared" si="7"/>
        <v>1.0230179028132991E-2</v>
      </c>
      <c r="H81" s="13">
        <f t="shared" si="13"/>
        <v>91895.016844107027</v>
      </c>
      <c r="I81" s="13">
        <f t="shared" si="11"/>
        <v>940.10247410851173</v>
      </c>
      <c r="J81" s="13">
        <f t="shared" si="8"/>
        <v>91424.965607052771</v>
      </c>
      <c r="K81" s="13">
        <f t="shared" si="9"/>
        <v>1605802.360905691</v>
      </c>
      <c r="L81" s="16">
        <f t="shared" si="12"/>
        <v>17.474313799080246</v>
      </c>
    </row>
    <row r="82" spans="1:12" x14ac:dyDescent="0.2">
      <c r="A82" s="17">
        <v>73</v>
      </c>
      <c r="B82" s="22">
        <v>5</v>
      </c>
      <c r="C82" s="22">
        <v>275</v>
      </c>
      <c r="D82" s="22">
        <v>421</v>
      </c>
      <c r="E82" s="14">
        <v>0.5</v>
      </c>
      <c r="F82" s="15">
        <f t="shared" si="10"/>
        <v>1.4367816091954023E-2</v>
      </c>
      <c r="G82" s="15">
        <f t="shared" si="7"/>
        <v>1.4265335235378032E-2</v>
      </c>
      <c r="H82" s="13">
        <f t="shared" si="13"/>
        <v>90954.914369998514</v>
      </c>
      <c r="I82" s="13">
        <f t="shared" si="11"/>
        <v>1297.5023447931314</v>
      </c>
      <c r="J82" s="13">
        <f t="shared" si="8"/>
        <v>90306.163197601956</v>
      </c>
      <c r="K82" s="13">
        <f t="shared" si="9"/>
        <v>1514377.3952986384</v>
      </c>
      <c r="L82" s="16">
        <f t="shared" si="12"/>
        <v>16.649758902946708</v>
      </c>
    </row>
    <row r="83" spans="1:12" x14ac:dyDescent="0.2">
      <c r="A83" s="17">
        <v>74</v>
      </c>
      <c r="B83" s="22">
        <v>5</v>
      </c>
      <c r="C83" s="22">
        <v>274</v>
      </c>
      <c r="D83" s="22">
        <v>263</v>
      </c>
      <c r="E83" s="14">
        <v>0.5</v>
      </c>
      <c r="F83" s="15">
        <f t="shared" si="10"/>
        <v>1.86219739292365E-2</v>
      </c>
      <c r="G83" s="15">
        <f t="shared" si="7"/>
        <v>1.8450184501845022E-2</v>
      </c>
      <c r="H83" s="13">
        <f t="shared" si="13"/>
        <v>89657.412025205384</v>
      </c>
      <c r="I83" s="13">
        <f t="shared" si="11"/>
        <v>1654.1957938229777</v>
      </c>
      <c r="J83" s="13">
        <f t="shared" si="8"/>
        <v>88830.314128293903</v>
      </c>
      <c r="K83" s="13">
        <f t="shared" si="9"/>
        <v>1424071.2321010365</v>
      </c>
      <c r="L83" s="16">
        <f t="shared" si="12"/>
        <v>15.883474661310627</v>
      </c>
    </row>
    <row r="84" spans="1:12" x14ac:dyDescent="0.2">
      <c r="A84" s="17">
        <v>75</v>
      </c>
      <c r="B84" s="22">
        <v>2</v>
      </c>
      <c r="C84" s="22">
        <v>259</v>
      </c>
      <c r="D84" s="22">
        <v>277</v>
      </c>
      <c r="E84" s="14">
        <v>0.5</v>
      </c>
      <c r="F84" s="15">
        <f t="shared" si="10"/>
        <v>7.462686567164179E-3</v>
      </c>
      <c r="G84" s="15">
        <f t="shared" si="7"/>
        <v>7.4349442379182153E-3</v>
      </c>
      <c r="H84" s="13">
        <f t="shared" si="13"/>
        <v>88003.216231382408</v>
      </c>
      <c r="I84" s="13">
        <f t="shared" si="11"/>
        <v>654.2990054377874</v>
      </c>
      <c r="J84" s="13">
        <f t="shared" si="8"/>
        <v>87676.066728663514</v>
      </c>
      <c r="K84" s="13">
        <f t="shared" si="9"/>
        <v>1335240.9179727426</v>
      </c>
      <c r="L84" s="16">
        <f t="shared" si="12"/>
        <v>15.172637718854061</v>
      </c>
    </row>
    <row r="85" spans="1:12" x14ac:dyDescent="0.2">
      <c r="A85" s="17">
        <v>76</v>
      </c>
      <c r="B85" s="22">
        <v>3</v>
      </c>
      <c r="C85" s="22">
        <v>281</v>
      </c>
      <c r="D85" s="22">
        <v>251</v>
      </c>
      <c r="E85" s="14">
        <v>0.5</v>
      </c>
      <c r="F85" s="15">
        <f t="shared" si="10"/>
        <v>1.1278195488721804E-2</v>
      </c>
      <c r="G85" s="15">
        <f t="shared" si="7"/>
        <v>1.1214953271028037E-2</v>
      </c>
      <c r="H85" s="13">
        <f t="shared" si="13"/>
        <v>87348.91722594462</v>
      </c>
      <c r="I85" s="13">
        <f t="shared" si="11"/>
        <v>979.61402496386484</v>
      </c>
      <c r="J85" s="13">
        <f t="shared" si="8"/>
        <v>86859.110213462685</v>
      </c>
      <c r="K85" s="13">
        <f t="shared" si="9"/>
        <v>1247564.8512440789</v>
      </c>
      <c r="L85" s="16">
        <f t="shared" si="12"/>
        <v>14.282545117497161</v>
      </c>
    </row>
    <row r="86" spans="1:12" x14ac:dyDescent="0.2">
      <c r="A86" s="17">
        <v>77</v>
      </c>
      <c r="B86" s="22">
        <v>4</v>
      </c>
      <c r="C86" s="22">
        <v>239</v>
      </c>
      <c r="D86" s="22">
        <v>284</v>
      </c>
      <c r="E86" s="14">
        <v>0.5</v>
      </c>
      <c r="F86" s="15">
        <f t="shared" si="10"/>
        <v>1.5296367112810707E-2</v>
      </c>
      <c r="G86" s="15">
        <f t="shared" si="7"/>
        <v>1.5180265654648957E-2</v>
      </c>
      <c r="H86" s="13">
        <f t="shared" si="13"/>
        <v>86369.30320098075</v>
      </c>
      <c r="I86" s="13">
        <f t="shared" si="11"/>
        <v>1311.1089669978103</v>
      </c>
      <c r="J86" s="13">
        <f t="shared" si="8"/>
        <v>85713.748717481853</v>
      </c>
      <c r="K86" s="13">
        <f t="shared" si="9"/>
        <v>1160705.7410306162</v>
      </c>
      <c r="L86" s="16">
        <f t="shared" si="12"/>
        <v>13.438868880644577</v>
      </c>
    </row>
    <row r="87" spans="1:12" x14ac:dyDescent="0.2">
      <c r="A87" s="17">
        <v>78</v>
      </c>
      <c r="B87" s="22">
        <v>2</v>
      </c>
      <c r="C87" s="22">
        <v>237</v>
      </c>
      <c r="D87" s="22">
        <v>231</v>
      </c>
      <c r="E87" s="14">
        <v>0.5</v>
      </c>
      <c r="F87" s="15">
        <f t="shared" si="10"/>
        <v>8.5470085470085479E-3</v>
      </c>
      <c r="G87" s="15">
        <f t="shared" si="7"/>
        <v>8.5106382978723406E-3</v>
      </c>
      <c r="H87" s="13">
        <f t="shared" si="13"/>
        <v>85058.19423398294</v>
      </c>
      <c r="I87" s="13">
        <f t="shared" si="11"/>
        <v>723.89952539559954</v>
      </c>
      <c r="J87" s="13">
        <f t="shared" si="8"/>
        <v>84696.244471285143</v>
      </c>
      <c r="K87" s="13">
        <f t="shared" si="9"/>
        <v>1074991.9923131345</v>
      </c>
      <c r="L87" s="16">
        <f t="shared" si="12"/>
        <v>12.638311946242181</v>
      </c>
    </row>
    <row r="88" spans="1:12" x14ac:dyDescent="0.2">
      <c r="A88" s="17">
        <v>79</v>
      </c>
      <c r="B88" s="22">
        <v>4</v>
      </c>
      <c r="C88" s="22">
        <v>268</v>
      </c>
      <c r="D88" s="22">
        <v>237</v>
      </c>
      <c r="E88" s="14">
        <v>0.5</v>
      </c>
      <c r="F88" s="15">
        <f t="shared" si="10"/>
        <v>1.5841584158415842E-2</v>
      </c>
      <c r="G88" s="15">
        <f t="shared" si="7"/>
        <v>1.5717092337917484E-2</v>
      </c>
      <c r="H88" s="13">
        <f t="shared" si="13"/>
        <v>84334.294708587346</v>
      </c>
      <c r="I88" s="13">
        <f t="shared" si="11"/>
        <v>1325.4898971880132</v>
      </c>
      <c r="J88" s="13">
        <f t="shared" si="8"/>
        <v>83671.54975999333</v>
      </c>
      <c r="K88" s="13">
        <f t="shared" si="9"/>
        <v>990295.74784184922</v>
      </c>
      <c r="L88" s="16">
        <f t="shared" si="12"/>
        <v>11.742503465094044</v>
      </c>
    </row>
    <row r="89" spans="1:12" x14ac:dyDescent="0.2">
      <c r="A89" s="17">
        <v>80</v>
      </c>
      <c r="B89" s="22">
        <v>8</v>
      </c>
      <c r="C89" s="22">
        <v>232</v>
      </c>
      <c r="D89" s="22">
        <v>264</v>
      </c>
      <c r="E89" s="14">
        <v>0.5</v>
      </c>
      <c r="F89" s="15">
        <f t="shared" si="10"/>
        <v>3.2258064516129031E-2</v>
      </c>
      <c r="G89" s="15">
        <f t="shared" si="7"/>
        <v>3.1746031746031744E-2</v>
      </c>
      <c r="H89" s="13">
        <f t="shared" si="13"/>
        <v>83008.804811399328</v>
      </c>
      <c r="I89" s="13">
        <f t="shared" si="11"/>
        <v>2635.2001527428356</v>
      </c>
      <c r="J89" s="13">
        <f t="shared" si="8"/>
        <v>81691.204735027903</v>
      </c>
      <c r="K89" s="13">
        <f t="shared" si="9"/>
        <v>906624.19808185589</v>
      </c>
      <c r="L89" s="16">
        <f t="shared" si="12"/>
        <v>10.922024478508721</v>
      </c>
    </row>
    <row r="90" spans="1:12" x14ac:dyDescent="0.2">
      <c r="A90" s="17">
        <v>81</v>
      </c>
      <c r="B90" s="22">
        <v>6</v>
      </c>
      <c r="C90" s="22">
        <v>185</v>
      </c>
      <c r="D90" s="22">
        <v>225</v>
      </c>
      <c r="E90" s="14">
        <v>0.5</v>
      </c>
      <c r="F90" s="15">
        <f t="shared" si="10"/>
        <v>2.9268292682926831E-2</v>
      </c>
      <c r="G90" s="15">
        <f t="shared" si="7"/>
        <v>2.8846153846153848E-2</v>
      </c>
      <c r="H90" s="13">
        <f t="shared" si="13"/>
        <v>80373.604658656492</v>
      </c>
      <c r="I90" s="13">
        <f t="shared" si="11"/>
        <v>2318.4693651535526</v>
      </c>
      <c r="J90" s="13">
        <f t="shared" si="8"/>
        <v>79214.369976079717</v>
      </c>
      <c r="K90" s="13">
        <f t="shared" si="9"/>
        <v>824932.99334682804</v>
      </c>
      <c r="L90" s="16">
        <f t="shared" si="12"/>
        <v>10.263730199115564</v>
      </c>
    </row>
    <row r="91" spans="1:12" x14ac:dyDescent="0.2">
      <c r="A91" s="17">
        <v>82</v>
      </c>
      <c r="B91" s="22">
        <v>5</v>
      </c>
      <c r="C91" s="22">
        <v>203</v>
      </c>
      <c r="D91" s="22">
        <v>182</v>
      </c>
      <c r="E91" s="14">
        <v>0.5</v>
      </c>
      <c r="F91" s="15">
        <f t="shared" si="10"/>
        <v>2.5974025974025976E-2</v>
      </c>
      <c r="G91" s="15">
        <f t="shared" si="7"/>
        <v>2.5641025641025647E-2</v>
      </c>
      <c r="H91" s="13">
        <f t="shared" si="13"/>
        <v>78055.135293502943</v>
      </c>
      <c r="I91" s="13">
        <f t="shared" si="11"/>
        <v>2001.4137254744348</v>
      </c>
      <c r="J91" s="13">
        <f t="shared" si="8"/>
        <v>77054.428430765722</v>
      </c>
      <c r="K91" s="13">
        <f t="shared" si="9"/>
        <v>745718.62337074836</v>
      </c>
      <c r="L91" s="16">
        <f t="shared" si="12"/>
        <v>9.553741987208106</v>
      </c>
    </row>
    <row r="92" spans="1:12" x14ac:dyDescent="0.2">
      <c r="A92" s="17">
        <v>83</v>
      </c>
      <c r="B92" s="22">
        <v>5</v>
      </c>
      <c r="C92" s="22">
        <v>176</v>
      </c>
      <c r="D92" s="22">
        <v>194</v>
      </c>
      <c r="E92" s="14">
        <v>0.5</v>
      </c>
      <c r="F92" s="15">
        <f t="shared" si="10"/>
        <v>2.7027027027027029E-2</v>
      </c>
      <c r="G92" s="15">
        <f t="shared" si="7"/>
        <v>2.6666666666666665E-2</v>
      </c>
      <c r="H92" s="13">
        <f t="shared" si="13"/>
        <v>76053.721568028501</v>
      </c>
      <c r="I92" s="13">
        <f t="shared" si="11"/>
        <v>2028.0992418140931</v>
      </c>
      <c r="J92" s="13">
        <f t="shared" si="8"/>
        <v>75039.671947121446</v>
      </c>
      <c r="K92" s="13">
        <f t="shared" si="9"/>
        <v>668664.19493998261</v>
      </c>
      <c r="L92" s="16">
        <f t="shared" si="12"/>
        <v>8.7919983552925309</v>
      </c>
    </row>
    <row r="93" spans="1:12" x14ac:dyDescent="0.2">
      <c r="A93" s="17">
        <v>84</v>
      </c>
      <c r="B93" s="22">
        <v>7</v>
      </c>
      <c r="C93" s="22">
        <v>169</v>
      </c>
      <c r="D93" s="22">
        <v>165</v>
      </c>
      <c r="E93" s="14">
        <v>0.5</v>
      </c>
      <c r="F93" s="15">
        <f t="shared" si="10"/>
        <v>4.1916167664670656E-2</v>
      </c>
      <c r="G93" s="15">
        <f t="shared" si="7"/>
        <v>4.1055718475073312E-2</v>
      </c>
      <c r="H93" s="13">
        <f t="shared" si="13"/>
        <v>74025.622326214405</v>
      </c>
      <c r="I93" s="13">
        <f t="shared" si="11"/>
        <v>3039.1751101671603</v>
      </c>
      <c r="J93" s="13">
        <f t="shared" si="8"/>
        <v>72506.034771130828</v>
      </c>
      <c r="K93" s="13">
        <f t="shared" si="9"/>
        <v>593624.52299286111</v>
      </c>
      <c r="L93" s="16">
        <f t="shared" si="12"/>
        <v>8.019176392423832</v>
      </c>
    </row>
    <row r="94" spans="1:12" x14ac:dyDescent="0.2">
      <c r="A94" s="17">
        <v>85</v>
      </c>
      <c r="B94" s="22">
        <v>9</v>
      </c>
      <c r="C94" s="22">
        <v>156</v>
      </c>
      <c r="D94" s="22">
        <v>158</v>
      </c>
      <c r="E94" s="14">
        <v>0.5</v>
      </c>
      <c r="F94" s="15">
        <f t="shared" si="10"/>
        <v>5.7324840764331211E-2</v>
      </c>
      <c r="G94" s="15">
        <f t="shared" si="7"/>
        <v>5.5727554179566562E-2</v>
      </c>
      <c r="H94" s="13">
        <f t="shared" si="13"/>
        <v>70986.447216047251</v>
      </c>
      <c r="I94" s="13">
        <f t="shared" si="11"/>
        <v>3955.901083247215</v>
      </c>
      <c r="J94" s="13">
        <f t="shared" si="8"/>
        <v>69008.496674423644</v>
      </c>
      <c r="K94" s="13">
        <f t="shared" si="9"/>
        <v>521118.48822173028</v>
      </c>
      <c r="L94" s="16">
        <f t="shared" si="12"/>
        <v>7.3410983174817321</v>
      </c>
    </row>
    <row r="95" spans="1:12" x14ac:dyDescent="0.2">
      <c r="A95" s="17">
        <v>86</v>
      </c>
      <c r="B95" s="22">
        <v>8</v>
      </c>
      <c r="C95" s="22">
        <v>138</v>
      </c>
      <c r="D95" s="22">
        <v>143</v>
      </c>
      <c r="E95" s="14">
        <v>0.5</v>
      </c>
      <c r="F95" s="15">
        <f t="shared" si="10"/>
        <v>5.6939501779359428E-2</v>
      </c>
      <c r="G95" s="15">
        <f t="shared" si="7"/>
        <v>5.536332179930796E-2</v>
      </c>
      <c r="H95" s="13">
        <f t="shared" si="13"/>
        <v>67030.546132800038</v>
      </c>
      <c r="I95" s="13">
        <f t="shared" si="11"/>
        <v>3711.0336959335664</v>
      </c>
      <c r="J95" s="13">
        <f t="shared" si="8"/>
        <v>65175.029284833254</v>
      </c>
      <c r="K95" s="13">
        <f t="shared" si="9"/>
        <v>452109.99154730665</v>
      </c>
      <c r="L95" s="16">
        <f t="shared" si="12"/>
        <v>6.7448352673659002</v>
      </c>
    </row>
    <row r="96" spans="1:12" x14ac:dyDescent="0.2">
      <c r="A96" s="17">
        <v>87</v>
      </c>
      <c r="B96" s="22">
        <v>12</v>
      </c>
      <c r="C96" s="22">
        <v>134</v>
      </c>
      <c r="D96" s="22">
        <v>136</v>
      </c>
      <c r="E96" s="14">
        <v>0.5</v>
      </c>
      <c r="F96" s="15">
        <f t="shared" si="10"/>
        <v>8.8888888888888892E-2</v>
      </c>
      <c r="G96" s="15">
        <f t="shared" si="7"/>
        <v>8.5106382978723402E-2</v>
      </c>
      <c r="H96" s="13">
        <f t="shared" si="13"/>
        <v>63319.512436866469</v>
      </c>
      <c r="I96" s="13">
        <f t="shared" si="11"/>
        <v>5388.8946754779972</v>
      </c>
      <c r="J96" s="13">
        <f t="shared" si="8"/>
        <v>60625.065099127474</v>
      </c>
      <c r="K96" s="13">
        <f t="shared" si="9"/>
        <v>386934.96226247342</v>
      </c>
      <c r="L96" s="16">
        <f t="shared" si="12"/>
        <v>6.1108329387133526</v>
      </c>
    </row>
    <row r="97" spans="1:12" x14ac:dyDescent="0.2">
      <c r="A97" s="17">
        <v>88</v>
      </c>
      <c r="B97" s="22">
        <v>13</v>
      </c>
      <c r="C97" s="22">
        <v>110</v>
      </c>
      <c r="D97" s="22">
        <v>123</v>
      </c>
      <c r="E97" s="14">
        <v>0.5</v>
      </c>
      <c r="F97" s="15">
        <f t="shared" si="10"/>
        <v>0.11158798283261803</v>
      </c>
      <c r="G97" s="15">
        <f t="shared" si="7"/>
        <v>0.10569105691056911</v>
      </c>
      <c r="H97" s="13">
        <f t="shared" si="13"/>
        <v>57930.617761388472</v>
      </c>
      <c r="I97" s="13">
        <f t="shared" si="11"/>
        <v>6122.7482186833349</v>
      </c>
      <c r="J97" s="13">
        <f t="shared" si="8"/>
        <v>54869.243652046804</v>
      </c>
      <c r="K97" s="13">
        <f t="shared" si="9"/>
        <v>326309.89716334594</v>
      </c>
      <c r="L97" s="16">
        <f t="shared" si="12"/>
        <v>5.6327708865006416</v>
      </c>
    </row>
    <row r="98" spans="1:12" x14ac:dyDescent="0.2">
      <c r="A98" s="17">
        <v>89</v>
      </c>
      <c r="B98" s="22">
        <v>11</v>
      </c>
      <c r="C98" s="22">
        <v>97</v>
      </c>
      <c r="D98" s="22">
        <v>102</v>
      </c>
      <c r="E98" s="14">
        <v>0.5</v>
      </c>
      <c r="F98" s="15">
        <f t="shared" si="10"/>
        <v>0.11055276381909548</v>
      </c>
      <c r="G98" s="15">
        <f t="shared" si="7"/>
        <v>0.10476190476190478</v>
      </c>
      <c r="H98" s="13">
        <f t="shared" si="13"/>
        <v>51807.869542705135</v>
      </c>
      <c r="I98" s="13">
        <f t="shared" si="11"/>
        <v>5427.4910949500627</v>
      </c>
      <c r="J98" s="13">
        <f t="shared" si="8"/>
        <v>49094.123995230104</v>
      </c>
      <c r="K98" s="13">
        <f>K99+J98</f>
        <v>271440.65351129911</v>
      </c>
      <c r="L98" s="16">
        <f t="shared" si="12"/>
        <v>5.23937108217799</v>
      </c>
    </row>
    <row r="99" spans="1:12" x14ac:dyDescent="0.2">
      <c r="A99" s="17">
        <v>90</v>
      </c>
      <c r="B99" s="22">
        <v>10</v>
      </c>
      <c r="C99" s="22">
        <v>96</v>
      </c>
      <c r="D99" s="22">
        <v>85</v>
      </c>
      <c r="E99" s="25">
        <v>0.5</v>
      </c>
      <c r="F99" s="26">
        <f t="shared" si="10"/>
        <v>0.11049723756906077</v>
      </c>
      <c r="G99" s="26">
        <f t="shared" si="7"/>
        <v>0.10471204188481674</v>
      </c>
      <c r="H99" s="27">
        <f t="shared" si="13"/>
        <v>46380.378447755073</v>
      </c>
      <c r="I99" s="27">
        <f t="shared" si="11"/>
        <v>4856.584130654981</v>
      </c>
      <c r="J99" s="27">
        <f t="shared" si="8"/>
        <v>43952.086382427588</v>
      </c>
      <c r="K99" s="27">
        <f t="shared" ref="K99:K108" si="14">K100+J99</f>
        <v>222346.52951606899</v>
      </c>
      <c r="L99" s="18">
        <f t="shared" si="12"/>
        <v>4.7939783364754138</v>
      </c>
    </row>
    <row r="100" spans="1:12" x14ac:dyDescent="0.2">
      <c r="A100" s="17">
        <v>91</v>
      </c>
      <c r="B100" s="22">
        <v>18</v>
      </c>
      <c r="C100" s="22">
        <v>80</v>
      </c>
      <c r="D100" s="22">
        <v>87</v>
      </c>
      <c r="E100" s="25">
        <v>0.5</v>
      </c>
      <c r="F100" s="26">
        <f t="shared" si="10"/>
        <v>0.21556886227544911</v>
      </c>
      <c r="G100" s="26">
        <f t="shared" si="7"/>
        <v>0.19459459459459461</v>
      </c>
      <c r="H100" s="27">
        <f t="shared" si="13"/>
        <v>41523.794317100095</v>
      </c>
      <c r="I100" s="27">
        <f t="shared" si="11"/>
        <v>8080.3059211654245</v>
      </c>
      <c r="J100" s="27">
        <f t="shared" si="8"/>
        <v>37483.641356517379</v>
      </c>
      <c r="K100" s="27">
        <f t="shared" si="14"/>
        <v>178394.44313364138</v>
      </c>
      <c r="L100" s="18">
        <f t="shared" si="12"/>
        <v>4.2961980249520693</v>
      </c>
    </row>
    <row r="101" spans="1:12" x14ac:dyDescent="0.2">
      <c r="A101" s="17">
        <v>92</v>
      </c>
      <c r="B101" s="22">
        <v>10</v>
      </c>
      <c r="C101" s="22">
        <v>48</v>
      </c>
      <c r="D101" s="22">
        <v>65</v>
      </c>
      <c r="E101" s="25">
        <v>0.5</v>
      </c>
      <c r="F101" s="26">
        <f t="shared" si="10"/>
        <v>0.17699115044247787</v>
      </c>
      <c r="G101" s="26">
        <f t="shared" si="7"/>
        <v>0.16260162601626019</v>
      </c>
      <c r="H101" s="27">
        <f t="shared" si="13"/>
        <v>33443.48839593467</v>
      </c>
      <c r="I101" s="27">
        <f t="shared" si="11"/>
        <v>5437.9655928349066</v>
      </c>
      <c r="J101" s="27">
        <f t="shared" si="8"/>
        <v>30724.505599517219</v>
      </c>
      <c r="K101" s="27">
        <f t="shared" si="14"/>
        <v>140910.801777124</v>
      </c>
      <c r="L101" s="18">
        <f t="shared" si="12"/>
        <v>4.2134002323230391</v>
      </c>
    </row>
    <row r="102" spans="1:12" x14ac:dyDescent="0.2">
      <c r="A102" s="17">
        <v>93</v>
      </c>
      <c r="B102" s="22">
        <v>7</v>
      </c>
      <c r="C102" s="22">
        <v>51</v>
      </c>
      <c r="D102" s="22">
        <v>38</v>
      </c>
      <c r="E102" s="25">
        <v>0.5</v>
      </c>
      <c r="F102" s="26">
        <f t="shared" si="10"/>
        <v>0.15730337078651685</v>
      </c>
      <c r="G102" s="26">
        <f t="shared" si="7"/>
        <v>0.14583333333333334</v>
      </c>
      <c r="H102" s="27">
        <f t="shared" si="13"/>
        <v>28005.522803099764</v>
      </c>
      <c r="I102" s="27">
        <f t="shared" si="11"/>
        <v>4084.138742118716</v>
      </c>
      <c r="J102" s="27">
        <f t="shared" si="8"/>
        <v>25963.453432040405</v>
      </c>
      <c r="K102" s="27">
        <f t="shared" si="14"/>
        <v>110186.29617760677</v>
      </c>
      <c r="L102" s="18">
        <f t="shared" si="12"/>
        <v>3.9344488211236288</v>
      </c>
    </row>
    <row r="103" spans="1:12" x14ac:dyDescent="0.2">
      <c r="A103" s="17">
        <v>94</v>
      </c>
      <c r="B103" s="22">
        <v>8</v>
      </c>
      <c r="C103" s="22">
        <v>38</v>
      </c>
      <c r="D103" s="22">
        <v>46</v>
      </c>
      <c r="E103" s="25">
        <v>0.5</v>
      </c>
      <c r="F103" s="26">
        <f t="shared" si="10"/>
        <v>0.19047619047619047</v>
      </c>
      <c r="G103" s="26">
        <f t="shared" si="7"/>
        <v>0.17391304347826084</v>
      </c>
      <c r="H103" s="27">
        <f t="shared" si="13"/>
        <v>23921.384060981047</v>
      </c>
      <c r="I103" s="27">
        <f t="shared" si="11"/>
        <v>4160.2407062575721</v>
      </c>
      <c r="J103" s="27">
        <f t="shared" si="8"/>
        <v>21841.26370785226</v>
      </c>
      <c r="K103" s="27">
        <f t="shared" si="14"/>
        <v>84222.842745566362</v>
      </c>
      <c r="L103" s="18">
        <f t="shared" si="12"/>
        <v>3.5208181320471752</v>
      </c>
    </row>
    <row r="104" spans="1:12" x14ac:dyDescent="0.2">
      <c r="A104" s="17">
        <v>95</v>
      </c>
      <c r="B104" s="22">
        <v>6</v>
      </c>
      <c r="C104" s="22">
        <v>32</v>
      </c>
      <c r="D104" s="22">
        <v>34</v>
      </c>
      <c r="E104" s="25">
        <v>0.5</v>
      </c>
      <c r="F104" s="26">
        <f t="shared" si="10"/>
        <v>0.18181818181818182</v>
      </c>
      <c r="G104" s="26">
        <f t="shared" si="7"/>
        <v>0.16666666666666669</v>
      </c>
      <c r="H104" s="27">
        <f t="shared" si="13"/>
        <v>19761.143354723474</v>
      </c>
      <c r="I104" s="27">
        <f t="shared" si="11"/>
        <v>3293.5238924539126</v>
      </c>
      <c r="J104" s="27">
        <f t="shared" si="8"/>
        <v>18114.38140849652</v>
      </c>
      <c r="K104" s="27">
        <f t="shared" si="14"/>
        <v>62381.579037714102</v>
      </c>
      <c r="L104" s="18">
        <f t="shared" si="12"/>
        <v>3.1567798440571071</v>
      </c>
    </row>
    <row r="105" spans="1:12" x14ac:dyDescent="0.2">
      <c r="A105" s="17">
        <v>96</v>
      </c>
      <c r="B105" s="22">
        <v>7</v>
      </c>
      <c r="C105" s="22">
        <v>28</v>
      </c>
      <c r="D105" s="22">
        <v>26</v>
      </c>
      <c r="E105" s="25">
        <v>0.5</v>
      </c>
      <c r="F105" s="26">
        <f t="shared" si="10"/>
        <v>0.25925925925925924</v>
      </c>
      <c r="G105" s="26">
        <f t="shared" si="7"/>
        <v>0.22950819672131148</v>
      </c>
      <c r="H105" s="27">
        <f t="shared" si="13"/>
        <v>16467.619462269562</v>
      </c>
      <c r="I105" s="27">
        <f t="shared" si="11"/>
        <v>3779.45364707826</v>
      </c>
      <c r="J105" s="27">
        <f t="shared" si="8"/>
        <v>14577.892638730431</v>
      </c>
      <c r="K105" s="27">
        <f t="shared" si="14"/>
        <v>44267.197629217582</v>
      </c>
      <c r="L105" s="18">
        <f t="shared" si="12"/>
        <v>2.688135812868528</v>
      </c>
    </row>
    <row r="106" spans="1:12" x14ac:dyDescent="0.2">
      <c r="A106" s="17">
        <v>97</v>
      </c>
      <c r="B106" s="22">
        <v>0</v>
      </c>
      <c r="C106" s="22">
        <v>13</v>
      </c>
      <c r="D106" s="22">
        <v>24</v>
      </c>
      <c r="E106" s="25">
        <v>0.5</v>
      </c>
      <c r="F106" s="26">
        <f t="shared" si="10"/>
        <v>0</v>
      </c>
      <c r="G106" s="26">
        <f t="shared" si="7"/>
        <v>0</v>
      </c>
      <c r="H106" s="27">
        <f t="shared" si="13"/>
        <v>12688.165815191302</v>
      </c>
      <c r="I106" s="27">
        <f t="shared" si="11"/>
        <v>0</v>
      </c>
      <c r="J106" s="27">
        <f t="shared" si="8"/>
        <v>12688.165815191302</v>
      </c>
      <c r="K106" s="27">
        <f t="shared" si="14"/>
        <v>29689.304990487151</v>
      </c>
      <c r="L106" s="18">
        <f t="shared" si="12"/>
        <v>2.3399209486166006</v>
      </c>
    </row>
    <row r="107" spans="1:12" x14ac:dyDescent="0.2">
      <c r="A107" s="17">
        <v>98</v>
      </c>
      <c r="B107" s="22">
        <v>8</v>
      </c>
      <c r="C107" s="22">
        <v>15</v>
      </c>
      <c r="D107" s="22">
        <v>10</v>
      </c>
      <c r="E107" s="25">
        <v>0.5</v>
      </c>
      <c r="F107" s="26">
        <f t="shared" si="10"/>
        <v>0.64</v>
      </c>
      <c r="G107" s="26">
        <f t="shared" si="7"/>
        <v>0.48484848484848486</v>
      </c>
      <c r="H107" s="27">
        <f t="shared" si="13"/>
        <v>12688.165815191302</v>
      </c>
      <c r="I107" s="27">
        <f t="shared" si="11"/>
        <v>6151.8379710018435</v>
      </c>
      <c r="J107" s="27">
        <f t="shared" si="8"/>
        <v>9612.2468296903789</v>
      </c>
      <c r="K107" s="27">
        <f t="shared" si="14"/>
        <v>17001.139175295852</v>
      </c>
      <c r="L107" s="18">
        <f t="shared" si="12"/>
        <v>1.3399209486166006</v>
      </c>
    </row>
    <row r="108" spans="1:12" x14ac:dyDescent="0.2">
      <c r="A108" s="17">
        <v>99</v>
      </c>
      <c r="B108" s="22">
        <v>3</v>
      </c>
      <c r="C108" s="22">
        <v>11</v>
      </c>
      <c r="D108" s="22">
        <v>9</v>
      </c>
      <c r="E108" s="25">
        <v>0.5</v>
      </c>
      <c r="F108" s="26">
        <f t="shared" si="10"/>
        <v>0.3</v>
      </c>
      <c r="G108" s="26">
        <f t="shared" si="7"/>
        <v>0.2608695652173913</v>
      </c>
      <c r="H108" s="27">
        <f t="shared" si="13"/>
        <v>6536.3278441894581</v>
      </c>
      <c r="I108" s="27">
        <f t="shared" si="11"/>
        <v>1705.1290028320325</v>
      </c>
      <c r="J108" s="27">
        <f t="shared" si="8"/>
        <v>5683.7633427734418</v>
      </c>
      <c r="K108" s="27">
        <f t="shared" si="14"/>
        <v>7388.8923456054745</v>
      </c>
      <c r="L108" s="18">
        <f t="shared" si="12"/>
        <v>1.1304347826086956</v>
      </c>
    </row>
    <row r="109" spans="1:12" x14ac:dyDescent="0.2">
      <c r="A109" s="17" t="s">
        <v>21</v>
      </c>
      <c r="B109" s="27">
        <v>6</v>
      </c>
      <c r="C109" s="27">
        <v>17</v>
      </c>
      <c r="D109" s="27">
        <v>17</v>
      </c>
      <c r="E109" s="25"/>
      <c r="F109" s="26">
        <f>B109/((C109+D109)/2)</f>
        <v>0.35294117647058826</v>
      </c>
      <c r="G109" s="26">
        <v>1</v>
      </c>
      <c r="H109" s="27">
        <f>H108-I108</f>
        <v>4831.1988413574254</v>
      </c>
      <c r="I109" s="27">
        <f>H109*G109</f>
        <v>4831.1988413574254</v>
      </c>
      <c r="J109" s="27">
        <f>H109*F109</f>
        <v>1705.1290028320327</v>
      </c>
      <c r="K109" s="27">
        <f>J109</f>
        <v>1705.1290028320327</v>
      </c>
      <c r="L109" s="18">
        <f>K109/H109</f>
        <v>0.35294117647058826</v>
      </c>
    </row>
    <row r="110" spans="1:12" x14ac:dyDescent="0.2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">
      <c r="A111" s="13"/>
      <c r="B111" s="13"/>
      <c r="C111" s="13"/>
      <c r="D111" s="13"/>
      <c r="E111" s="21"/>
      <c r="F111" s="21"/>
      <c r="G111" s="21"/>
      <c r="H111" s="13"/>
      <c r="I111" s="13"/>
      <c r="J111" s="13"/>
      <c r="K111" s="13"/>
      <c r="L111" s="21"/>
    </row>
    <row r="112" spans="1:12" s="31" customFormat="1" ht="11.25" x14ac:dyDescent="0.2">
      <c r="A112" s="32" t="s">
        <v>22</v>
      </c>
      <c r="B112" s="33"/>
      <c r="C112" s="33"/>
      <c r="D112" s="33"/>
      <c r="H112" s="33"/>
      <c r="I112" s="33"/>
      <c r="J112" s="33"/>
      <c r="K112" s="33"/>
      <c r="L112" s="30"/>
    </row>
    <row r="113" spans="1:12" s="31" customFormat="1" ht="11.25" x14ac:dyDescent="0.2">
      <c r="A113" s="34" t="s">
        <v>9</v>
      </c>
      <c r="B113" s="35"/>
      <c r="C113" s="35"/>
      <c r="D113" s="35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ht="11.25" x14ac:dyDescent="0.2">
      <c r="A114" s="32" t="s">
        <v>10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1.25" x14ac:dyDescent="0.2">
      <c r="A115" s="32" t="s">
        <v>11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1.25" x14ac:dyDescent="0.2">
      <c r="A116" s="32" t="s">
        <v>12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1.25" x14ac:dyDescent="0.2">
      <c r="A117" s="32" t="s">
        <v>13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1.25" x14ac:dyDescent="0.2">
      <c r="A118" s="32" t="s">
        <v>14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1.25" x14ac:dyDescent="0.2">
      <c r="A119" s="32" t="s">
        <v>15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1.25" x14ac:dyDescent="0.2">
      <c r="A120" s="32" t="s">
        <v>16</v>
      </c>
      <c r="B120" s="35"/>
      <c r="C120" s="35"/>
      <c r="D120" s="35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ht="11.25" x14ac:dyDescent="0.2">
      <c r="A121" s="32" t="s">
        <v>17</v>
      </c>
      <c r="B121" s="35"/>
      <c r="C121" s="35"/>
      <c r="D121" s="35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ht="11.25" x14ac:dyDescent="0.2">
      <c r="A122" s="32" t="s">
        <v>18</v>
      </c>
      <c r="B122" s="35"/>
      <c r="C122" s="35"/>
      <c r="D122" s="35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ht="11.25" x14ac:dyDescent="0.2">
      <c r="A123" s="32" t="s">
        <v>19</v>
      </c>
      <c r="B123" s="35"/>
      <c r="C123" s="35"/>
      <c r="D123" s="35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250</v>
      </c>
      <c r="B125" s="33"/>
      <c r="C125" s="33"/>
      <c r="D125" s="33"/>
      <c r="H125" s="33"/>
      <c r="I125" s="33"/>
      <c r="J125" s="33"/>
      <c r="K125" s="33"/>
      <c r="L125" s="30"/>
    </row>
    <row r="126" spans="1:12" s="31" customFormat="1" ht="11.25" x14ac:dyDescent="0.2">
      <c r="A126" s="33"/>
      <c r="B126" s="33"/>
      <c r="C126" s="33"/>
      <c r="D126" s="33"/>
      <c r="H126" s="33"/>
      <c r="I126" s="33"/>
      <c r="J126" s="33"/>
      <c r="K126" s="33"/>
      <c r="L126" s="30"/>
    </row>
    <row r="127" spans="1:12" s="31" customFormat="1" ht="11.25" x14ac:dyDescent="0.2">
      <c r="A127" s="33"/>
      <c r="B127" s="33"/>
      <c r="C127" s="33"/>
      <c r="D127" s="33"/>
      <c r="H127" s="33"/>
      <c r="I127" s="33"/>
      <c r="J127" s="33"/>
      <c r="K127" s="33"/>
      <c r="L127" s="30"/>
    </row>
    <row r="128" spans="1:12" s="31" customFormat="1" ht="11.25" x14ac:dyDescent="0.2">
      <c r="A128" s="33"/>
      <c r="B128" s="33"/>
      <c r="C128" s="33"/>
      <c r="D128" s="33"/>
      <c r="H128" s="33"/>
      <c r="I128" s="33"/>
      <c r="J128" s="33"/>
      <c r="K128" s="33"/>
      <c r="L128" s="30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259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ht="89.25" x14ac:dyDescent="0.2">
      <c r="A6" s="50" t="s">
        <v>0</v>
      </c>
      <c r="B6" s="51" t="s">
        <v>240</v>
      </c>
      <c r="C6" s="62" t="s">
        <v>249</v>
      </c>
      <c r="D6" s="62"/>
      <c r="E6" s="52" t="s">
        <v>241</v>
      </c>
      <c r="F6" s="52" t="s">
        <v>242</v>
      </c>
      <c r="G6" s="52" t="s">
        <v>243</v>
      </c>
      <c r="H6" s="51" t="s">
        <v>244</v>
      </c>
      <c r="I6" s="51" t="s">
        <v>245</v>
      </c>
      <c r="J6" s="51" t="s">
        <v>246</v>
      </c>
      <c r="K6" s="51" t="s">
        <v>247</v>
      </c>
      <c r="L6" s="52" t="s">
        <v>248</v>
      </c>
    </row>
    <row r="7" spans="1:13" ht="14.25" x14ac:dyDescent="0.2">
      <c r="A7" s="53"/>
      <c r="B7" s="54"/>
      <c r="C7" s="55">
        <v>40909</v>
      </c>
      <c r="D7" s="55">
        <v>41275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21"/>
      <c r="F8" s="21"/>
      <c r="G8" s="21"/>
      <c r="H8" s="13"/>
      <c r="I8" s="13"/>
      <c r="J8" s="13"/>
      <c r="K8" s="13"/>
      <c r="L8" s="23"/>
    </row>
    <row r="9" spans="1:13" x14ac:dyDescent="0.2">
      <c r="A9" s="17">
        <v>0</v>
      </c>
      <c r="B9" s="22">
        <v>2</v>
      </c>
      <c r="C9" s="22">
        <v>580</v>
      </c>
      <c r="D9" s="22">
        <v>562</v>
      </c>
      <c r="E9" s="14">
        <v>0.5</v>
      </c>
      <c r="F9" s="15">
        <f t="shared" ref="F9:F40" si="0">B9/((C9+D9)/2)</f>
        <v>3.5026269702276708E-3</v>
      </c>
      <c r="G9" s="15">
        <f t="shared" ref="G9:G72" si="1">F9/((1+(1-E9)*F9))</f>
        <v>3.4965034965034961E-3</v>
      </c>
      <c r="H9" s="13">
        <v>100000</v>
      </c>
      <c r="I9" s="13">
        <f>H9*G9</f>
        <v>349.6503496503496</v>
      </c>
      <c r="J9" s="13">
        <f t="shared" ref="J9:J72" si="2">H10+I9*E9</f>
        <v>99825.174825174836</v>
      </c>
      <c r="K9" s="13">
        <f t="shared" ref="K9:K72" si="3">K10+J9</f>
        <v>8586803.7728595641</v>
      </c>
      <c r="L9" s="24">
        <f>K9/H9</f>
        <v>85.868037728595638</v>
      </c>
    </row>
    <row r="10" spans="1:13" x14ac:dyDescent="0.2">
      <c r="A10" s="17">
        <v>1</v>
      </c>
      <c r="B10" s="22">
        <v>0</v>
      </c>
      <c r="C10" s="22">
        <v>581</v>
      </c>
      <c r="D10" s="22">
        <v>602</v>
      </c>
      <c r="E10" s="14">
        <v>0.5</v>
      </c>
      <c r="F10" s="15">
        <f t="shared" si="0"/>
        <v>0</v>
      </c>
      <c r="G10" s="15">
        <f t="shared" si="1"/>
        <v>0</v>
      </c>
      <c r="H10" s="13">
        <f>H9-I9</f>
        <v>99650.349650349657</v>
      </c>
      <c r="I10" s="13">
        <f t="shared" ref="I10:I73" si="4">H10*G10</f>
        <v>0</v>
      </c>
      <c r="J10" s="13">
        <f t="shared" si="2"/>
        <v>99650.349650349657</v>
      </c>
      <c r="K10" s="13">
        <f t="shared" si="3"/>
        <v>8486978.5980343893</v>
      </c>
      <c r="L10" s="16">
        <f t="shared" ref="L10:L73" si="5">K10/H10</f>
        <v>85.167574703081939</v>
      </c>
    </row>
    <row r="11" spans="1:13" x14ac:dyDescent="0.2">
      <c r="A11" s="17">
        <v>2</v>
      </c>
      <c r="B11" s="22">
        <v>0</v>
      </c>
      <c r="C11" s="22">
        <v>589</v>
      </c>
      <c r="D11" s="22">
        <v>606</v>
      </c>
      <c r="E11" s="14">
        <v>0.5</v>
      </c>
      <c r="F11" s="15">
        <f t="shared" si="0"/>
        <v>0</v>
      </c>
      <c r="G11" s="15">
        <f t="shared" si="1"/>
        <v>0</v>
      </c>
      <c r="H11" s="13">
        <f t="shared" ref="H11:H74" si="6">H10-I10</f>
        <v>99650.349650349657</v>
      </c>
      <c r="I11" s="13">
        <f t="shared" si="4"/>
        <v>0</v>
      </c>
      <c r="J11" s="13">
        <f t="shared" si="2"/>
        <v>99650.349650349657</v>
      </c>
      <c r="K11" s="13">
        <f t="shared" si="3"/>
        <v>8387328.2483840398</v>
      </c>
      <c r="L11" s="16">
        <f t="shared" si="5"/>
        <v>84.167574703081939</v>
      </c>
    </row>
    <row r="12" spans="1:13" x14ac:dyDescent="0.2">
      <c r="A12" s="17">
        <v>3</v>
      </c>
      <c r="B12" s="37">
        <v>0</v>
      </c>
      <c r="C12" s="22">
        <v>664</v>
      </c>
      <c r="D12" s="22">
        <v>604</v>
      </c>
      <c r="E12" s="14">
        <v>0.5</v>
      </c>
      <c r="F12" s="15">
        <f t="shared" si="0"/>
        <v>0</v>
      </c>
      <c r="G12" s="15">
        <f t="shared" si="1"/>
        <v>0</v>
      </c>
      <c r="H12" s="13">
        <f t="shared" si="6"/>
        <v>99650.349650349657</v>
      </c>
      <c r="I12" s="13">
        <f t="shared" si="4"/>
        <v>0</v>
      </c>
      <c r="J12" s="13">
        <f t="shared" si="2"/>
        <v>99650.349650349657</v>
      </c>
      <c r="K12" s="13">
        <f t="shared" si="3"/>
        <v>8287677.8987336904</v>
      </c>
      <c r="L12" s="16">
        <f t="shared" si="5"/>
        <v>83.167574703081939</v>
      </c>
    </row>
    <row r="13" spans="1:13" x14ac:dyDescent="0.2">
      <c r="A13" s="17">
        <v>4</v>
      </c>
      <c r="B13" s="22">
        <v>0</v>
      </c>
      <c r="C13" s="22">
        <v>595</v>
      </c>
      <c r="D13" s="22">
        <v>674</v>
      </c>
      <c r="E13" s="14">
        <v>0.5</v>
      </c>
      <c r="F13" s="15">
        <f t="shared" si="0"/>
        <v>0</v>
      </c>
      <c r="G13" s="15">
        <f t="shared" si="1"/>
        <v>0</v>
      </c>
      <c r="H13" s="13">
        <f t="shared" si="6"/>
        <v>99650.349650349657</v>
      </c>
      <c r="I13" s="13">
        <f t="shared" si="4"/>
        <v>0</v>
      </c>
      <c r="J13" s="13">
        <f t="shared" si="2"/>
        <v>99650.349650349657</v>
      </c>
      <c r="K13" s="13">
        <f t="shared" si="3"/>
        <v>8188027.5490833409</v>
      </c>
      <c r="L13" s="16">
        <f t="shared" si="5"/>
        <v>82.167574703081939</v>
      </c>
    </row>
    <row r="14" spans="1:13" x14ac:dyDescent="0.2">
      <c r="A14" s="17">
        <v>5</v>
      </c>
      <c r="B14" s="22">
        <v>0</v>
      </c>
      <c r="C14" s="22">
        <v>614</v>
      </c>
      <c r="D14" s="22">
        <v>618</v>
      </c>
      <c r="E14" s="14">
        <v>0.5</v>
      </c>
      <c r="F14" s="15">
        <f t="shared" si="0"/>
        <v>0</v>
      </c>
      <c r="G14" s="15">
        <f t="shared" si="1"/>
        <v>0</v>
      </c>
      <c r="H14" s="13">
        <f t="shared" si="6"/>
        <v>99650.349650349657</v>
      </c>
      <c r="I14" s="13">
        <f t="shared" si="4"/>
        <v>0</v>
      </c>
      <c r="J14" s="13">
        <f t="shared" si="2"/>
        <v>99650.349650349657</v>
      </c>
      <c r="K14" s="13">
        <f t="shared" si="3"/>
        <v>8088377.1994329914</v>
      </c>
      <c r="L14" s="16">
        <f t="shared" si="5"/>
        <v>81.167574703081939</v>
      </c>
    </row>
    <row r="15" spans="1:13" x14ac:dyDescent="0.2">
      <c r="A15" s="17">
        <v>6</v>
      </c>
      <c r="B15" s="22">
        <v>0</v>
      </c>
      <c r="C15" s="22">
        <v>596</v>
      </c>
      <c r="D15" s="22">
        <v>631</v>
      </c>
      <c r="E15" s="14">
        <v>0.5</v>
      </c>
      <c r="F15" s="15">
        <f t="shared" si="0"/>
        <v>0</v>
      </c>
      <c r="G15" s="15">
        <f t="shared" si="1"/>
        <v>0</v>
      </c>
      <c r="H15" s="13">
        <f t="shared" si="6"/>
        <v>99650.349650349657</v>
      </c>
      <c r="I15" s="13">
        <f t="shared" si="4"/>
        <v>0</v>
      </c>
      <c r="J15" s="13">
        <f t="shared" si="2"/>
        <v>99650.349650349657</v>
      </c>
      <c r="K15" s="13">
        <f t="shared" si="3"/>
        <v>7988726.849782642</v>
      </c>
      <c r="L15" s="16">
        <f t="shared" si="5"/>
        <v>80.167574703081939</v>
      </c>
    </row>
    <row r="16" spans="1:13" x14ac:dyDescent="0.2">
      <c r="A16" s="17">
        <v>7</v>
      </c>
      <c r="B16" s="22">
        <v>0</v>
      </c>
      <c r="C16" s="22">
        <v>647</v>
      </c>
      <c r="D16" s="22">
        <v>608</v>
      </c>
      <c r="E16" s="14">
        <v>0.5</v>
      </c>
      <c r="F16" s="15">
        <f t="shared" si="0"/>
        <v>0</v>
      </c>
      <c r="G16" s="15">
        <f t="shared" si="1"/>
        <v>0</v>
      </c>
      <c r="H16" s="13">
        <f t="shared" si="6"/>
        <v>99650.349650349657</v>
      </c>
      <c r="I16" s="13">
        <f t="shared" si="4"/>
        <v>0</v>
      </c>
      <c r="J16" s="13">
        <f t="shared" si="2"/>
        <v>99650.349650349657</v>
      </c>
      <c r="K16" s="13">
        <f t="shared" si="3"/>
        <v>7889076.5001322925</v>
      </c>
      <c r="L16" s="16">
        <f t="shared" si="5"/>
        <v>79.167574703081954</v>
      </c>
    </row>
    <row r="17" spans="1:12" x14ac:dyDescent="0.2">
      <c r="A17" s="17">
        <v>8</v>
      </c>
      <c r="B17" s="22">
        <v>0</v>
      </c>
      <c r="C17" s="22">
        <v>607</v>
      </c>
      <c r="D17" s="22">
        <v>655</v>
      </c>
      <c r="E17" s="14">
        <v>0.5</v>
      </c>
      <c r="F17" s="15">
        <f t="shared" si="0"/>
        <v>0</v>
      </c>
      <c r="G17" s="15">
        <f t="shared" si="1"/>
        <v>0</v>
      </c>
      <c r="H17" s="13">
        <f t="shared" si="6"/>
        <v>99650.349650349657</v>
      </c>
      <c r="I17" s="13">
        <f t="shared" si="4"/>
        <v>0</v>
      </c>
      <c r="J17" s="13">
        <f t="shared" si="2"/>
        <v>99650.349650349657</v>
      </c>
      <c r="K17" s="13">
        <f t="shared" si="3"/>
        <v>7789426.150481943</v>
      </c>
      <c r="L17" s="16">
        <f t="shared" si="5"/>
        <v>78.167574703081954</v>
      </c>
    </row>
    <row r="18" spans="1:12" x14ac:dyDescent="0.2">
      <c r="A18" s="17">
        <v>9</v>
      </c>
      <c r="B18" s="22">
        <v>0</v>
      </c>
      <c r="C18" s="22">
        <v>602</v>
      </c>
      <c r="D18" s="22">
        <v>611</v>
      </c>
      <c r="E18" s="14">
        <v>0.5</v>
      </c>
      <c r="F18" s="15">
        <f t="shared" si="0"/>
        <v>0</v>
      </c>
      <c r="G18" s="15">
        <f t="shared" si="1"/>
        <v>0</v>
      </c>
      <c r="H18" s="13">
        <f t="shared" si="6"/>
        <v>99650.349650349657</v>
      </c>
      <c r="I18" s="13">
        <f t="shared" si="4"/>
        <v>0</v>
      </c>
      <c r="J18" s="13">
        <f t="shared" si="2"/>
        <v>99650.349650349657</v>
      </c>
      <c r="K18" s="13">
        <f t="shared" si="3"/>
        <v>7689775.8008315936</v>
      </c>
      <c r="L18" s="16">
        <f t="shared" si="5"/>
        <v>77.167574703081954</v>
      </c>
    </row>
    <row r="19" spans="1:12" x14ac:dyDescent="0.2">
      <c r="A19" s="17">
        <v>10</v>
      </c>
      <c r="B19" s="22">
        <v>0</v>
      </c>
      <c r="C19" s="22">
        <v>563</v>
      </c>
      <c r="D19" s="22">
        <v>588</v>
      </c>
      <c r="E19" s="14">
        <v>0.5</v>
      </c>
      <c r="F19" s="15">
        <f t="shared" si="0"/>
        <v>0</v>
      </c>
      <c r="G19" s="15">
        <f t="shared" si="1"/>
        <v>0</v>
      </c>
      <c r="H19" s="13">
        <f t="shared" si="6"/>
        <v>99650.349650349657</v>
      </c>
      <c r="I19" s="13">
        <f t="shared" si="4"/>
        <v>0</v>
      </c>
      <c r="J19" s="13">
        <f t="shared" si="2"/>
        <v>99650.349650349657</v>
      </c>
      <c r="K19" s="13">
        <f t="shared" si="3"/>
        <v>7590125.4511812441</v>
      </c>
      <c r="L19" s="16">
        <f t="shared" si="5"/>
        <v>76.167574703081954</v>
      </c>
    </row>
    <row r="20" spans="1:12" x14ac:dyDescent="0.2">
      <c r="A20" s="17">
        <v>11</v>
      </c>
      <c r="B20" s="22">
        <v>0</v>
      </c>
      <c r="C20" s="22">
        <v>563</v>
      </c>
      <c r="D20" s="22">
        <v>567</v>
      </c>
      <c r="E20" s="14">
        <v>0.5</v>
      </c>
      <c r="F20" s="15">
        <f t="shared" si="0"/>
        <v>0</v>
      </c>
      <c r="G20" s="15">
        <f t="shared" si="1"/>
        <v>0</v>
      </c>
      <c r="H20" s="13">
        <f t="shared" si="6"/>
        <v>99650.349650349657</v>
      </c>
      <c r="I20" s="13">
        <f t="shared" si="4"/>
        <v>0</v>
      </c>
      <c r="J20" s="13">
        <f t="shared" si="2"/>
        <v>99650.349650349657</v>
      </c>
      <c r="K20" s="13">
        <f t="shared" si="3"/>
        <v>7490475.1015308946</v>
      </c>
      <c r="L20" s="16">
        <f t="shared" si="5"/>
        <v>75.167574703081954</v>
      </c>
    </row>
    <row r="21" spans="1:12" x14ac:dyDescent="0.2">
      <c r="A21" s="17">
        <v>12</v>
      </c>
      <c r="B21" s="22">
        <v>0</v>
      </c>
      <c r="C21" s="22">
        <v>584</v>
      </c>
      <c r="D21" s="22">
        <v>561</v>
      </c>
      <c r="E21" s="14">
        <v>0.5</v>
      </c>
      <c r="F21" s="15">
        <f t="shared" si="0"/>
        <v>0</v>
      </c>
      <c r="G21" s="15">
        <f t="shared" si="1"/>
        <v>0</v>
      </c>
      <c r="H21" s="13">
        <f t="shared" si="6"/>
        <v>99650.349650349657</v>
      </c>
      <c r="I21" s="13">
        <f t="shared" si="4"/>
        <v>0</v>
      </c>
      <c r="J21" s="13">
        <f t="shared" si="2"/>
        <v>99650.349650349657</v>
      </c>
      <c r="K21" s="13">
        <f t="shared" si="3"/>
        <v>7390824.7518805452</v>
      </c>
      <c r="L21" s="16">
        <f t="shared" si="5"/>
        <v>74.167574703081954</v>
      </c>
    </row>
    <row r="22" spans="1:12" x14ac:dyDescent="0.2">
      <c r="A22" s="17">
        <v>13</v>
      </c>
      <c r="B22" s="22">
        <v>0</v>
      </c>
      <c r="C22" s="22">
        <v>573</v>
      </c>
      <c r="D22" s="22">
        <v>592</v>
      </c>
      <c r="E22" s="14">
        <v>0.5</v>
      </c>
      <c r="F22" s="15">
        <f t="shared" si="0"/>
        <v>0</v>
      </c>
      <c r="G22" s="15">
        <f t="shared" si="1"/>
        <v>0</v>
      </c>
      <c r="H22" s="13">
        <f t="shared" si="6"/>
        <v>99650.349650349657</v>
      </c>
      <c r="I22" s="13">
        <f t="shared" si="4"/>
        <v>0</v>
      </c>
      <c r="J22" s="13">
        <f t="shared" si="2"/>
        <v>99650.349650349657</v>
      </c>
      <c r="K22" s="13">
        <f t="shared" si="3"/>
        <v>7291174.4022301957</v>
      </c>
      <c r="L22" s="16">
        <f t="shared" si="5"/>
        <v>73.167574703081954</v>
      </c>
    </row>
    <row r="23" spans="1:12" x14ac:dyDescent="0.2">
      <c r="A23" s="17">
        <v>14</v>
      </c>
      <c r="B23" s="22">
        <v>0</v>
      </c>
      <c r="C23" s="22">
        <v>547</v>
      </c>
      <c r="D23" s="22">
        <v>570</v>
      </c>
      <c r="E23" s="14">
        <v>0.5</v>
      </c>
      <c r="F23" s="15">
        <f t="shared" si="0"/>
        <v>0</v>
      </c>
      <c r="G23" s="15">
        <f t="shared" si="1"/>
        <v>0</v>
      </c>
      <c r="H23" s="13">
        <f t="shared" si="6"/>
        <v>99650.349650349657</v>
      </c>
      <c r="I23" s="13">
        <f t="shared" si="4"/>
        <v>0</v>
      </c>
      <c r="J23" s="13">
        <f t="shared" si="2"/>
        <v>99650.349650349657</v>
      </c>
      <c r="K23" s="13">
        <f t="shared" si="3"/>
        <v>7191524.0525798462</v>
      </c>
      <c r="L23" s="16">
        <f t="shared" si="5"/>
        <v>72.167574703081968</v>
      </c>
    </row>
    <row r="24" spans="1:12" x14ac:dyDescent="0.2">
      <c r="A24" s="17">
        <v>15</v>
      </c>
      <c r="B24" s="22">
        <v>0</v>
      </c>
      <c r="C24" s="22">
        <v>594</v>
      </c>
      <c r="D24" s="22">
        <v>547</v>
      </c>
      <c r="E24" s="14">
        <v>0.5</v>
      </c>
      <c r="F24" s="15">
        <f t="shared" si="0"/>
        <v>0</v>
      </c>
      <c r="G24" s="15">
        <f t="shared" si="1"/>
        <v>0</v>
      </c>
      <c r="H24" s="13">
        <f t="shared" si="6"/>
        <v>99650.349650349657</v>
      </c>
      <c r="I24" s="13">
        <f t="shared" si="4"/>
        <v>0</v>
      </c>
      <c r="J24" s="13">
        <f t="shared" si="2"/>
        <v>99650.349650349657</v>
      </c>
      <c r="K24" s="13">
        <f t="shared" si="3"/>
        <v>7091873.7029294968</v>
      </c>
      <c r="L24" s="16">
        <f t="shared" si="5"/>
        <v>71.167574703081968</v>
      </c>
    </row>
    <row r="25" spans="1:12" x14ac:dyDescent="0.2">
      <c r="A25" s="17">
        <v>16</v>
      </c>
      <c r="B25" s="22">
        <v>0</v>
      </c>
      <c r="C25" s="22">
        <v>526</v>
      </c>
      <c r="D25" s="22">
        <v>596</v>
      </c>
      <c r="E25" s="14">
        <v>0.5</v>
      </c>
      <c r="F25" s="15">
        <f t="shared" si="0"/>
        <v>0</v>
      </c>
      <c r="G25" s="15">
        <f t="shared" si="1"/>
        <v>0</v>
      </c>
      <c r="H25" s="13">
        <f t="shared" si="6"/>
        <v>99650.349650349657</v>
      </c>
      <c r="I25" s="13">
        <f t="shared" si="4"/>
        <v>0</v>
      </c>
      <c r="J25" s="13">
        <f t="shared" si="2"/>
        <v>99650.349650349657</v>
      </c>
      <c r="K25" s="13">
        <f t="shared" si="3"/>
        <v>6992223.3532791473</v>
      </c>
      <c r="L25" s="16">
        <f t="shared" si="5"/>
        <v>70.167574703081968</v>
      </c>
    </row>
    <row r="26" spans="1:12" x14ac:dyDescent="0.2">
      <c r="A26" s="17">
        <v>17</v>
      </c>
      <c r="B26" s="22">
        <v>1</v>
      </c>
      <c r="C26" s="22">
        <v>573</v>
      </c>
      <c r="D26" s="22">
        <v>541</v>
      </c>
      <c r="E26" s="14">
        <v>0.5</v>
      </c>
      <c r="F26" s="15">
        <f t="shared" si="0"/>
        <v>1.7953321364452424E-3</v>
      </c>
      <c r="G26" s="15">
        <f t="shared" si="1"/>
        <v>1.7937219730941702E-3</v>
      </c>
      <c r="H26" s="13">
        <f t="shared" si="6"/>
        <v>99650.349650349657</v>
      </c>
      <c r="I26" s="13">
        <f t="shared" si="4"/>
        <v>178.74502179434913</v>
      </c>
      <c r="J26" s="13">
        <f t="shared" si="2"/>
        <v>99560.977139452472</v>
      </c>
      <c r="K26" s="13">
        <f t="shared" si="3"/>
        <v>6892573.0036287978</v>
      </c>
      <c r="L26" s="16">
        <f t="shared" si="5"/>
        <v>69.167574703081968</v>
      </c>
    </row>
    <row r="27" spans="1:12" x14ac:dyDescent="0.2">
      <c r="A27" s="17">
        <v>18</v>
      </c>
      <c r="B27" s="22">
        <v>0</v>
      </c>
      <c r="C27" s="22">
        <v>589</v>
      </c>
      <c r="D27" s="22">
        <v>575</v>
      </c>
      <c r="E27" s="14">
        <v>0.5</v>
      </c>
      <c r="F27" s="15">
        <f t="shared" si="0"/>
        <v>0</v>
      </c>
      <c r="G27" s="15">
        <f t="shared" si="1"/>
        <v>0</v>
      </c>
      <c r="H27" s="13">
        <f t="shared" si="6"/>
        <v>99471.604628555302</v>
      </c>
      <c r="I27" s="13">
        <f t="shared" si="4"/>
        <v>0</v>
      </c>
      <c r="J27" s="13">
        <f t="shared" si="2"/>
        <v>99471.604628555302</v>
      </c>
      <c r="K27" s="13">
        <f t="shared" si="3"/>
        <v>6793012.0264893454</v>
      </c>
      <c r="L27" s="16">
        <f t="shared" si="5"/>
        <v>68.290966571371428</v>
      </c>
    </row>
    <row r="28" spans="1:12" x14ac:dyDescent="0.2">
      <c r="A28" s="17">
        <v>19</v>
      </c>
      <c r="B28" s="22">
        <v>0</v>
      </c>
      <c r="C28" s="22">
        <v>578</v>
      </c>
      <c r="D28" s="22">
        <v>594</v>
      </c>
      <c r="E28" s="14">
        <v>0.5</v>
      </c>
      <c r="F28" s="15">
        <f t="shared" si="0"/>
        <v>0</v>
      </c>
      <c r="G28" s="15">
        <f t="shared" si="1"/>
        <v>0</v>
      </c>
      <c r="H28" s="13">
        <f t="shared" si="6"/>
        <v>99471.604628555302</v>
      </c>
      <c r="I28" s="13">
        <f t="shared" si="4"/>
        <v>0</v>
      </c>
      <c r="J28" s="13">
        <f t="shared" si="2"/>
        <v>99471.604628555302</v>
      </c>
      <c r="K28" s="13">
        <f t="shared" si="3"/>
        <v>6693540.4218607899</v>
      </c>
      <c r="L28" s="16">
        <f t="shared" si="5"/>
        <v>67.290966571371428</v>
      </c>
    </row>
    <row r="29" spans="1:12" x14ac:dyDescent="0.2">
      <c r="A29" s="17">
        <v>20</v>
      </c>
      <c r="B29" s="22">
        <v>0</v>
      </c>
      <c r="C29" s="22">
        <v>592</v>
      </c>
      <c r="D29" s="22">
        <v>586</v>
      </c>
      <c r="E29" s="14">
        <v>0.5</v>
      </c>
      <c r="F29" s="15">
        <f t="shared" si="0"/>
        <v>0</v>
      </c>
      <c r="G29" s="15">
        <f t="shared" si="1"/>
        <v>0</v>
      </c>
      <c r="H29" s="13">
        <f t="shared" si="6"/>
        <v>99471.604628555302</v>
      </c>
      <c r="I29" s="13">
        <f t="shared" si="4"/>
        <v>0</v>
      </c>
      <c r="J29" s="13">
        <f t="shared" si="2"/>
        <v>99471.604628555302</v>
      </c>
      <c r="K29" s="13">
        <f t="shared" si="3"/>
        <v>6594068.8172322344</v>
      </c>
      <c r="L29" s="16">
        <f t="shared" si="5"/>
        <v>66.290966571371428</v>
      </c>
    </row>
    <row r="30" spans="1:12" x14ac:dyDescent="0.2">
      <c r="A30" s="17">
        <v>21</v>
      </c>
      <c r="B30" s="22">
        <v>1</v>
      </c>
      <c r="C30" s="22">
        <v>615</v>
      </c>
      <c r="D30" s="22">
        <v>593</v>
      </c>
      <c r="E30" s="14">
        <v>0.5</v>
      </c>
      <c r="F30" s="15">
        <f t="shared" si="0"/>
        <v>1.6556291390728477E-3</v>
      </c>
      <c r="G30" s="15">
        <f t="shared" si="1"/>
        <v>1.6542597187758478E-3</v>
      </c>
      <c r="H30" s="13">
        <f t="shared" si="6"/>
        <v>99471.604628555302</v>
      </c>
      <c r="I30" s="13">
        <f t="shared" si="4"/>
        <v>164.55186869901621</v>
      </c>
      <c r="J30" s="13">
        <f t="shared" si="2"/>
        <v>99389.328694205804</v>
      </c>
      <c r="K30" s="13">
        <f t="shared" si="3"/>
        <v>6494597.2126036789</v>
      </c>
      <c r="L30" s="16">
        <f t="shared" si="5"/>
        <v>65.290966571371428</v>
      </c>
    </row>
    <row r="31" spans="1:12" x14ac:dyDescent="0.2">
      <c r="A31" s="17">
        <v>22</v>
      </c>
      <c r="B31" s="22">
        <v>0</v>
      </c>
      <c r="C31" s="22">
        <v>615</v>
      </c>
      <c r="D31" s="22">
        <v>620</v>
      </c>
      <c r="E31" s="14">
        <v>0.5</v>
      </c>
      <c r="F31" s="15">
        <f t="shared" si="0"/>
        <v>0</v>
      </c>
      <c r="G31" s="15">
        <f t="shared" si="1"/>
        <v>0</v>
      </c>
      <c r="H31" s="13">
        <f t="shared" si="6"/>
        <v>99307.052759856291</v>
      </c>
      <c r="I31" s="13">
        <f t="shared" si="4"/>
        <v>0</v>
      </c>
      <c r="J31" s="13">
        <f t="shared" si="2"/>
        <v>99307.052759856291</v>
      </c>
      <c r="K31" s="13">
        <f t="shared" si="3"/>
        <v>6395207.8839094732</v>
      </c>
      <c r="L31" s="16">
        <f t="shared" si="5"/>
        <v>64.398325256659518</v>
      </c>
    </row>
    <row r="32" spans="1:12" x14ac:dyDescent="0.2">
      <c r="A32" s="17">
        <v>23</v>
      </c>
      <c r="B32" s="22">
        <v>0</v>
      </c>
      <c r="C32" s="22">
        <v>632</v>
      </c>
      <c r="D32" s="22">
        <v>635</v>
      </c>
      <c r="E32" s="14">
        <v>0.5</v>
      </c>
      <c r="F32" s="15">
        <f t="shared" si="0"/>
        <v>0</v>
      </c>
      <c r="G32" s="15">
        <f t="shared" si="1"/>
        <v>0</v>
      </c>
      <c r="H32" s="13">
        <f t="shared" si="6"/>
        <v>99307.052759856291</v>
      </c>
      <c r="I32" s="13">
        <f t="shared" si="4"/>
        <v>0</v>
      </c>
      <c r="J32" s="13">
        <f t="shared" si="2"/>
        <v>99307.052759856291</v>
      </c>
      <c r="K32" s="13">
        <f t="shared" si="3"/>
        <v>6295900.8311496172</v>
      </c>
      <c r="L32" s="16">
        <f t="shared" si="5"/>
        <v>63.398325256659525</v>
      </c>
    </row>
    <row r="33" spans="1:12" x14ac:dyDescent="0.2">
      <c r="A33" s="17">
        <v>24</v>
      </c>
      <c r="B33" s="22">
        <v>0</v>
      </c>
      <c r="C33" s="22">
        <v>662</v>
      </c>
      <c r="D33" s="22">
        <v>636</v>
      </c>
      <c r="E33" s="14">
        <v>0.5</v>
      </c>
      <c r="F33" s="15">
        <f t="shared" si="0"/>
        <v>0</v>
      </c>
      <c r="G33" s="15">
        <f t="shared" si="1"/>
        <v>0</v>
      </c>
      <c r="H33" s="13">
        <f t="shared" si="6"/>
        <v>99307.052759856291</v>
      </c>
      <c r="I33" s="13">
        <f t="shared" si="4"/>
        <v>0</v>
      </c>
      <c r="J33" s="13">
        <f t="shared" si="2"/>
        <v>99307.052759856291</v>
      </c>
      <c r="K33" s="13">
        <f t="shared" si="3"/>
        <v>6196593.7783897612</v>
      </c>
      <c r="L33" s="16">
        <f t="shared" si="5"/>
        <v>62.398325256659533</v>
      </c>
    </row>
    <row r="34" spans="1:12" x14ac:dyDescent="0.2">
      <c r="A34" s="17">
        <v>25</v>
      </c>
      <c r="B34" s="22">
        <v>1</v>
      </c>
      <c r="C34" s="22">
        <v>734</v>
      </c>
      <c r="D34" s="22">
        <v>686</v>
      </c>
      <c r="E34" s="14">
        <v>0.5</v>
      </c>
      <c r="F34" s="15">
        <f t="shared" si="0"/>
        <v>1.4084507042253522E-3</v>
      </c>
      <c r="G34" s="15">
        <f t="shared" si="1"/>
        <v>1.4074595355383533E-3</v>
      </c>
      <c r="H34" s="13">
        <f t="shared" si="6"/>
        <v>99307.052759856291</v>
      </c>
      <c r="I34" s="13">
        <f t="shared" si="4"/>
        <v>139.77065835307008</v>
      </c>
      <c r="J34" s="13">
        <f t="shared" si="2"/>
        <v>99237.167430679765</v>
      </c>
      <c r="K34" s="13">
        <f t="shared" si="3"/>
        <v>6097286.7256299052</v>
      </c>
      <c r="L34" s="16">
        <f t="shared" si="5"/>
        <v>61.398325256659533</v>
      </c>
    </row>
    <row r="35" spans="1:12" x14ac:dyDescent="0.2">
      <c r="A35" s="17">
        <v>26</v>
      </c>
      <c r="B35" s="22">
        <v>1</v>
      </c>
      <c r="C35" s="22">
        <v>806</v>
      </c>
      <c r="D35" s="22">
        <v>763</v>
      </c>
      <c r="E35" s="14">
        <v>0.5</v>
      </c>
      <c r="F35" s="15">
        <f t="shared" si="0"/>
        <v>1.2746972594008922E-3</v>
      </c>
      <c r="G35" s="15">
        <f t="shared" si="1"/>
        <v>1.2738853503184713E-3</v>
      </c>
      <c r="H35" s="13">
        <f t="shared" si="6"/>
        <v>99167.282101503224</v>
      </c>
      <c r="I35" s="13">
        <f t="shared" si="4"/>
        <v>126.3277479000041</v>
      </c>
      <c r="J35" s="13">
        <f t="shared" si="2"/>
        <v>99104.118227553219</v>
      </c>
      <c r="K35" s="13">
        <f t="shared" si="3"/>
        <v>5998049.5581992259</v>
      </c>
      <c r="L35" s="16">
        <f t="shared" si="5"/>
        <v>60.484157991341228</v>
      </c>
    </row>
    <row r="36" spans="1:12" x14ac:dyDescent="0.2">
      <c r="A36" s="17">
        <v>27</v>
      </c>
      <c r="B36" s="22">
        <v>1</v>
      </c>
      <c r="C36" s="22">
        <v>849</v>
      </c>
      <c r="D36" s="22">
        <v>777</v>
      </c>
      <c r="E36" s="14">
        <v>0.5</v>
      </c>
      <c r="F36" s="15">
        <f t="shared" si="0"/>
        <v>1.2300123001230013E-3</v>
      </c>
      <c r="G36" s="15">
        <f t="shared" si="1"/>
        <v>1.2292562999385371E-3</v>
      </c>
      <c r="H36" s="13">
        <f t="shared" si="6"/>
        <v>99040.954353603214</v>
      </c>
      <c r="I36" s="13">
        <f t="shared" si="4"/>
        <v>121.74671709109184</v>
      </c>
      <c r="J36" s="13">
        <f t="shared" si="2"/>
        <v>98980.080995057666</v>
      </c>
      <c r="K36" s="13">
        <f t="shared" si="3"/>
        <v>5898945.4399716724</v>
      </c>
      <c r="L36" s="16">
        <f t="shared" si="5"/>
        <v>59.560668396942425</v>
      </c>
    </row>
    <row r="37" spans="1:12" x14ac:dyDescent="0.2">
      <c r="A37" s="17">
        <v>28</v>
      </c>
      <c r="B37" s="22">
        <v>1</v>
      </c>
      <c r="C37" s="22">
        <v>885</v>
      </c>
      <c r="D37" s="22">
        <v>858</v>
      </c>
      <c r="E37" s="14">
        <v>0.5</v>
      </c>
      <c r="F37" s="15">
        <f t="shared" si="0"/>
        <v>1.1474469305794606E-3</v>
      </c>
      <c r="G37" s="15">
        <f t="shared" si="1"/>
        <v>1.1467889908256879E-3</v>
      </c>
      <c r="H37" s="13">
        <f t="shared" si="6"/>
        <v>98919.207636512117</v>
      </c>
      <c r="I37" s="13">
        <f t="shared" si="4"/>
        <v>113.43945829875241</v>
      </c>
      <c r="J37" s="13">
        <f t="shared" si="2"/>
        <v>98862.487907362738</v>
      </c>
      <c r="K37" s="13">
        <f t="shared" si="3"/>
        <v>5799965.3589766147</v>
      </c>
      <c r="L37" s="16">
        <f t="shared" si="5"/>
        <v>58.633358450354052</v>
      </c>
    </row>
    <row r="38" spans="1:12" x14ac:dyDescent="0.2">
      <c r="A38" s="17">
        <v>29</v>
      </c>
      <c r="B38" s="22">
        <v>0</v>
      </c>
      <c r="C38" s="22">
        <v>856</v>
      </c>
      <c r="D38" s="22">
        <v>865</v>
      </c>
      <c r="E38" s="14">
        <v>0.5</v>
      </c>
      <c r="F38" s="15">
        <f t="shared" si="0"/>
        <v>0</v>
      </c>
      <c r="G38" s="15">
        <f t="shared" si="1"/>
        <v>0</v>
      </c>
      <c r="H38" s="13">
        <f t="shared" si="6"/>
        <v>98805.768178213359</v>
      </c>
      <c r="I38" s="13">
        <f t="shared" si="4"/>
        <v>0</v>
      </c>
      <c r="J38" s="13">
        <f t="shared" si="2"/>
        <v>98805.768178213359</v>
      </c>
      <c r="K38" s="13">
        <f t="shared" si="3"/>
        <v>5701102.8710692516</v>
      </c>
      <c r="L38" s="16">
        <f t="shared" si="5"/>
        <v>57.700101686232756</v>
      </c>
    </row>
    <row r="39" spans="1:12" x14ac:dyDescent="0.2">
      <c r="A39" s="17">
        <v>30</v>
      </c>
      <c r="B39" s="22">
        <v>1</v>
      </c>
      <c r="C39" s="22">
        <v>957</v>
      </c>
      <c r="D39" s="22">
        <v>857</v>
      </c>
      <c r="E39" s="14">
        <v>0.5</v>
      </c>
      <c r="F39" s="15">
        <f t="shared" si="0"/>
        <v>1.1025358324145535E-3</v>
      </c>
      <c r="G39" s="15">
        <f t="shared" si="1"/>
        <v>1.1019283746556475E-3</v>
      </c>
      <c r="H39" s="13">
        <f t="shared" si="6"/>
        <v>98805.768178213359</v>
      </c>
      <c r="I39" s="13">
        <f t="shared" si="4"/>
        <v>108.87687953522135</v>
      </c>
      <c r="J39" s="13">
        <f t="shared" si="2"/>
        <v>98751.32973844574</v>
      </c>
      <c r="K39" s="13">
        <f t="shared" si="3"/>
        <v>5602297.1028910382</v>
      </c>
      <c r="L39" s="16">
        <f t="shared" si="5"/>
        <v>56.700101686232756</v>
      </c>
    </row>
    <row r="40" spans="1:12" x14ac:dyDescent="0.2">
      <c r="A40" s="17">
        <v>31</v>
      </c>
      <c r="B40" s="22">
        <v>0</v>
      </c>
      <c r="C40" s="22">
        <v>984</v>
      </c>
      <c r="D40" s="22">
        <v>940</v>
      </c>
      <c r="E40" s="14">
        <v>0.5</v>
      </c>
      <c r="F40" s="15">
        <f t="shared" si="0"/>
        <v>0</v>
      </c>
      <c r="G40" s="15">
        <f t="shared" si="1"/>
        <v>0</v>
      </c>
      <c r="H40" s="13">
        <f t="shared" si="6"/>
        <v>98696.891298678136</v>
      </c>
      <c r="I40" s="13">
        <f t="shared" si="4"/>
        <v>0</v>
      </c>
      <c r="J40" s="13">
        <f t="shared" si="2"/>
        <v>98696.891298678136</v>
      </c>
      <c r="K40" s="13">
        <f t="shared" si="3"/>
        <v>5503545.7731525926</v>
      </c>
      <c r="L40" s="16">
        <f t="shared" si="5"/>
        <v>55.762098488975433</v>
      </c>
    </row>
    <row r="41" spans="1:12" x14ac:dyDescent="0.2">
      <c r="A41" s="17">
        <v>32</v>
      </c>
      <c r="B41" s="22">
        <v>0</v>
      </c>
      <c r="C41" s="22">
        <v>1012</v>
      </c>
      <c r="D41" s="22">
        <v>982</v>
      </c>
      <c r="E41" s="14">
        <v>0.5</v>
      </c>
      <c r="F41" s="15">
        <f t="shared" ref="F41:F72" si="7">B41/((C41+D41)/2)</f>
        <v>0</v>
      </c>
      <c r="G41" s="15">
        <f t="shared" si="1"/>
        <v>0</v>
      </c>
      <c r="H41" s="13">
        <f t="shared" si="6"/>
        <v>98696.891298678136</v>
      </c>
      <c r="I41" s="13">
        <f t="shared" si="4"/>
        <v>0</v>
      </c>
      <c r="J41" s="13">
        <f t="shared" si="2"/>
        <v>98696.891298678136</v>
      </c>
      <c r="K41" s="13">
        <f t="shared" si="3"/>
        <v>5404848.8818539148</v>
      </c>
      <c r="L41" s="16">
        <f t="shared" si="5"/>
        <v>54.762098488975433</v>
      </c>
    </row>
    <row r="42" spans="1:12" x14ac:dyDescent="0.2">
      <c r="A42" s="17">
        <v>33</v>
      </c>
      <c r="B42" s="22">
        <v>0</v>
      </c>
      <c r="C42" s="22">
        <v>1039</v>
      </c>
      <c r="D42" s="22">
        <v>1037</v>
      </c>
      <c r="E42" s="14">
        <v>0.5</v>
      </c>
      <c r="F42" s="15">
        <f t="shared" si="7"/>
        <v>0</v>
      </c>
      <c r="G42" s="15">
        <f t="shared" si="1"/>
        <v>0</v>
      </c>
      <c r="H42" s="13">
        <f t="shared" si="6"/>
        <v>98696.891298678136</v>
      </c>
      <c r="I42" s="13">
        <f t="shared" si="4"/>
        <v>0</v>
      </c>
      <c r="J42" s="13">
        <f t="shared" si="2"/>
        <v>98696.891298678136</v>
      </c>
      <c r="K42" s="13">
        <f t="shared" si="3"/>
        <v>5306151.990555237</v>
      </c>
      <c r="L42" s="16">
        <f t="shared" si="5"/>
        <v>53.76209848897544</v>
      </c>
    </row>
    <row r="43" spans="1:12" x14ac:dyDescent="0.2">
      <c r="A43" s="17">
        <v>34</v>
      </c>
      <c r="B43" s="22">
        <v>0</v>
      </c>
      <c r="C43" s="22">
        <v>1029</v>
      </c>
      <c r="D43" s="22">
        <v>1044</v>
      </c>
      <c r="E43" s="14">
        <v>0.5</v>
      </c>
      <c r="F43" s="15">
        <f t="shared" si="7"/>
        <v>0</v>
      </c>
      <c r="G43" s="15">
        <f t="shared" si="1"/>
        <v>0</v>
      </c>
      <c r="H43" s="13">
        <f t="shared" si="6"/>
        <v>98696.891298678136</v>
      </c>
      <c r="I43" s="13">
        <f t="shared" si="4"/>
        <v>0</v>
      </c>
      <c r="J43" s="13">
        <f t="shared" si="2"/>
        <v>98696.891298678136</v>
      </c>
      <c r="K43" s="13">
        <f t="shared" si="3"/>
        <v>5207455.0992565593</v>
      </c>
      <c r="L43" s="16">
        <f t="shared" si="5"/>
        <v>52.762098488975447</v>
      </c>
    </row>
    <row r="44" spans="1:12" x14ac:dyDescent="0.2">
      <c r="A44" s="17">
        <v>35</v>
      </c>
      <c r="B44" s="22">
        <v>0</v>
      </c>
      <c r="C44" s="22">
        <v>1154</v>
      </c>
      <c r="D44" s="22">
        <v>1026</v>
      </c>
      <c r="E44" s="14">
        <v>0.5</v>
      </c>
      <c r="F44" s="15">
        <f t="shared" si="7"/>
        <v>0</v>
      </c>
      <c r="G44" s="15">
        <f t="shared" si="1"/>
        <v>0</v>
      </c>
      <c r="H44" s="13">
        <f t="shared" si="6"/>
        <v>98696.891298678136</v>
      </c>
      <c r="I44" s="13">
        <f t="shared" si="4"/>
        <v>0</v>
      </c>
      <c r="J44" s="13">
        <f t="shared" si="2"/>
        <v>98696.891298678136</v>
      </c>
      <c r="K44" s="13">
        <f t="shared" si="3"/>
        <v>5108758.2079578815</v>
      </c>
      <c r="L44" s="16">
        <f t="shared" si="5"/>
        <v>51.762098488975447</v>
      </c>
    </row>
    <row r="45" spans="1:12" x14ac:dyDescent="0.2">
      <c r="A45" s="17">
        <v>36</v>
      </c>
      <c r="B45" s="22">
        <v>0</v>
      </c>
      <c r="C45" s="22">
        <v>1120</v>
      </c>
      <c r="D45" s="22">
        <v>1156</v>
      </c>
      <c r="E45" s="14">
        <v>0.5</v>
      </c>
      <c r="F45" s="15">
        <f t="shared" si="7"/>
        <v>0</v>
      </c>
      <c r="G45" s="15">
        <f t="shared" si="1"/>
        <v>0</v>
      </c>
      <c r="H45" s="13">
        <f t="shared" si="6"/>
        <v>98696.891298678136</v>
      </c>
      <c r="I45" s="13">
        <f t="shared" si="4"/>
        <v>0</v>
      </c>
      <c r="J45" s="13">
        <f t="shared" si="2"/>
        <v>98696.891298678136</v>
      </c>
      <c r="K45" s="13">
        <f t="shared" si="3"/>
        <v>5010061.3166592037</v>
      </c>
      <c r="L45" s="16">
        <f t="shared" si="5"/>
        <v>50.762098488975454</v>
      </c>
    </row>
    <row r="46" spans="1:12" x14ac:dyDescent="0.2">
      <c r="A46" s="17">
        <v>37</v>
      </c>
      <c r="B46" s="22">
        <v>0</v>
      </c>
      <c r="C46" s="22">
        <v>1112</v>
      </c>
      <c r="D46" s="22">
        <v>1128</v>
      </c>
      <c r="E46" s="14">
        <v>0.5</v>
      </c>
      <c r="F46" s="15">
        <f t="shared" si="7"/>
        <v>0</v>
      </c>
      <c r="G46" s="15">
        <f t="shared" si="1"/>
        <v>0</v>
      </c>
      <c r="H46" s="13">
        <f t="shared" si="6"/>
        <v>98696.891298678136</v>
      </c>
      <c r="I46" s="13">
        <f t="shared" si="4"/>
        <v>0</v>
      </c>
      <c r="J46" s="13">
        <f t="shared" si="2"/>
        <v>98696.891298678136</v>
      </c>
      <c r="K46" s="13">
        <f t="shared" si="3"/>
        <v>4911364.425360526</v>
      </c>
      <c r="L46" s="16">
        <f t="shared" si="5"/>
        <v>49.762098488975454</v>
      </c>
    </row>
    <row r="47" spans="1:12" x14ac:dyDescent="0.2">
      <c r="A47" s="17">
        <v>38</v>
      </c>
      <c r="B47" s="22">
        <v>0</v>
      </c>
      <c r="C47" s="22">
        <v>1055</v>
      </c>
      <c r="D47" s="22">
        <v>1159</v>
      </c>
      <c r="E47" s="14">
        <v>0.5</v>
      </c>
      <c r="F47" s="15">
        <f t="shared" si="7"/>
        <v>0</v>
      </c>
      <c r="G47" s="15">
        <f t="shared" si="1"/>
        <v>0</v>
      </c>
      <c r="H47" s="13">
        <f t="shared" si="6"/>
        <v>98696.891298678136</v>
      </c>
      <c r="I47" s="13">
        <f t="shared" si="4"/>
        <v>0</v>
      </c>
      <c r="J47" s="13">
        <f t="shared" si="2"/>
        <v>98696.891298678136</v>
      </c>
      <c r="K47" s="13">
        <f t="shared" si="3"/>
        <v>4812667.5340618482</v>
      </c>
      <c r="L47" s="16">
        <f t="shared" si="5"/>
        <v>48.762098488975461</v>
      </c>
    </row>
    <row r="48" spans="1:12" x14ac:dyDescent="0.2">
      <c r="A48" s="17">
        <v>39</v>
      </c>
      <c r="B48" s="22">
        <v>0</v>
      </c>
      <c r="C48" s="22">
        <v>1072</v>
      </c>
      <c r="D48" s="22">
        <v>1070</v>
      </c>
      <c r="E48" s="14">
        <v>0.5</v>
      </c>
      <c r="F48" s="15">
        <f t="shared" si="7"/>
        <v>0</v>
      </c>
      <c r="G48" s="15">
        <f t="shared" si="1"/>
        <v>0</v>
      </c>
      <c r="H48" s="13">
        <f t="shared" si="6"/>
        <v>98696.891298678136</v>
      </c>
      <c r="I48" s="13">
        <f t="shared" si="4"/>
        <v>0</v>
      </c>
      <c r="J48" s="13">
        <f t="shared" si="2"/>
        <v>98696.891298678136</v>
      </c>
      <c r="K48" s="13">
        <f t="shared" si="3"/>
        <v>4713970.6427631704</v>
      </c>
      <c r="L48" s="16">
        <f t="shared" si="5"/>
        <v>47.762098488975461</v>
      </c>
    </row>
    <row r="49" spans="1:12" x14ac:dyDescent="0.2">
      <c r="A49" s="17">
        <v>40</v>
      </c>
      <c r="B49" s="22">
        <v>0</v>
      </c>
      <c r="C49" s="22">
        <v>1114</v>
      </c>
      <c r="D49" s="22">
        <v>1057</v>
      </c>
      <c r="E49" s="14">
        <v>0.5</v>
      </c>
      <c r="F49" s="15">
        <f t="shared" si="7"/>
        <v>0</v>
      </c>
      <c r="G49" s="15">
        <f t="shared" si="1"/>
        <v>0</v>
      </c>
      <c r="H49" s="13">
        <f t="shared" si="6"/>
        <v>98696.891298678136</v>
      </c>
      <c r="I49" s="13">
        <f t="shared" si="4"/>
        <v>0</v>
      </c>
      <c r="J49" s="13">
        <f t="shared" si="2"/>
        <v>98696.891298678136</v>
      </c>
      <c r="K49" s="13">
        <f t="shared" si="3"/>
        <v>4615273.7514644926</v>
      </c>
      <c r="L49" s="16">
        <f t="shared" si="5"/>
        <v>46.762098488975468</v>
      </c>
    </row>
    <row r="50" spans="1:12" x14ac:dyDescent="0.2">
      <c r="A50" s="17">
        <v>41</v>
      </c>
      <c r="B50" s="22">
        <v>0</v>
      </c>
      <c r="C50" s="22">
        <v>1059</v>
      </c>
      <c r="D50" s="22">
        <v>1127</v>
      </c>
      <c r="E50" s="14">
        <v>0.5</v>
      </c>
      <c r="F50" s="15">
        <f t="shared" si="7"/>
        <v>0</v>
      </c>
      <c r="G50" s="15">
        <f t="shared" si="1"/>
        <v>0</v>
      </c>
      <c r="H50" s="13">
        <f t="shared" si="6"/>
        <v>98696.891298678136</v>
      </c>
      <c r="I50" s="13">
        <f t="shared" si="4"/>
        <v>0</v>
      </c>
      <c r="J50" s="13">
        <f t="shared" si="2"/>
        <v>98696.891298678136</v>
      </c>
      <c r="K50" s="13">
        <f t="shared" si="3"/>
        <v>4516576.8601658149</v>
      </c>
      <c r="L50" s="16">
        <f t="shared" si="5"/>
        <v>45.762098488975468</v>
      </c>
    </row>
    <row r="51" spans="1:12" x14ac:dyDescent="0.2">
      <c r="A51" s="17">
        <v>42</v>
      </c>
      <c r="B51" s="22">
        <v>0</v>
      </c>
      <c r="C51" s="22">
        <v>987</v>
      </c>
      <c r="D51" s="22">
        <v>1072</v>
      </c>
      <c r="E51" s="14">
        <v>0.5</v>
      </c>
      <c r="F51" s="15">
        <f t="shared" si="7"/>
        <v>0</v>
      </c>
      <c r="G51" s="15">
        <f t="shared" si="1"/>
        <v>0</v>
      </c>
      <c r="H51" s="13">
        <f t="shared" si="6"/>
        <v>98696.891298678136</v>
      </c>
      <c r="I51" s="13">
        <f t="shared" si="4"/>
        <v>0</v>
      </c>
      <c r="J51" s="13">
        <f t="shared" si="2"/>
        <v>98696.891298678136</v>
      </c>
      <c r="K51" s="13">
        <f t="shared" si="3"/>
        <v>4417879.9688671371</v>
      </c>
      <c r="L51" s="16">
        <f t="shared" si="5"/>
        <v>44.762098488975475</v>
      </c>
    </row>
    <row r="52" spans="1:12" x14ac:dyDescent="0.2">
      <c r="A52" s="17">
        <v>43</v>
      </c>
      <c r="B52" s="22">
        <v>1</v>
      </c>
      <c r="C52" s="22">
        <v>1031</v>
      </c>
      <c r="D52" s="22">
        <v>993</v>
      </c>
      <c r="E52" s="14">
        <v>0.5</v>
      </c>
      <c r="F52" s="15">
        <f t="shared" si="7"/>
        <v>9.8814229249011851E-4</v>
      </c>
      <c r="G52" s="15">
        <f t="shared" si="1"/>
        <v>9.8765432098765413E-4</v>
      </c>
      <c r="H52" s="13">
        <f t="shared" si="6"/>
        <v>98696.891298678136</v>
      </c>
      <c r="I52" s="13">
        <f t="shared" si="4"/>
        <v>97.478411159188269</v>
      </c>
      <c r="J52" s="13">
        <f t="shared" si="2"/>
        <v>98648.152093098543</v>
      </c>
      <c r="K52" s="13">
        <f t="shared" si="3"/>
        <v>4319183.0775684593</v>
      </c>
      <c r="L52" s="16">
        <f t="shared" si="5"/>
        <v>43.762098488975475</v>
      </c>
    </row>
    <row r="53" spans="1:12" x14ac:dyDescent="0.2">
      <c r="A53" s="17">
        <v>44</v>
      </c>
      <c r="B53" s="22">
        <v>1</v>
      </c>
      <c r="C53" s="22">
        <v>969</v>
      </c>
      <c r="D53" s="22">
        <v>1041</v>
      </c>
      <c r="E53" s="14">
        <v>0.5</v>
      </c>
      <c r="F53" s="15">
        <f t="shared" si="7"/>
        <v>9.9502487562189048E-4</v>
      </c>
      <c r="G53" s="15">
        <f t="shared" si="1"/>
        <v>9.945300845350571E-4</v>
      </c>
      <c r="H53" s="13">
        <f t="shared" si="6"/>
        <v>98599.412887518949</v>
      </c>
      <c r="I53" s="13">
        <f t="shared" si="4"/>
        <v>98.060082434131218</v>
      </c>
      <c r="J53" s="13">
        <f t="shared" si="2"/>
        <v>98550.382846301873</v>
      </c>
      <c r="K53" s="13">
        <f t="shared" si="3"/>
        <v>4220534.9254753608</v>
      </c>
      <c r="L53" s="16">
        <f t="shared" si="5"/>
        <v>42.804868729696167</v>
      </c>
    </row>
    <row r="54" spans="1:12" x14ac:dyDescent="0.2">
      <c r="A54" s="17">
        <v>45</v>
      </c>
      <c r="B54" s="22">
        <v>0</v>
      </c>
      <c r="C54" s="22">
        <v>973</v>
      </c>
      <c r="D54" s="22">
        <v>974</v>
      </c>
      <c r="E54" s="14">
        <v>0.5</v>
      </c>
      <c r="F54" s="15">
        <f t="shared" si="7"/>
        <v>0</v>
      </c>
      <c r="G54" s="15">
        <f t="shared" si="1"/>
        <v>0</v>
      </c>
      <c r="H54" s="13">
        <f t="shared" si="6"/>
        <v>98501.352805084811</v>
      </c>
      <c r="I54" s="13">
        <f t="shared" si="4"/>
        <v>0</v>
      </c>
      <c r="J54" s="13">
        <f t="shared" si="2"/>
        <v>98501.352805084811</v>
      </c>
      <c r="K54" s="13">
        <f t="shared" si="3"/>
        <v>4121984.5426290594</v>
      </c>
      <c r="L54" s="16">
        <f t="shared" si="5"/>
        <v>41.846984079352417</v>
      </c>
    </row>
    <row r="55" spans="1:12" x14ac:dyDescent="0.2">
      <c r="A55" s="17">
        <v>46</v>
      </c>
      <c r="B55" s="22">
        <v>0</v>
      </c>
      <c r="C55" s="22">
        <v>940</v>
      </c>
      <c r="D55" s="22">
        <v>977</v>
      </c>
      <c r="E55" s="14">
        <v>0.5</v>
      </c>
      <c r="F55" s="15">
        <f t="shared" si="7"/>
        <v>0</v>
      </c>
      <c r="G55" s="15">
        <f t="shared" si="1"/>
        <v>0</v>
      </c>
      <c r="H55" s="13">
        <f t="shared" si="6"/>
        <v>98501.352805084811</v>
      </c>
      <c r="I55" s="13">
        <f t="shared" si="4"/>
        <v>0</v>
      </c>
      <c r="J55" s="13">
        <f t="shared" si="2"/>
        <v>98501.352805084811</v>
      </c>
      <c r="K55" s="13">
        <f t="shared" si="3"/>
        <v>4023483.1898239744</v>
      </c>
      <c r="L55" s="16">
        <f t="shared" si="5"/>
        <v>40.84698407935241</v>
      </c>
    </row>
    <row r="56" spans="1:12" x14ac:dyDescent="0.2">
      <c r="A56" s="17">
        <v>47</v>
      </c>
      <c r="B56" s="22">
        <v>1</v>
      </c>
      <c r="C56" s="22">
        <v>971</v>
      </c>
      <c r="D56" s="22">
        <v>946</v>
      </c>
      <c r="E56" s="14">
        <v>0.5</v>
      </c>
      <c r="F56" s="15">
        <f t="shared" si="7"/>
        <v>1.0432968179447052E-3</v>
      </c>
      <c r="G56" s="15">
        <f t="shared" si="1"/>
        <v>1.0427528675703858E-3</v>
      </c>
      <c r="H56" s="13">
        <f t="shared" si="6"/>
        <v>98501.352805084811</v>
      </c>
      <c r="I56" s="13">
        <f t="shared" si="4"/>
        <v>102.71256809706446</v>
      </c>
      <c r="J56" s="13">
        <f t="shared" si="2"/>
        <v>98449.996521036286</v>
      </c>
      <c r="K56" s="13">
        <f t="shared" si="3"/>
        <v>3924981.8370188894</v>
      </c>
      <c r="L56" s="16">
        <f t="shared" si="5"/>
        <v>39.84698407935241</v>
      </c>
    </row>
    <row r="57" spans="1:12" x14ac:dyDescent="0.2">
      <c r="A57" s="17">
        <v>48</v>
      </c>
      <c r="B57" s="22">
        <v>3</v>
      </c>
      <c r="C57" s="22">
        <v>909</v>
      </c>
      <c r="D57" s="22">
        <v>951</v>
      </c>
      <c r="E57" s="14">
        <v>0.5</v>
      </c>
      <c r="F57" s="15">
        <f t="shared" si="7"/>
        <v>3.2258064516129032E-3</v>
      </c>
      <c r="G57" s="15">
        <f t="shared" si="1"/>
        <v>3.2206119162640897E-3</v>
      </c>
      <c r="H57" s="13">
        <f t="shared" si="6"/>
        <v>98398.640236987747</v>
      </c>
      <c r="I57" s="13">
        <f t="shared" si="4"/>
        <v>316.90383329142588</v>
      </c>
      <c r="J57" s="13">
        <f t="shared" si="2"/>
        <v>98240.188320342044</v>
      </c>
      <c r="K57" s="13">
        <f t="shared" si="3"/>
        <v>3826531.8404978532</v>
      </c>
      <c r="L57" s="16">
        <f t="shared" si="5"/>
        <v>38.888056087785976</v>
      </c>
    </row>
    <row r="58" spans="1:12" x14ac:dyDescent="0.2">
      <c r="A58" s="17">
        <v>49</v>
      </c>
      <c r="B58" s="22">
        <v>2</v>
      </c>
      <c r="C58" s="22">
        <v>844</v>
      </c>
      <c r="D58" s="22">
        <v>900</v>
      </c>
      <c r="E58" s="14">
        <v>0.5</v>
      </c>
      <c r="F58" s="15">
        <f t="shared" si="7"/>
        <v>2.2935779816513763E-3</v>
      </c>
      <c r="G58" s="15">
        <f t="shared" si="1"/>
        <v>2.2909507445589921E-3</v>
      </c>
      <c r="H58" s="13">
        <f t="shared" si="6"/>
        <v>98081.736403696326</v>
      </c>
      <c r="I58" s="13">
        <f t="shared" si="4"/>
        <v>224.70042704168691</v>
      </c>
      <c r="J58" s="13">
        <f t="shared" si="2"/>
        <v>97969.386190175486</v>
      </c>
      <c r="K58" s="13">
        <f t="shared" si="3"/>
        <v>3728291.6521775112</v>
      </c>
      <c r="L58" s="16">
        <f t="shared" si="5"/>
        <v>38.012088579184308</v>
      </c>
    </row>
    <row r="59" spans="1:12" x14ac:dyDescent="0.2">
      <c r="A59" s="17">
        <v>50</v>
      </c>
      <c r="B59" s="22">
        <v>0</v>
      </c>
      <c r="C59" s="22">
        <v>803</v>
      </c>
      <c r="D59" s="22">
        <v>834</v>
      </c>
      <c r="E59" s="14">
        <v>0.5</v>
      </c>
      <c r="F59" s="15">
        <f t="shared" si="7"/>
        <v>0</v>
      </c>
      <c r="G59" s="15">
        <f t="shared" si="1"/>
        <v>0</v>
      </c>
      <c r="H59" s="13">
        <f t="shared" si="6"/>
        <v>97857.035976654646</v>
      </c>
      <c r="I59" s="13">
        <f t="shared" si="4"/>
        <v>0</v>
      </c>
      <c r="J59" s="13">
        <f t="shared" si="2"/>
        <v>97857.035976654646</v>
      </c>
      <c r="K59" s="13">
        <f t="shared" si="3"/>
        <v>3630322.2659873357</v>
      </c>
      <c r="L59" s="16">
        <f t="shared" si="5"/>
        <v>37.098224259044663</v>
      </c>
    </row>
    <row r="60" spans="1:12" x14ac:dyDescent="0.2">
      <c r="A60" s="17">
        <v>51</v>
      </c>
      <c r="B60" s="22">
        <v>1</v>
      </c>
      <c r="C60" s="22">
        <v>787</v>
      </c>
      <c r="D60" s="22">
        <v>790</v>
      </c>
      <c r="E60" s="14">
        <v>0.5</v>
      </c>
      <c r="F60" s="15">
        <f t="shared" si="7"/>
        <v>1.2682308180088776E-3</v>
      </c>
      <c r="G60" s="15">
        <f t="shared" si="1"/>
        <v>1.2674271229404311E-3</v>
      </c>
      <c r="H60" s="13">
        <f t="shared" si="6"/>
        <v>97857.035976654646</v>
      </c>
      <c r="I60" s="13">
        <f t="shared" si="4"/>
        <v>124.02666156736966</v>
      </c>
      <c r="J60" s="13">
        <f t="shared" si="2"/>
        <v>97795.022645870951</v>
      </c>
      <c r="K60" s="13">
        <f t="shared" si="3"/>
        <v>3532465.2300106809</v>
      </c>
      <c r="L60" s="16">
        <f t="shared" si="5"/>
        <v>36.098224259044663</v>
      </c>
    </row>
    <row r="61" spans="1:12" x14ac:dyDescent="0.2">
      <c r="A61" s="17">
        <v>52</v>
      </c>
      <c r="B61" s="22">
        <v>0</v>
      </c>
      <c r="C61" s="22">
        <v>707</v>
      </c>
      <c r="D61" s="22">
        <v>769</v>
      </c>
      <c r="E61" s="14">
        <v>0.5</v>
      </c>
      <c r="F61" s="15">
        <f t="shared" si="7"/>
        <v>0</v>
      </c>
      <c r="G61" s="15">
        <f t="shared" si="1"/>
        <v>0</v>
      </c>
      <c r="H61" s="13">
        <f t="shared" si="6"/>
        <v>97733.009315087271</v>
      </c>
      <c r="I61" s="13">
        <f t="shared" si="4"/>
        <v>0</v>
      </c>
      <c r="J61" s="13">
        <f t="shared" si="2"/>
        <v>97733.009315087271</v>
      </c>
      <c r="K61" s="13">
        <f t="shared" si="3"/>
        <v>3434670.2073648097</v>
      </c>
      <c r="L61" s="16">
        <f t="shared" si="5"/>
        <v>35.143399670540909</v>
      </c>
    </row>
    <row r="62" spans="1:12" x14ac:dyDescent="0.2">
      <c r="A62" s="17">
        <v>53</v>
      </c>
      <c r="B62" s="22">
        <v>2</v>
      </c>
      <c r="C62" s="22">
        <v>687</v>
      </c>
      <c r="D62" s="22">
        <v>703</v>
      </c>
      <c r="E62" s="14">
        <v>0.5</v>
      </c>
      <c r="F62" s="15">
        <f t="shared" si="7"/>
        <v>2.8776978417266188E-3</v>
      </c>
      <c r="G62" s="15">
        <f t="shared" si="1"/>
        <v>2.873563218390805E-3</v>
      </c>
      <c r="H62" s="13">
        <f t="shared" si="6"/>
        <v>97733.009315087271</v>
      </c>
      <c r="I62" s="13">
        <f t="shared" si="4"/>
        <v>280.8419807904807</v>
      </c>
      <c r="J62" s="13">
        <f t="shared" si="2"/>
        <v>97592.588324692028</v>
      </c>
      <c r="K62" s="13">
        <f t="shared" si="3"/>
        <v>3336937.1980497222</v>
      </c>
      <c r="L62" s="16">
        <f t="shared" si="5"/>
        <v>34.143399670540909</v>
      </c>
    </row>
    <row r="63" spans="1:12" x14ac:dyDescent="0.2">
      <c r="A63" s="17">
        <v>54</v>
      </c>
      <c r="B63" s="22">
        <v>1</v>
      </c>
      <c r="C63" s="22">
        <v>704</v>
      </c>
      <c r="D63" s="22">
        <v>680</v>
      </c>
      <c r="E63" s="14">
        <v>0.5</v>
      </c>
      <c r="F63" s="15">
        <f t="shared" si="7"/>
        <v>1.4450867052023121E-3</v>
      </c>
      <c r="G63" s="15">
        <f t="shared" si="1"/>
        <v>1.4440433212996387E-3</v>
      </c>
      <c r="H63" s="13">
        <f t="shared" si="6"/>
        <v>97452.167334296784</v>
      </c>
      <c r="I63" s="13">
        <f t="shared" si="4"/>
        <v>140.72515138526609</v>
      </c>
      <c r="J63" s="13">
        <f t="shared" si="2"/>
        <v>97381.80475860415</v>
      </c>
      <c r="K63" s="13">
        <f t="shared" si="3"/>
        <v>3239344.6097250301</v>
      </c>
      <c r="L63" s="16">
        <f t="shared" si="5"/>
        <v>33.240354712819126</v>
      </c>
    </row>
    <row r="64" spans="1:12" x14ac:dyDescent="0.2">
      <c r="A64" s="17">
        <v>55</v>
      </c>
      <c r="B64" s="22">
        <v>1</v>
      </c>
      <c r="C64" s="22">
        <v>682</v>
      </c>
      <c r="D64" s="22">
        <v>699</v>
      </c>
      <c r="E64" s="14">
        <v>0.5</v>
      </c>
      <c r="F64" s="15">
        <f t="shared" si="7"/>
        <v>1.448225923244026E-3</v>
      </c>
      <c r="G64" s="15">
        <f t="shared" si="1"/>
        <v>1.4471780028943559E-3</v>
      </c>
      <c r="H64" s="13">
        <f t="shared" si="6"/>
        <v>97311.442182911516</v>
      </c>
      <c r="I64" s="13">
        <f t="shared" si="4"/>
        <v>140.82697855703546</v>
      </c>
      <c r="J64" s="13">
        <f t="shared" si="2"/>
        <v>97241.028693633009</v>
      </c>
      <c r="K64" s="13">
        <f t="shared" si="3"/>
        <v>3141962.804966426</v>
      </c>
      <c r="L64" s="16">
        <f t="shared" si="5"/>
        <v>32.287701574298254</v>
      </c>
    </row>
    <row r="65" spans="1:12" x14ac:dyDescent="0.2">
      <c r="A65" s="17">
        <v>56</v>
      </c>
      <c r="B65" s="22">
        <v>0</v>
      </c>
      <c r="C65" s="22">
        <v>670</v>
      </c>
      <c r="D65" s="22">
        <v>682</v>
      </c>
      <c r="E65" s="14">
        <v>0.5</v>
      </c>
      <c r="F65" s="15">
        <f t="shared" si="7"/>
        <v>0</v>
      </c>
      <c r="G65" s="15">
        <f t="shared" si="1"/>
        <v>0</v>
      </c>
      <c r="H65" s="13">
        <f t="shared" si="6"/>
        <v>97170.615204354486</v>
      </c>
      <c r="I65" s="13">
        <f t="shared" si="4"/>
        <v>0</v>
      </c>
      <c r="J65" s="13">
        <f t="shared" si="2"/>
        <v>97170.615204354486</v>
      </c>
      <c r="K65" s="13">
        <f t="shared" si="3"/>
        <v>3044721.7762727928</v>
      </c>
      <c r="L65" s="16">
        <f t="shared" si="5"/>
        <v>31.333770707014629</v>
      </c>
    </row>
    <row r="66" spans="1:12" x14ac:dyDescent="0.2">
      <c r="A66" s="17">
        <v>57</v>
      </c>
      <c r="B66" s="22">
        <v>3</v>
      </c>
      <c r="C66" s="22">
        <v>638</v>
      </c>
      <c r="D66" s="22">
        <v>656</v>
      </c>
      <c r="E66" s="14">
        <v>0.5</v>
      </c>
      <c r="F66" s="15">
        <f t="shared" si="7"/>
        <v>4.6367851622874804E-3</v>
      </c>
      <c r="G66" s="15">
        <f t="shared" si="1"/>
        <v>4.6260601387818042E-3</v>
      </c>
      <c r="H66" s="13">
        <f t="shared" si="6"/>
        <v>97170.615204354486</v>
      </c>
      <c r="I66" s="13">
        <f t="shared" si="4"/>
        <v>449.51710965776942</v>
      </c>
      <c r="J66" s="13">
        <f t="shared" si="2"/>
        <v>96945.856649525609</v>
      </c>
      <c r="K66" s="13">
        <f t="shared" si="3"/>
        <v>2947551.1610684386</v>
      </c>
      <c r="L66" s="16">
        <f t="shared" si="5"/>
        <v>30.333770707014629</v>
      </c>
    </row>
    <row r="67" spans="1:12" x14ac:dyDescent="0.2">
      <c r="A67" s="17">
        <v>58</v>
      </c>
      <c r="B67" s="22">
        <v>1</v>
      </c>
      <c r="C67" s="22">
        <v>697</v>
      </c>
      <c r="D67" s="22">
        <v>634</v>
      </c>
      <c r="E67" s="14">
        <v>0.5</v>
      </c>
      <c r="F67" s="15">
        <f t="shared" si="7"/>
        <v>1.5026296018031556E-3</v>
      </c>
      <c r="G67" s="15">
        <f t="shared" si="1"/>
        <v>1.5015015015015017E-3</v>
      </c>
      <c r="H67" s="13">
        <f t="shared" si="6"/>
        <v>96721.098094696717</v>
      </c>
      <c r="I67" s="13">
        <f t="shared" si="4"/>
        <v>145.22687401606115</v>
      </c>
      <c r="J67" s="13">
        <f t="shared" si="2"/>
        <v>96648.484657688678</v>
      </c>
      <c r="K67" s="13">
        <f t="shared" si="3"/>
        <v>2850605.3044189131</v>
      </c>
      <c r="L67" s="16">
        <f t="shared" si="5"/>
        <v>29.472424947326086</v>
      </c>
    </row>
    <row r="68" spans="1:12" x14ac:dyDescent="0.2">
      <c r="A68" s="17">
        <v>59</v>
      </c>
      <c r="B68" s="22">
        <v>3</v>
      </c>
      <c r="C68" s="22">
        <v>728</v>
      </c>
      <c r="D68" s="22">
        <v>694</v>
      </c>
      <c r="E68" s="14">
        <v>0.5</v>
      </c>
      <c r="F68" s="15">
        <f t="shared" si="7"/>
        <v>4.2194092827004216E-3</v>
      </c>
      <c r="G68" s="15">
        <f t="shared" si="1"/>
        <v>4.2105263157894727E-3</v>
      </c>
      <c r="H68" s="13">
        <f t="shared" si="6"/>
        <v>96575.871220680652</v>
      </c>
      <c r="I68" s="13">
        <f t="shared" si="4"/>
        <v>406.63524724497108</v>
      </c>
      <c r="J68" s="13">
        <f t="shared" si="2"/>
        <v>96372.55359705817</v>
      </c>
      <c r="K68" s="13">
        <f t="shared" si="3"/>
        <v>2753956.8197612246</v>
      </c>
      <c r="L68" s="16">
        <f t="shared" si="5"/>
        <v>28.515992503637857</v>
      </c>
    </row>
    <row r="69" spans="1:12" x14ac:dyDescent="0.2">
      <c r="A69" s="17">
        <v>60</v>
      </c>
      <c r="B69" s="22">
        <v>2</v>
      </c>
      <c r="C69" s="22">
        <v>657</v>
      </c>
      <c r="D69" s="22">
        <v>719</v>
      </c>
      <c r="E69" s="14">
        <v>0.5</v>
      </c>
      <c r="F69" s="15">
        <f t="shared" si="7"/>
        <v>2.9069767441860465E-3</v>
      </c>
      <c r="G69" s="15">
        <f t="shared" si="1"/>
        <v>2.9027576197387522E-3</v>
      </c>
      <c r="H69" s="13">
        <f t="shared" si="6"/>
        <v>96169.235973435687</v>
      </c>
      <c r="I69" s="13">
        <f t="shared" si="4"/>
        <v>279.15598250634457</v>
      </c>
      <c r="J69" s="13">
        <f t="shared" si="2"/>
        <v>96029.657982182514</v>
      </c>
      <c r="K69" s="13">
        <f t="shared" si="3"/>
        <v>2657584.2661641664</v>
      </c>
      <c r="L69" s="16">
        <f t="shared" si="5"/>
        <v>27.634453359890024</v>
      </c>
    </row>
    <row r="70" spans="1:12" x14ac:dyDescent="0.2">
      <c r="A70" s="17">
        <v>61</v>
      </c>
      <c r="B70" s="22">
        <v>2</v>
      </c>
      <c r="C70" s="22">
        <v>678</v>
      </c>
      <c r="D70" s="22">
        <v>659</v>
      </c>
      <c r="E70" s="14">
        <v>0.5</v>
      </c>
      <c r="F70" s="15">
        <f t="shared" si="7"/>
        <v>2.9917726252804786E-3</v>
      </c>
      <c r="G70" s="15">
        <f t="shared" si="1"/>
        <v>2.9873039581777448E-3</v>
      </c>
      <c r="H70" s="13">
        <f t="shared" si="6"/>
        <v>95890.079990929342</v>
      </c>
      <c r="I70" s="13">
        <f t="shared" si="4"/>
        <v>286.45281550688378</v>
      </c>
      <c r="J70" s="13">
        <f t="shared" si="2"/>
        <v>95746.853583175893</v>
      </c>
      <c r="K70" s="13">
        <f t="shared" si="3"/>
        <v>2561554.6081819837</v>
      </c>
      <c r="L70" s="16">
        <f t="shared" si="5"/>
        <v>26.713447401694651</v>
      </c>
    </row>
    <row r="71" spans="1:12" x14ac:dyDescent="0.2">
      <c r="A71" s="17">
        <v>62</v>
      </c>
      <c r="B71" s="22">
        <v>3</v>
      </c>
      <c r="C71" s="22">
        <v>682</v>
      </c>
      <c r="D71" s="22">
        <v>678</v>
      </c>
      <c r="E71" s="14">
        <v>0.5</v>
      </c>
      <c r="F71" s="15">
        <f t="shared" si="7"/>
        <v>4.4117647058823529E-3</v>
      </c>
      <c r="G71" s="15">
        <f t="shared" si="1"/>
        <v>4.4020542920029347E-3</v>
      </c>
      <c r="H71" s="13">
        <f t="shared" si="6"/>
        <v>95603.627175422458</v>
      </c>
      <c r="I71" s="13">
        <f t="shared" si="4"/>
        <v>420.85235733861686</v>
      </c>
      <c r="J71" s="13">
        <f t="shared" si="2"/>
        <v>95393.200996753149</v>
      </c>
      <c r="K71" s="13">
        <f t="shared" si="3"/>
        <v>2465807.754598808</v>
      </c>
      <c r="L71" s="16">
        <f t="shared" si="5"/>
        <v>25.791989566194115</v>
      </c>
    </row>
    <row r="72" spans="1:12" x14ac:dyDescent="0.2">
      <c r="A72" s="17">
        <v>63</v>
      </c>
      <c r="B72" s="22">
        <v>8</v>
      </c>
      <c r="C72" s="22">
        <v>785</v>
      </c>
      <c r="D72" s="22">
        <v>673</v>
      </c>
      <c r="E72" s="14">
        <v>0.5</v>
      </c>
      <c r="F72" s="15">
        <f t="shared" si="7"/>
        <v>1.0973936899862825E-2</v>
      </c>
      <c r="G72" s="15">
        <f t="shared" si="1"/>
        <v>1.0914051841746247E-2</v>
      </c>
      <c r="H72" s="13">
        <f t="shared" si="6"/>
        <v>95182.774818083839</v>
      </c>
      <c r="I72" s="13">
        <f t="shared" si="4"/>
        <v>1038.8297388058261</v>
      </c>
      <c r="J72" s="13">
        <f t="shared" si="2"/>
        <v>94663.359948680925</v>
      </c>
      <c r="K72" s="13">
        <f t="shared" si="3"/>
        <v>2370414.5536020547</v>
      </c>
      <c r="L72" s="16">
        <f t="shared" si="5"/>
        <v>24.903818554696077</v>
      </c>
    </row>
    <row r="73" spans="1:12" x14ac:dyDescent="0.2">
      <c r="A73" s="17">
        <v>64</v>
      </c>
      <c r="B73" s="22">
        <v>3</v>
      </c>
      <c r="C73" s="22">
        <v>690</v>
      </c>
      <c r="D73" s="22">
        <v>781</v>
      </c>
      <c r="E73" s="14">
        <v>0.5</v>
      </c>
      <c r="F73" s="15">
        <f t="shared" ref="F73:F109" si="8">B73/((C73+D73)/2)</f>
        <v>4.0788579197824611E-3</v>
      </c>
      <c r="G73" s="15">
        <f t="shared" ref="G73:G108" si="9">F73/((1+(1-E73)*F73))</f>
        <v>4.0705563093622792E-3</v>
      </c>
      <c r="H73" s="13">
        <f t="shared" si="6"/>
        <v>94143.945079278012</v>
      </c>
      <c r="I73" s="13">
        <f t="shared" si="4"/>
        <v>383.21822963071099</v>
      </c>
      <c r="J73" s="13">
        <f t="shared" ref="J73:J108" si="10">H74+I73*E73</f>
        <v>93952.335964462647</v>
      </c>
      <c r="K73" s="13">
        <f t="shared" ref="K73:K97" si="11">K74+J73</f>
        <v>2275751.193653374</v>
      </c>
      <c r="L73" s="16">
        <f t="shared" si="5"/>
        <v>24.173102069782381</v>
      </c>
    </row>
    <row r="74" spans="1:12" x14ac:dyDescent="0.2">
      <c r="A74" s="17">
        <v>65</v>
      </c>
      <c r="B74" s="22">
        <v>1</v>
      </c>
      <c r="C74" s="22">
        <v>658</v>
      </c>
      <c r="D74" s="22">
        <v>694</v>
      </c>
      <c r="E74" s="14">
        <v>0.5</v>
      </c>
      <c r="F74" s="15">
        <f t="shared" si="8"/>
        <v>1.4792899408284023E-3</v>
      </c>
      <c r="G74" s="15">
        <f t="shared" si="9"/>
        <v>1.4781966001478197E-3</v>
      </c>
      <c r="H74" s="13">
        <f t="shared" si="6"/>
        <v>93760.726849647297</v>
      </c>
      <c r="I74" s="13">
        <f t="shared" ref="I74:I108" si="12">H74*G74</f>
        <v>138.59678765653703</v>
      </c>
      <c r="J74" s="13">
        <f t="shared" si="10"/>
        <v>93691.428455819027</v>
      </c>
      <c r="K74" s="13">
        <f t="shared" si="11"/>
        <v>2181798.8576889113</v>
      </c>
      <c r="L74" s="16">
        <f t="shared" ref="L74:L108" si="13">K74/H74</f>
        <v>23.269858617751517</v>
      </c>
    </row>
    <row r="75" spans="1:12" x14ac:dyDescent="0.2">
      <c r="A75" s="17">
        <v>66</v>
      </c>
      <c r="B75" s="22">
        <v>1</v>
      </c>
      <c r="C75" s="22">
        <v>564</v>
      </c>
      <c r="D75" s="22">
        <v>659</v>
      </c>
      <c r="E75" s="14">
        <v>0.5</v>
      </c>
      <c r="F75" s="15">
        <f t="shared" si="8"/>
        <v>1.6353229762878169E-3</v>
      </c>
      <c r="G75" s="15">
        <f t="shared" si="9"/>
        <v>1.6339869281045752E-3</v>
      </c>
      <c r="H75" s="13">
        <f t="shared" ref="H75:H108" si="14">H74-I74</f>
        <v>93622.130061990756</v>
      </c>
      <c r="I75" s="13">
        <f t="shared" si="12"/>
        <v>152.97733670259927</v>
      </c>
      <c r="J75" s="13">
        <f t="shared" si="10"/>
        <v>93545.641393639453</v>
      </c>
      <c r="K75" s="13">
        <f t="shared" si="11"/>
        <v>2088107.4292330923</v>
      </c>
      <c r="L75" s="16">
        <f t="shared" si="13"/>
        <v>22.303566772626059</v>
      </c>
    </row>
    <row r="76" spans="1:12" x14ac:dyDescent="0.2">
      <c r="A76" s="17">
        <v>67</v>
      </c>
      <c r="B76" s="22">
        <v>2</v>
      </c>
      <c r="C76" s="22">
        <v>533</v>
      </c>
      <c r="D76" s="22">
        <v>565</v>
      </c>
      <c r="E76" s="14">
        <v>0.5</v>
      </c>
      <c r="F76" s="15">
        <f t="shared" si="8"/>
        <v>3.6429872495446266E-3</v>
      </c>
      <c r="G76" s="15">
        <f t="shared" si="9"/>
        <v>3.6363636363636368E-3</v>
      </c>
      <c r="H76" s="13">
        <f t="shared" si="14"/>
        <v>93469.15272528815</v>
      </c>
      <c r="I76" s="13">
        <f t="shared" si="12"/>
        <v>339.88782809195698</v>
      </c>
      <c r="J76" s="13">
        <f t="shared" si="10"/>
        <v>93299.208811242162</v>
      </c>
      <c r="K76" s="13">
        <f t="shared" si="11"/>
        <v>1994561.787839453</v>
      </c>
      <c r="L76" s="16">
        <f t="shared" si="13"/>
        <v>21.339251824627087</v>
      </c>
    </row>
    <row r="77" spans="1:12" x14ac:dyDescent="0.2">
      <c r="A77" s="17">
        <v>68</v>
      </c>
      <c r="B77" s="22">
        <v>4</v>
      </c>
      <c r="C77" s="22">
        <v>485</v>
      </c>
      <c r="D77" s="22">
        <v>527</v>
      </c>
      <c r="E77" s="14">
        <v>0.5</v>
      </c>
      <c r="F77" s="15">
        <f t="shared" si="8"/>
        <v>7.9051383399209481E-3</v>
      </c>
      <c r="G77" s="15">
        <f t="shared" si="9"/>
        <v>7.874015748031496E-3</v>
      </c>
      <c r="H77" s="13">
        <f t="shared" si="14"/>
        <v>93129.26489719619</v>
      </c>
      <c r="I77" s="13">
        <f t="shared" si="12"/>
        <v>733.30129840311963</v>
      </c>
      <c r="J77" s="13">
        <f t="shared" si="10"/>
        <v>92762.614247994628</v>
      </c>
      <c r="K77" s="13">
        <f t="shared" si="11"/>
        <v>1901262.5790282108</v>
      </c>
      <c r="L77" s="16">
        <f t="shared" si="13"/>
        <v>20.415307488220616</v>
      </c>
    </row>
    <row r="78" spans="1:12" x14ac:dyDescent="0.2">
      <c r="A78" s="17">
        <v>69</v>
      </c>
      <c r="B78" s="22">
        <v>0</v>
      </c>
      <c r="C78" s="22">
        <v>371</v>
      </c>
      <c r="D78" s="22">
        <v>482</v>
      </c>
      <c r="E78" s="14">
        <v>0.5</v>
      </c>
      <c r="F78" s="15">
        <f t="shared" si="8"/>
        <v>0</v>
      </c>
      <c r="G78" s="15">
        <f t="shared" si="9"/>
        <v>0</v>
      </c>
      <c r="H78" s="13">
        <f t="shared" si="14"/>
        <v>92395.963598793067</v>
      </c>
      <c r="I78" s="13">
        <f t="shared" si="12"/>
        <v>0</v>
      </c>
      <c r="J78" s="13">
        <f t="shared" si="10"/>
        <v>92395.963598793067</v>
      </c>
      <c r="K78" s="13">
        <f t="shared" si="11"/>
        <v>1808499.9647802161</v>
      </c>
      <c r="L78" s="16">
        <f t="shared" si="13"/>
        <v>19.573365484158877</v>
      </c>
    </row>
    <row r="79" spans="1:12" x14ac:dyDescent="0.2">
      <c r="A79" s="17">
        <v>70</v>
      </c>
      <c r="B79" s="22">
        <v>1</v>
      </c>
      <c r="C79" s="22">
        <v>347</v>
      </c>
      <c r="D79" s="22">
        <v>374</v>
      </c>
      <c r="E79" s="14">
        <v>0.5</v>
      </c>
      <c r="F79" s="15">
        <f t="shared" si="8"/>
        <v>2.7739251040221915E-3</v>
      </c>
      <c r="G79" s="15">
        <f t="shared" si="9"/>
        <v>2.7700831024930748E-3</v>
      </c>
      <c r="H79" s="13">
        <f t="shared" si="14"/>
        <v>92395.963598793067</v>
      </c>
      <c r="I79" s="13">
        <f t="shared" si="12"/>
        <v>255.94449750358191</v>
      </c>
      <c r="J79" s="13">
        <f t="shared" si="10"/>
        <v>92267.991350041266</v>
      </c>
      <c r="K79" s="13">
        <f t="shared" si="11"/>
        <v>1716104.001181423</v>
      </c>
      <c r="L79" s="16">
        <f t="shared" si="13"/>
        <v>18.573365484158874</v>
      </c>
    </row>
    <row r="80" spans="1:12" x14ac:dyDescent="0.2">
      <c r="A80" s="17">
        <v>71</v>
      </c>
      <c r="B80" s="22">
        <v>3</v>
      </c>
      <c r="C80" s="22">
        <v>430</v>
      </c>
      <c r="D80" s="22">
        <v>349</v>
      </c>
      <c r="E80" s="14">
        <v>0.5</v>
      </c>
      <c r="F80" s="15">
        <f t="shared" si="8"/>
        <v>7.7021822849807449E-3</v>
      </c>
      <c r="G80" s="15">
        <f t="shared" si="9"/>
        <v>7.6726342710997453E-3</v>
      </c>
      <c r="H80" s="13">
        <f t="shared" si="14"/>
        <v>92140.019101289479</v>
      </c>
      <c r="I80" s="13">
        <f t="shared" si="12"/>
        <v>706.95666829633876</v>
      </c>
      <c r="J80" s="13">
        <f t="shared" si="10"/>
        <v>91786.540767141312</v>
      </c>
      <c r="K80" s="13">
        <f t="shared" si="11"/>
        <v>1623836.0098313817</v>
      </c>
      <c r="L80" s="16">
        <f t="shared" si="13"/>
        <v>17.623569277170429</v>
      </c>
    </row>
    <row r="81" spans="1:12" x14ac:dyDescent="0.2">
      <c r="A81" s="17">
        <v>72</v>
      </c>
      <c r="B81" s="22">
        <v>5</v>
      </c>
      <c r="C81" s="22">
        <v>272</v>
      </c>
      <c r="D81" s="22">
        <v>430</v>
      </c>
      <c r="E81" s="14">
        <v>0.5</v>
      </c>
      <c r="F81" s="15">
        <f t="shared" si="8"/>
        <v>1.4245014245014245E-2</v>
      </c>
      <c r="G81" s="15">
        <f t="shared" si="9"/>
        <v>1.4144271570014143E-2</v>
      </c>
      <c r="H81" s="13">
        <f t="shared" si="14"/>
        <v>91433.062432993145</v>
      </c>
      <c r="I81" s="13">
        <f t="shared" si="12"/>
        <v>1293.2540655303133</v>
      </c>
      <c r="J81" s="13">
        <f t="shared" si="10"/>
        <v>90786.435400227987</v>
      </c>
      <c r="K81" s="13">
        <f t="shared" si="11"/>
        <v>1532049.4690642403</v>
      </c>
      <c r="L81" s="16">
        <f t="shared" si="13"/>
        <v>16.755968008694939</v>
      </c>
    </row>
    <row r="82" spans="1:12" x14ac:dyDescent="0.2">
      <c r="A82" s="17">
        <v>73</v>
      </c>
      <c r="B82" s="22">
        <v>2</v>
      </c>
      <c r="C82" s="22">
        <v>278</v>
      </c>
      <c r="D82" s="22">
        <v>275</v>
      </c>
      <c r="E82" s="14">
        <v>0.5</v>
      </c>
      <c r="F82" s="15">
        <f t="shared" si="8"/>
        <v>7.2332730560578659E-3</v>
      </c>
      <c r="G82" s="15">
        <f t="shared" si="9"/>
        <v>7.2072072072072065E-3</v>
      </c>
      <c r="H82" s="13">
        <f t="shared" si="14"/>
        <v>90139.808367462829</v>
      </c>
      <c r="I82" s="13">
        <f t="shared" si="12"/>
        <v>649.65627652225453</v>
      </c>
      <c r="J82" s="13">
        <f t="shared" si="10"/>
        <v>89814.980229201712</v>
      </c>
      <c r="K82" s="13">
        <f t="shared" si="11"/>
        <v>1441263.0336640123</v>
      </c>
      <c r="L82" s="16">
        <f t="shared" si="13"/>
        <v>15.989195670225715</v>
      </c>
    </row>
    <row r="83" spans="1:12" x14ac:dyDescent="0.2">
      <c r="A83" s="17">
        <v>74</v>
      </c>
      <c r="B83" s="22">
        <v>5</v>
      </c>
      <c r="C83" s="22">
        <v>264</v>
      </c>
      <c r="D83" s="22">
        <v>274</v>
      </c>
      <c r="E83" s="14">
        <v>0.5</v>
      </c>
      <c r="F83" s="15">
        <f t="shared" si="8"/>
        <v>1.858736059479554E-2</v>
      </c>
      <c r="G83" s="15">
        <f t="shared" si="9"/>
        <v>1.841620626151013E-2</v>
      </c>
      <c r="H83" s="13">
        <f t="shared" si="14"/>
        <v>89490.152090940581</v>
      </c>
      <c r="I83" s="13">
        <f t="shared" si="12"/>
        <v>1648.0690992806738</v>
      </c>
      <c r="J83" s="13">
        <f t="shared" si="10"/>
        <v>88666.117541300235</v>
      </c>
      <c r="K83" s="13">
        <f t="shared" si="11"/>
        <v>1351448.0534348106</v>
      </c>
      <c r="L83" s="16">
        <f t="shared" si="13"/>
        <v>15.101639921915192</v>
      </c>
    </row>
    <row r="84" spans="1:12" x14ac:dyDescent="0.2">
      <c r="A84" s="17">
        <v>75</v>
      </c>
      <c r="B84" s="22">
        <v>2</v>
      </c>
      <c r="C84" s="22">
        <v>283</v>
      </c>
      <c r="D84" s="22">
        <v>259</v>
      </c>
      <c r="E84" s="14">
        <v>0.5</v>
      </c>
      <c r="F84" s="15">
        <f t="shared" si="8"/>
        <v>7.3800738007380072E-3</v>
      </c>
      <c r="G84" s="15">
        <f t="shared" si="9"/>
        <v>7.3529411764705881E-3</v>
      </c>
      <c r="H84" s="13">
        <f t="shared" si="14"/>
        <v>87842.082991659903</v>
      </c>
      <c r="I84" s="13">
        <f t="shared" si="12"/>
        <v>645.8976690563228</v>
      </c>
      <c r="J84" s="13">
        <f t="shared" si="10"/>
        <v>87519.134157131732</v>
      </c>
      <c r="K84" s="13">
        <f t="shared" si="11"/>
        <v>1262781.9358935105</v>
      </c>
      <c r="L84" s="16">
        <f t="shared" si="13"/>
        <v>14.375591890431426</v>
      </c>
    </row>
    <row r="85" spans="1:12" x14ac:dyDescent="0.2">
      <c r="A85" s="17">
        <v>76</v>
      </c>
      <c r="B85" s="22">
        <v>1</v>
      </c>
      <c r="C85" s="22">
        <v>243</v>
      </c>
      <c r="D85" s="22">
        <v>281</v>
      </c>
      <c r="E85" s="14">
        <v>0.5</v>
      </c>
      <c r="F85" s="15">
        <f t="shared" si="8"/>
        <v>3.8167938931297708E-3</v>
      </c>
      <c r="G85" s="15">
        <f t="shared" si="9"/>
        <v>3.8095238095238091E-3</v>
      </c>
      <c r="H85" s="13">
        <f t="shared" si="14"/>
        <v>87196.185322603575</v>
      </c>
      <c r="I85" s="13">
        <f t="shared" si="12"/>
        <v>332.17594408610881</v>
      </c>
      <c r="J85" s="13">
        <f t="shared" si="10"/>
        <v>87030.097350560522</v>
      </c>
      <c r="K85" s="13">
        <f t="shared" si="11"/>
        <v>1175262.8017363788</v>
      </c>
      <c r="L85" s="16">
        <f t="shared" si="13"/>
        <v>13.478374052582772</v>
      </c>
    </row>
    <row r="86" spans="1:12" x14ac:dyDescent="0.2">
      <c r="A86" s="17">
        <v>77</v>
      </c>
      <c r="B86" s="22">
        <v>5</v>
      </c>
      <c r="C86" s="22">
        <v>239</v>
      </c>
      <c r="D86" s="22">
        <v>239</v>
      </c>
      <c r="E86" s="14">
        <v>0.5</v>
      </c>
      <c r="F86" s="15">
        <f t="shared" si="8"/>
        <v>2.0920502092050208E-2</v>
      </c>
      <c r="G86" s="15">
        <f t="shared" si="9"/>
        <v>2.0703933747412008E-2</v>
      </c>
      <c r="H86" s="13">
        <f t="shared" si="14"/>
        <v>86864.009378517469</v>
      </c>
      <c r="I86" s="13">
        <f t="shared" si="12"/>
        <v>1798.4266952074011</v>
      </c>
      <c r="J86" s="13">
        <f t="shared" si="10"/>
        <v>85964.796030913771</v>
      </c>
      <c r="K86" s="13">
        <f t="shared" si="11"/>
        <v>1088232.7043858182</v>
      </c>
      <c r="L86" s="16">
        <f t="shared" si="13"/>
        <v>12.528004546091692</v>
      </c>
    </row>
    <row r="87" spans="1:12" x14ac:dyDescent="0.2">
      <c r="A87" s="17">
        <v>78</v>
      </c>
      <c r="B87" s="22">
        <v>4</v>
      </c>
      <c r="C87" s="22">
        <v>267</v>
      </c>
      <c r="D87" s="22">
        <v>237</v>
      </c>
      <c r="E87" s="14">
        <v>0.5</v>
      </c>
      <c r="F87" s="15">
        <f t="shared" si="8"/>
        <v>1.5873015873015872E-2</v>
      </c>
      <c r="G87" s="15">
        <f t="shared" si="9"/>
        <v>1.5748031496062992E-2</v>
      </c>
      <c r="H87" s="13">
        <f t="shared" si="14"/>
        <v>85065.582683310073</v>
      </c>
      <c r="I87" s="13">
        <f t="shared" si="12"/>
        <v>1339.6154753277176</v>
      </c>
      <c r="J87" s="13">
        <f t="shared" si="10"/>
        <v>84395.774945646204</v>
      </c>
      <c r="K87" s="13">
        <f t="shared" si="11"/>
        <v>1002267.9083549045</v>
      </c>
      <c r="L87" s="16">
        <f t="shared" si="13"/>
        <v>11.782296396960438</v>
      </c>
    </row>
    <row r="88" spans="1:12" x14ac:dyDescent="0.2">
      <c r="A88" s="17">
        <v>79</v>
      </c>
      <c r="B88" s="22">
        <v>3</v>
      </c>
      <c r="C88" s="22">
        <v>238</v>
      </c>
      <c r="D88" s="22">
        <v>268</v>
      </c>
      <c r="E88" s="14">
        <v>0.5</v>
      </c>
      <c r="F88" s="15">
        <f t="shared" si="8"/>
        <v>1.1857707509881422E-2</v>
      </c>
      <c r="G88" s="15">
        <f t="shared" si="9"/>
        <v>1.1787819253438114E-2</v>
      </c>
      <c r="H88" s="13">
        <f t="shared" si="14"/>
        <v>83725.96720798235</v>
      </c>
      <c r="I88" s="13">
        <f t="shared" si="12"/>
        <v>986.94656826698247</v>
      </c>
      <c r="J88" s="13">
        <f t="shared" si="10"/>
        <v>83232.493923848859</v>
      </c>
      <c r="K88" s="13">
        <f t="shared" si="11"/>
        <v>917872.13340925833</v>
      </c>
      <c r="L88" s="16">
        <f t="shared" si="13"/>
        <v>10.962813139311805</v>
      </c>
    </row>
    <row r="89" spans="1:12" x14ac:dyDescent="0.2">
      <c r="A89" s="17">
        <v>80</v>
      </c>
      <c r="B89" s="22">
        <v>4</v>
      </c>
      <c r="C89" s="22">
        <v>195</v>
      </c>
      <c r="D89" s="22">
        <v>232</v>
      </c>
      <c r="E89" s="14">
        <v>0.5</v>
      </c>
      <c r="F89" s="15">
        <f t="shared" si="8"/>
        <v>1.873536299765808E-2</v>
      </c>
      <c r="G89" s="15">
        <f t="shared" si="9"/>
        <v>1.8561484918793503E-2</v>
      </c>
      <c r="H89" s="13">
        <f t="shared" si="14"/>
        <v>82739.020639715367</v>
      </c>
      <c r="I89" s="13">
        <f t="shared" si="12"/>
        <v>1535.7590837998212</v>
      </c>
      <c r="J89" s="13">
        <f t="shared" si="10"/>
        <v>81971.14109781546</v>
      </c>
      <c r="K89" s="13">
        <f t="shared" si="11"/>
        <v>834639.63948540948</v>
      </c>
      <c r="L89" s="16">
        <f t="shared" si="13"/>
        <v>10.08761806741493</v>
      </c>
    </row>
    <row r="90" spans="1:12" x14ac:dyDescent="0.2">
      <c r="A90" s="17">
        <v>81</v>
      </c>
      <c r="B90" s="22">
        <v>9</v>
      </c>
      <c r="C90" s="22">
        <v>200</v>
      </c>
      <c r="D90" s="22">
        <v>185</v>
      </c>
      <c r="E90" s="14">
        <v>0.5</v>
      </c>
      <c r="F90" s="15">
        <f t="shared" si="8"/>
        <v>4.6753246753246755E-2</v>
      </c>
      <c r="G90" s="15">
        <f t="shared" si="9"/>
        <v>4.5685279187817264E-2</v>
      </c>
      <c r="H90" s="13">
        <f t="shared" si="14"/>
        <v>81203.261555915553</v>
      </c>
      <c r="I90" s="13">
        <f t="shared" si="12"/>
        <v>3709.7936751433504</v>
      </c>
      <c r="J90" s="13">
        <f t="shared" si="10"/>
        <v>79348.364718343888</v>
      </c>
      <c r="K90" s="13">
        <f t="shared" si="11"/>
        <v>752668.49838759401</v>
      </c>
      <c r="L90" s="16">
        <f t="shared" si="13"/>
        <v>9.2689441774369605</v>
      </c>
    </row>
    <row r="91" spans="1:12" x14ac:dyDescent="0.2">
      <c r="A91" s="17">
        <v>82</v>
      </c>
      <c r="B91" s="22">
        <v>9</v>
      </c>
      <c r="C91" s="22">
        <v>180</v>
      </c>
      <c r="D91" s="22">
        <v>203</v>
      </c>
      <c r="E91" s="14">
        <v>0.5</v>
      </c>
      <c r="F91" s="15">
        <f t="shared" si="8"/>
        <v>4.6997389033942558E-2</v>
      </c>
      <c r="G91" s="15">
        <f t="shared" si="9"/>
        <v>4.5918367346938771E-2</v>
      </c>
      <c r="H91" s="13">
        <f t="shared" si="14"/>
        <v>77493.467880772208</v>
      </c>
      <c r="I91" s="13">
        <f t="shared" si="12"/>
        <v>3558.3735251374992</v>
      </c>
      <c r="J91" s="13">
        <f t="shared" si="10"/>
        <v>75714.281118203449</v>
      </c>
      <c r="K91" s="13">
        <f t="shared" si="11"/>
        <v>673320.13366925018</v>
      </c>
      <c r="L91" s="16">
        <f t="shared" si="13"/>
        <v>8.6887340582717076</v>
      </c>
    </row>
    <row r="92" spans="1:12" x14ac:dyDescent="0.2">
      <c r="A92" s="17">
        <v>83</v>
      </c>
      <c r="B92" s="22">
        <v>5</v>
      </c>
      <c r="C92" s="22">
        <v>173</v>
      </c>
      <c r="D92" s="22">
        <v>176</v>
      </c>
      <c r="E92" s="14">
        <v>0.5</v>
      </c>
      <c r="F92" s="15">
        <f t="shared" si="8"/>
        <v>2.865329512893983E-2</v>
      </c>
      <c r="G92" s="15">
        <f t="shared" si="9"/>
        <v>2.8248587570621472E-2</v>
      </c>
      <c r="H92" s="13">
        <f t="shared" si="14"/>
        <v>73935.094355634705</v>
      </c>
      <c r="I92" s="13">
        <f t="shared" si="12"/>
        <v>2088.5619874473082</v>
      </c>
      <c r="J92" s="13">
        <f t="shared" si="10"/>
        <v>72890.813361911059</v>
      </c>
      <c r="K92" s="13">
        <f t="shared" si="11"/>
        <v>597605.85255104676</v>
      </c>
      <c r="L92" s="16">
        <f t="shared" si="13"/>
        <v>8.0828442535895988</v>
      </c>
    </row>
    <row r="93" spans="1:12" x14ac:dyDescent="0.2">
      <c r="A93" s="17">
        <v>84</v>
      </c>
      <c r="B93" s="22">
        <v>12</v>
      </c>
      <c r="C93" s="22">
        <v>159</v>
      </c>
      <c r="D93" s="22">
        <v>169</v>
      </c>
      <c r="E93" s="14">
        <v>0.5</v>
      </c>
      <c r="F93" s="15">
        <f t="shared" si="8"/>
        <v>7.3170731707317069E-2</v>
      </c>
      <c r="G93" s="15">
        <f t="shared" si="9"/>
        <v>7.0588235294117646E-2</v>
      </c>
      <c r="H93" s="13">
        <f t="shared" si="14"/>
        <v>71846.5323681874</v>
      </c>
      <c r="I93" s="13">
        <f t="shared" si="12"/>
        <v>5071.5199318720515</v>
      </c>
      <c r="J93" s="13">
        <f t="shared" si="10"/>
        <v>69310.772402251372</v>
      </c>
      <c r="K93" s="13">
        <f t="shared" si="11"/>
        <v>524715.03918913566</v>
      </c>
      <c r="L93" s="16">
        <f t="shared" si="13"/>
        <v>7.3032757725892958</v>
      </c>
    </row>
    <row r="94" spans="1:12" x14ac:dyDescent="0.2">
      <c r="A94" s="17">
        <v>85</v>
      </c>
      <c r="B94" s="22">
        <v>12</v>
      </c>
      <c r="C94" s="22">
        <v>138</v>
      </c>
      <c r="D94" s="22">
        <v>156</v>
      </c>
      <c r="E94" s="14">
        <v>0.5</v>
      </c>
      <c r="F94" s="15">
        <f t="shared" si="8"/>
        <v>8.1632653061224483E-2</v>
      </c>
      <c r="G94" s="15">
        <f t="shared" si="9"/>
        <v>7.8431372549019593E-2</v>
      </c>
      <c r="H94" s="13">
        <f t="shared" si="14"/>
        <v>66775.012436315345</v>
      </c>
      <c r="I94" s="13">
        <f t="shared" si="12"/>
        <v>5237.2558773580649</v>
      </c>
      <c r="J94" s="13">
        <f t="shared" si="10"/>
        <v>64156.384497636311</v>
      </c>
      <c r="K94" s="13">
        <f t="shared" si="11"/>
        <v>455404.26678688434</v>
      </c>
      <c r="L94" s="16">
        <f t="shared" si="13"/>
        <v>6.8199802616467116</v>
      </c>
    </row>
    <row r="95" spans="1:12" x14ac:dyDescent="0.2">
      <c r="A95" s="17">
        <v>86</v>
      </c>
      <c r="B95" s="22">
        <v>13</v>
      </c>
      <c r="C95" s="22">
        <v>141</v>
      </c>
      <c r="D95" s="22">
        <v>138</v>
      </c>
      <c r="E95" s="14">
        <v>0.5</v>
      </c>
      <c r="F95" s="15">
        <f t="shared" si="8"/>
        <v>9.3189964157706098E-2</v>
      </c>
      <c r="G95" s="15">
        <f t="shared" si="9"/>
        <v>8.9041095890410954E-2</v>
      </c>
      <c r="H95" s="13">
        <f t="shared" si="14"/>
        <v>61537.756558957277</v>
      </c>
      <c r="I95" s="13">
        <f t="shared" si="12"/>
        <v>5479.3892826468809</v>
      </c>
      <c r="J95" s="13">
        <f t="shared" si="10"/>
        <v>58798.061917633837</v>
      </c>
      <c r="K95" s="13">
        <f t="shared" si="11"/>
        <v>391247.88228924805</v>
      </c>
      <c r="L95" s="16">
        <f t="shared" si="13"/>
        <v>6.35785092221239</v>
      </c>
    </row>
    <row r="96" spans="1:12" x14ac:dyDescent="0.2">
      <c r="A96" s="17">
        <v>87</v>
      </c>
      <c r="B96" s="22">
        <v>15</v>
      </c>
      <c r="C96" s="22">
        <v>112</v>
      </c>
      <c r="D96" s="22">
        <v>134</v>
      </c>
      <c r="E96" s="14">
        <v>0.5</v>
      </c>
      <c r="F96" s="15">
        <f t="shared" si="8"/>
        <v>0.12195121951219512</v>
      </c>
      <c r="G96" s="15">
        <f t="shared" si="9"/>
        <v>0.11494252873563218</v>
      </c>
      <c r="H96" s="13">
        <f t="shared" si="14"/>
        <v>56058.367276310397</v>
      </c>
      <c r="I96" s="13">
        <f t="shared" si="12"/>
        <v>6443.4904915299303</v>
      </c>
      <c r="J96" s="13">
        <f t="shared" si="10"/>
        <v>52836.622030545434</v>
      </c>
      <c r="K96" s="13">
        <f t="shared" si="11"/>
        <v>332449.82037161425</v>
      </c>
      <c r="L96" s="16">
        <f t="shared" si="13"/>
        <v>5.9304228168647288</v>
      </c>
    </row>
    <row r="97" spans="1:12" x14ac:dyDescent="0.2">
      <c r="A97" s="17">
        <v>88</v>
      </c>
      <c r="B97" s="22">
        <v>11</v>
      </c>
      <c r="C97" s="22">
        <v>108</v>
      </c>
      <c r="D97" s="22">
        <v>110</v>
      </c>
      <c r="E97" s="14">
        <v>0.5</v>
      </c>
      <c r="F97" s="15">
        <f t="shared" si="8"/>
        <v>0.10091743119266056</v>
      </c>
      <c r="G97" s="15">
        <f t="shared" si="9"/>
        <v>9.606986899563319E-2</v>
      </c>
      <c r="H97" s="13">
        <f t="shared" si="14"/>
        <v>49614.87678478047</v>
      </c>
      <c r="I97" s="13">
        <f t="shared" si="12"/>
        <v>4766.4947129483426</v>
      </c>
      <c r="J97" s="13">
        <f t="shared" si="10"/>
        <v>47231.629428306303</v>
      </c>
      <c r="K97" s="13">
        <f t="shared" si="11"/>
        <v>279613.19834106881</v>
      </c>
      <c r="L97" s="16">
        <f t="shared" si="13"/>
        <v>5.6356725333406672</v>
      </c>
    </row>
    <row r="98" spans="1:12" x14ac:dyDescent="0.2">
      <c r="A98" s="17">
        <v>89</v>
      </c>
      <c r="B98" s="22">
        <v>10</v>
      </c>
      <c r="C98" s="22">
        <v>109</v>
      </c>
      <c r="D98" s="22">
        <v>97</v>
      </c>
      <c r="E98" s="14">
        <v>0.5</v>
      </c>
      <c r="F98" s="15">
        <f t="shared" si="8"/>
        <v>9.7087378640776698E-2</v>
      </c>
      <c r="G98" s="15">
        <f t="shared" si="9"/>
        <v>9.2592592592592587E-2</v>
      </c>
      <c r="H98" s="13">
        <f t="shared" si="14"/>
        <v>44848.382071832129</v>
      </c>
      <c r="I98" s="13">
        <f t="shared" si="12"/>
        <v>4152.6279696140855</v>
      </c>
      <c r="J98" s="13">
        <f t="shared" si="10"/>
        <v>42772.068087025087</v>
      </c>
      <c r="K98" s="13">
        <f>K99+J98</f>
        <v>232381.56891276251</v>
      </c>
      <c r="L98" s="16">
        <f t="shared" si="13"/>
        <v>5.1814928025846028</v>
      </c>
    </row>
    <row r="99" spans="1:12" x14ac:dyDescent="0.2">
      <c r="A99" s="17">
        <v>90</v>
      </c>
      <c r="B99" s="22">
        <v>12</v>
      </c>
      <c r="C99" s="22">
        <v>88</v>
      </c>
      <c r="D99" s="22">
        <v>96</v>
      </c>
      <c r="E99" s="25">
        <v>0.5</v>
      </c>
      <c r="F99" s="26">
        <f t="shared" si="8"/>
        <v>0.13043478260869565</v>
      </c>
      <c r="G99" s="26">
        <f t="shared" si="9"/>
        <v>0.12244897959183672</v>
      </c>
      <c r="H99" s="27">
        <f t="shared" si="14"/>
        <v>40695.754102218045</v>
      </c>
      <c r="I99" s="27">
        <f t="shared" si="12"/>
        <v>4983.1535635369028</v>
      </c>
      <c r="J99" s="27">
        <f t="shared" si="10"/>
        <v>38204.177320449598</v>
      </c>
      <c r="K99" s="27">
        <f t="shared" ref="K99:K108" si="15">K100+J99</f>
        <v>189609.50082573743</v>
      </c>
      <c r="L99" s="18">
        <f t="shared" si="13"/>
        <v>4.6591961497871131</v>
      </c>
    </row>
    <row r="100" spans="1:12" x14ac:dyDescent="0.2">
      <c r="A100" s="17">
        <v>91</v>
      </c>
      <c r="B100" s="22">
        <v>11</v>
      </c>
      <c r="C100" s="22">
        <v>51</v>
      </c>
      <c r="D100" s="22">
        <v>80</v>
      </c>
      <c r="E100" s="25">
        <v>0.5</v>
      </c>
      <c r="F100" s="26">
        <f t="shared" si="8"/>
        <v>0.16793893129770993</v>
      </c>
      <c r="G100" s="26">
        <f t="shared" si="9"/>
        <v>0.15492957746478872</v>
      </c>
      <c r="H100" s="27">
        <f t="shared" si="14"/>
        <v>35712.600538681145</v>
      </c>
      <c r="I100" s="27">
        <f t="shared" si="12"/>
        <v>5532.9381116266559</v>
      </c>
      <c r="J100" s="27">
        <f t="shared" si="10"/>
        <v>32946.131482867815</v>
      </c>
      <c r="K100" s="27">
        <f t="shared" si="15"/>
        <v>151405.32350528782</v>
      </c>
      <c r="L100" s="18">
        <f t="shared" si="13"/>
        <v>4.2395491009201978</v>
      </c>
    </row>
    <row r="101" spans="1:12" x14ac:dyDescent="0.2">
      <c r="A101" s="17">
        <v>92</v>
      </c>
      <c r="B101" s="22">
        <v>11</v>
      </c>
      <c r="C101" s="22">
        <v>57</v>
      </c>
      <c r="D101" s="22">
        <v>48</v>
      </c>
      <c r="E101" s="25">
        <v>0.5</v>
      </c>
      <c r="F101" s="26">
        <f t="shared" si="8"/>
        <v>0.20952380952380953</v>
      </c>
      <c r="G101" s="26">
        <f t="shared" si="9"/>
        <v>0.18965517241379309</v>
      </c>
      <c r="H101" s="27">
        <f t="shared" si="14"/>
        <v>30179.662427054489</v>
      </c>
      <c r="I101" s="27">
        <f t="shared" si="12"/>
        <v>5723.7290809930928</v>
      </c>
      <c r="J101" s="27">
        <f t="shared" si="10"/>
        <v>27317.797886557943</v>
      </c>
      <c r="K101" s="27">
        <f t="shared" si="15"/>
        <v>118459.19202242</v>
      </c>
      <c r="L101" s="18">
        <f t="shared" si="13"/>
        <v>3.9251331027555674</v>
      </c>
    </row>
    <row r="102" spans="1:12" x14ac:dyDescent="0.2">
      <c r="A102" s="17">
        <v>93</v>
      </c>
      <c r="B102" s="22">
        <v>8</v>
      </c>
      <c r="C102" s="22">
        <v>45</v>
      </c>
      <c r="D102" s="22">
        <v>51</v>
      </c>
      <c r="E102" s="25">
        <v>0.5</v>
      </c>
      <c r="F102" s="26">
        <f t="shared" si="8"/>
        <v>0.16666666666666666</v>
      </c>
      <c r="G102" s="26">
        <f t="shared" si="9"/>
        <v>0.15384615384615385</v>
      </c>
      <c r="H102" s="27">
        <f t="shared" si="14"/>
        <v>24455.933346061396</v>
      </c>
      <c r="I102" s="27">
        <f t="shared" si="12"/>
        <v>3762.4512840094458</v>
      </c>
      <c r="J102" s="27">
        <f t="shared" si="10"/>
        <v>22574.707704056673</v>
      </c>
      <c r="K102" s="27">
        <f t="shared" si="15"/>
        <v>91141.394135862065</v>
      </c>
      <c r="L102" s="18">
        <f t="shared" si="13"/>
        <v>3.7267599991451683</v>
      </c>
    </row>
    <row r="103" spans="1:12" x14ac:dyDescent="0.2">
      <c r="A103" s="17">
        <v>94</v>
      </c>
      <c r="B103" s="22">
        <v>7</v>
      </c>
      <c r="C103" s="22">
        <v>34</v>
      </c>
      <c r="D103" s="22">
        <v>38</v>
      </c>
      <c r="E103" s="25">
        <v>0.5</v>
      </c>
      <c r="F103" s="26">
        <f t="shared" si="8"/>
        <v>0.19444444444444445</v>
      </c>
      <c r="G103" s="26">
        <f t="shared" si="9"/>
        <v>0.17721518987341772</v>
      </c>
      <c r="H103" s="27">
        <f t="shared" si="14"/>
        <v>20693.482062051949</v>
      </c>
      <c r="I103" s="27">
        <f t="shared" si="12"/>
        <v>3667.1993527687</v>
      </c>
      <c r="J103" s="27">
        <f t="shared" si="10"/>
        <v>18859.882385667599</v>
      </c>
      <c r="K103" s="27">
        <f t="shared" si="15"/>
        <v>68566.686431805385</v>
      </c>
      <c r="L103" s="18">
        <f t="shared" si="13"/>
        <v>3.3134436353533809</v>
      </c>
    </row>
    <row r="104" spans="1:12" x14ac:dyDescent="0.2">
      <c r="A104" s="17">
        <v>95</v>
      </c>
      <c r="B104" s="22">
        <v>6</v>
      </c>
      <c r="C104" s="22">
        <v>33</v>
      </c>
      <c r="D104" s="22">
        <v>32</v>
      </c>
      <c r="E104" s="25">
        <v>0.5</v>
      </c>
      <c r="F104" s="26">
        <f t="shared" si="8"/>
        <v>0.18461538461538463</v>
      </c>
      <c r="G104" s="26">
        <f t="shared" si="9"/>
        <v>0.16901408450704225</v>
      </c>
      <c r="H104" s="27">
        <f t="shared" si="14"/>
        <v>17026.282709283249</v>
      </c>
      <c r="I104" s="27">
        <f t="shared" si="12"/>
        <v>2877.6815846675913</v>
      </c>
      <c r="J104" s="27">
        <f t="shared" si="10"/>
        <v>15587.441916949454</v>
      </c>
      <c r="K104" s="27">
        <f t="shared" si="15"/>
        <v>49706.804046137782</v>
      </c>
      <c r="L104" s="18">
        <f t="shared" si="13"/>
        <v>2.9194161106602627</v>
      </c>
    </row>
    <row r="105" spans="1:12" x14ac:dyDescent="0.2">
      <c r="A105" s="17">
        <v>96</v>
      </c>
      <c r="B105" s="22">
        <v>7</v>
      </c>
      <c r="C105" s="22">
        <v>19</v>
      </c>
      <c r="D105" s="22">
        <v>28</v>
      </c>
      <c r="E105" s="25">
        <v>0.5</v>
      </c>
      <c r="F105" s="26">
        <f t="shared" si="8"/>
        <v>0.2978723404255319</v>
      </c>
      <c r="G105" s="26">
        <f t="shared" si="9"/>
        <v>0.25925925925925924</v>
      </c>
      <c r="H105" s="27">
        <f t="shared" si="14"/>
        <v>14148.601124615658</v>
      </c>
      <c r="I105" s="27">
        <f t="shared" si="12"/>
        <v>3668.1558471225776</v>
      </c>
      <c r="J105" s="27">
        <f t="shared" si="10"/>
        <v>12314.523201054368</v>
      </c>
      <c r="K105" s="27">
        <f t="shared" si="15"/>
        <v>34119.362129188325</v>
      </c>
      <c r="L105" s="18">
        <f t="shared" si="13"/>
        <v>2.411500743336926</v>
      </c>
    </row>
    <row r="106" spans="1:12" x14ac:dyDescent="0.2">
      <c r="A106" s="17">
        <v>97</v>
      </c>
      <c r="B106" s="22">
        <v>6</v>
      </c>
      <c r="C106" s="22">
        <v>16</v>
      </c>
      <c r="D106" s="22">
        <v>13</v>
      </c>
      <c r="E106" s="25">
        <v>0.5</v>
      </c>
      <c r="F106" s="26">
        <f t="shared" si="8"/>
        <v>0.41379310344827586</v>
      </c>
      <c r="G106" s="26">
        <f t="shared" si="9"/>
        <v>0.34285714285714286</v>
      </c>
      <c r="H106" s="27">
        <f t="shared" si="14"/>
        <v>10480.44527749308</v>
      </c>
      <c r="I106" s="27">
        <f t="shared" si="12"/>
        <v>3593.2955237119131</v>
      </c>
      <c r="J106" s="27">
        <f t="shared" si="10"/>
        <v>8683.7975156371231</v>
      </c>
      <c r="K106" s="27">
        <f t="shared" si="15"/>
        <v>21804.838928133955</v>
      </c>
      <c r="L106" s="18">
        <f t="shared" si="13"/>
        <v>2.0805260035048501</v>
      </c>
    </row>
    <row r="107" spans="1:12" x14ac:dyDescent="0.2">
      <c r="A107" s="17">
        <v>98</v>
      </c>
      <c r="B107" s="22">
        <v>3</v>
      </c>
      <c r="C107" s="22">
        <v>11</v>
      </c>
      <c r="D107" s="22">
        <v>15</v>
      </c>
      <c r="E107" s="25">
        <v>0.5</v>
      </c>
      <c r="F107" s="26">
        <f t="shared" si="8"/>
        <v>0.23076923076923078</v>
      </c>
      <c r="G107" s="26">
        <f t="shared" si="9"/>
        <v>0.20689655172413793</v>
      </c>
      <c r="H107" s="27">
        <f t="shared" si="14"/>
        <v>6887.1497537811665</v>
      </c>
      <c r="I107" s="27">
        <f t="shared" si="12"/>
        <v>1424.9275352650689</v>
      </c>
      <c r="J107" s="27">
        <f t="shared" si="10"/>
        <v>6174.6859861486319</v>
      </c>
      <c r="K107" s="27">
        <f t="shared" si="15"/>
        <v>13121.041412496834</v>
      </c>
      <c r="L107" s="18">
        <f t="shared" si="13"/>
        <v>1.9051482662030328</v>
      </c>
    </row>
    <row r="108" spans="1:12" x14ac:dyDescent="0.2">
      <c r="A108" s="17">
        <v>99</v>
      </c>
      <c r="B108" s="22">
        <v>1</v>
      </c>
      <c r="C108" s="22">
        <v>9</v>
      </c>
      <c r="D108" s="22">
        <v>11</v>
      </c>
      <c r="E108" s="25">
        <v>0.5</v>
      </c>
      <c r="F108" s="26">
        <f t="shared" si="8"/>
        <v>0.1</v>
      </c>
      <c r="G108" s="26">
        <f t="shared" si="9"/>
        <v>9.5238095238095233E-2</v>
      </c>
      <c r="H108" s="27">
        <f t="shared" si="14"/>
        <v>5462.2222185160972</v>
      </c>
      <c r="I108" s="27">
        <f t="shared" si="12"/>
        <v>520.21163985867588</v>
      </c>
      <c r="J108" s="27">
        <f t="shared" si="10"/>
        <v>5202.1163985867588</v>
      </c>
      <c r="K108" s="27">
        <f t="shared" si="15"/>
        <v>6946.3554263482019</v>
      </c>
      <c r="L108" s="18">
        <f t="shared" si="13"/>
        <v>1.2717086834733893</v>
      </c>
    </row>
    <row r="109" spans="1:12" x14ac:dyDescent="0.2">
      <c r="A109" s="17" t="s">
        <v>21</v>
      </c>
      <c r="B109" s="27">
        <v>6</v>
      </c>
      <c r="C109" s="27">
        <v>17</v>
      </c>
      <c r="D109" s="27">
        <v>17</v>
      </c>
      <c r="E109" s="25"/>
      <c r="F109" s="26">
        <f t="shared" si="8"/>
        <v>0.35294117647058826</v>
      </c>
      <c r="G109" s="26">
        <v>1</v>
      </c>
      <c r="H109" s="27">
        <f>H108-I108</f>
        <v>4942.0105786574213</v>
      </c>
      <c r="I109" s="27">
        <f>H109*G109</f>
        <v>4942.0105786574213</v>
      </c>
      <c r="J109" s="27">
        <f>H109*F109</f>
        <v>1744.2390277614429</v>
      </c>
      <c r="K109" s="27">
        <f>J109</f>
        <v>1744.2390277614429</v>
      </c>
      <c r="L109" s="18">
        <f>K109/H109</f>
        <v>0.35294117647058826</v>
      </c>
    </row>
    <row r="110" spans="1:12" x14ac:dyDescent="0.2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">
      <c r="A111" s="13"/>
      <c r="B111" s="13"/>
      <c r="C111" s="13"/>
      <c r="D111" s="13"/>
      <c r="E111" s="21"/>
      <c r="F111" s="21"/>
      <c r="G111" s="21"/>
      <c r="H111" s="13"/>
      <c r="I111" s="13"/>
      <c r="J111" s="13"/>
      <c r="K111" s="13"/>
      <c r="L111" s="21"/>
    </row>
    <row r="112" spans="1:12" s="31" customFormat="1" ht="11.25" x14ac:dyDescent="0.2">
      <c r="A112" s="32" t="s">
        <v>22</v>
      </c>
      <c r="B112" s="33"/>
      <c r="C112" s="33"/>
      <c r="D112" s="33"/>
      <c r="H112" s="33"/>
      <c r="I112" s="33"/>
      <c r="J112" s="33"/>
      <c r="K112" s="33"/>
      <c r="L112" s="30"/>
    </row>
    <row r="113" spans="1:12" s="31" customFormat="1" ht="11.25" x14ac:dyDescent="0.2">
      <c r="A113" s="34" t="s">
        <v>9</v>
      </c>
      <c r="B113" s="35"/>
      <c r="C113" s="35"/>
      <c r="D113" s="35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ht="11.25" x14ac:dyDescent="0.2">
      <c r="A114" s="32" t="s">
        <v>10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1.25" x14ac:dyDescent="0.2">
      <c r="A115" s="32" t="s">
        <v>11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1.25" x14ac:dyDescent="0.2">
      <c r="A116" s="32" t="s">
        <v>12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1.25" x14ac:dyDescent="0.2">
      <c r="A117" s="32" t="s">
        <v>13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1.25" x14ac:dyDescent="0.2">
      <c r="A118" s="32" t="s">
        <v>14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1.25" x14ac:dyDescent="0.2">
      <c r="A119" s="32" t="s">
        <v>15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1.25" x14ac:dyDescent="0.2">
      <c r="A120" s="32" t="s">
        <v>16</v>
      </c>
      <c r="B120" s="35"/>
      <c r="C120" s="35"/>
      <c r="D120" s="35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ht="11.25" x14ac:dyDescent="0.2">
      <c r="A121" s="32" t="s">
        <v>17</v>
      </c>
      <c r="B121" s="35"/>
      <c r="C121" s="35"/>
      <c r="D121" s="35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ht="11.25" x14ac:dyDescent="0.2">
      <c r="A122" s="32" t="s">
        <v>18</v>
      </c>
      <c r="B122" s="35"/>
      <c r="C122" s="35"/>
      <c r="D122" s="35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ht="11.25" x14ac:dyDescent="0.2">
      <c r="A123" s="32" t="s">
        <v>19</v>
      </c>
      <c r="B123" s="35"/>
      <c r="C123" s="35"/>
      <c r="D123" s="35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250</v>
      </c>
      <c r="B125" s="33"/>
      <c r="C125" s="33"/>
      <c r="D125" s="33"/>
      <c r="H125" s="33"/>
      <c r="I125" s="33"/>
      <c r="J125" s="33"/>
      <c r="K125" s="33"/>
      <c r="L125" s="30"/>
    </row>
    <row r="126" spans="1:12" s="31" customFormat="1" ht="11.25" x14ac:dyDescent="0.2">
      <c r="A126" s="33"/>
      <c r="B126" s="33"/>
      <c r="C126" s="33"/>
      <c r="D126" s="33"/>
      <c r="H126" s="33"/>
      <c r="I126" s="33"/>
      <c r="J126" s="33"/>
      <c r="K126" s="33"/>
      <c r="L126" s="30"/>
    </row>
    <row r="127" spans="1:12" s="31" customFormat="1" ht="11.25" x14ac:dyDescent="0.2">
      <c r="A127" s="33"/>
      <c r="B127" s="33"/>
      <c r="C127" s="33"/>
      <c r="D127" s="33"/>
      <c r="H127" s="33"/>
      <c r="I127" s="33"/>
      <c r="J127" s="33"/>
      <c r="K127" s="33"/>
      <c r="L127" s="30"/>
    </row>
    <row r="128" spans="1:12" s="31" customFormat="1" ht="11.25" x14ac:dyDescent="0.2">
      <c r="A128" s="33"/>
      <c r="B128" s="33"/>
      <c r="C128" s="33"/>
      <c r="D128" s="33"/>
      <c r="H128" s="33"/>
      <c r="I128" s="33"/>
      <c r="J128" s="33"/>
      <c r="K128" s="33"/>
      <c r="L128" s="30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258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ht="89.25" x14ac:dyDescent="0.2">
      <c r="A6" s="50" t="s">
        <v>0</v>
      </c>
      <c r="B6" s="51" t="s">
        <v>240</v>
      </c>
      <c r="C6" s="62" t="s">
        <v>249</v>
      </c>
      <c r="D6" s="62"/>
      <c r="E6" s="52" t="s">
        <v>241</v>
      </c>
      <c r="F6" s="52" t="s">
        <v>242</v>
      </c>
      <c r="G6" s="52" t="s">
        <v>243</v>
      </c>
      <c r="H6" s="51" t="s">
        <v>244</v>
      </c>
      <c r="I6" s="51" t="s">
        <v>245</v>
      </c>
      <c r="J6" s="51" t="s">
        <v>246</v>
      </c>
      <c r="K6" s="51" t="s">
        <v>247</v>
      </c>
      <c r="L6" s="52" t="s">
        <v>248</v>
      </c>
    </row>
    <row r="7" spans="1:13" ht="14.25" x14ac:dyDescent="0.2">
      <c r="A7" s="53"/>
      <c r="B7" s="54"/>
      <c r="C7" s="55">
        <v>40544</v>
      </c>
      <c r="D7" s="55">
        <v>40909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21"/>
      <c r="F8" s="21"/>
      <c r="G8" s="21"/>
      <c r="H8" s="13"/>
      <c r="I8" s="13"/>
      <c r="J8" s="13"/>
      <c r="K8" s="13"/>
      <c r="L8" s="23"/>
    </row>
    <row r="9" spans="1:13" x14ac:dyDescent="0.2">
      <c r="A9" s="17">
        <v>0</v>
      </c>
      <c r="B9" s="22">
        <v>2</v>
      </c>
      <c r="C9" s="22">
        <v>550</v>
      </c>
      <c r="D9" s="22">
        <v>580</v>
      </c>
      <c r="E9" s="14">
        <v>0.5</v>
      </c>
      <c r="F9" s="15">
        <f t="shared" ref="F9:F40" si="0">B9/((C9+D9)/2)</f>
        <v>3.5398230088495575E-3</v>
      </c>
      <c r="G9" s="15">
        <f t="shared" ref="G9:G72" si="1">F9/((1+(1-E9)*F9))</f>
        <v>3.5335689045936395E-3</v>
      </c>
      <c r="H9" s="13">
        <v>100000</v>
      </c>
      <c r="I9" s="13">
        <f>H9*G9</f>
        <v>353.35689045936397</v>
      </c>
      <c r="J9" s="13">
        <f t="shared" ref="J9:J72" si="2">H10+I9*E9</f>
        <v>99823.321554770315</v>
      </c>
      <c r="K9" s="13">
        <f t="shared" ref="K9:K72" si="3">K10+J9</f>
        <v>8654995.3868419901</v>
      </c>
      <c r="L9" s="24">
        <f>K9/H9</f>
        <v>86.549953868419905</v>
      </c>
    </row>
    <row r="10" spans="1:13" x14ac:dyDescent="0.2">
      <c r="A10" s="17">
        <v>1</v>
      </c>
      <c r="B10" s="9">
        <v>0</v>
      </c>
      <c r="C10" s="22">
        <v>588</v>
      </c>
      <c r="D10" s="22">
        <v>581</v>
      </c>
      <c r="E10" s="14">
        <v>0.5</v>
      </c>
      <c r="F10" s="15">
        <f t="shared" si="0"/>
        <v>0</v>
      </c>
      <c r="G10" s="15">
        <f t="shared" si="1"/>
        <v>0</v>
      </c>
      <c r="H10" s="13">
        <f>H9-I9</f>
        <v>99646.64310954063</v>
      </c>
      <c r="I10" s="13">
        <f t="shared" ref="I10:I73" si="4">H10*G10</f>
        <v>0</v>
      </c>
      <c r="J10" s="13">
        <f t="shared" si="2"/>
        <v>99646.64310954063</v>
      </c>
      <c r="K10" s="13">
        <f t="shared" si="3"/>
        <v>8555172.0652872194</v>
      </c>
      <c r="L10" s="16">
        <f t="shared" ref="L10:L73" si="5">K10/H10</f>
        <v>85.855095548804371</v>
      </c>
    </row>
    <row r="11" spans="1:13" x14ac:dyDescent="0.2">
      <c r="A11" s="17">
        <v>2</v>
      </c>
      <c r="B11" s="9">
        <v>1</v>
      </c>
      <c r="C11" s="22">
        <v>645</v>
      </c>
      <c r="D11" s="22">
        <v>589</v>
      </c>
      <c r="E11" s="14">
        <v>0.5</v>
      </c>
      <c r="F11" s="15">
        <f t="shared" si="0"/>
        <v>1.6207455429497568E-3</v>
      </c>
      <c r="G11" s="15">
        <f t="shared" si="1"/>
        <v>1.6194331983805669E-3</v>
      </c>
      <c r="H11" s="13">
        <f t="shared" ref="H11:H74" si="6">H10-I10</f>
        <v>99646.64310954063</v>
      </c>
      <c r="I11" s="13">
        <f t="shared" si="4"/>
        <v>161.37108195877028</v>
      </c>
      <c r="J11" s="13">
        <f t="shared" si="2"/>
        <v>99565.957568561236</v>
      </c>
      <c r="K11" s="13">
        <f t="shared" si="3"/>
        <v>8455525.422177678</v>
      </c>
      <c r="L11" s="16">
        <f t="shared" si="5"/>
        <v>84.855095548804357</v>
      </c>
    </row>
    <row r="12" spans="1:13" x14ac:dyDescent="0.2">
      <c r="A12" s="17">
        <v>3</v>
      </c>
      <c r="B12" s="9">
        <v>0</v>
      </c>
      <c r="C12" s="22">
        <v>573</v>
      </c>
      <c r="D12" s="22">
        <v>664</v>
      </c>
      <c r="E12" s="14">
        <v>0.5</v>
      </c>
      <c r="F12" s="15">
        <f t="shared" si="0"/>
        <v>0</v>
      </c>
      <c r="G12" s="15">
        <f t="shared" si="1"/>
        <v>0</v>
      </c>
      <c r="H12" s="13">
        <f t="shared" si="6"/>
        <v>99485.272027581857</v>
      </c>
      <c r="I12" s="13">
        <f t="shared" si="4"/>
        <v>0</v>
      </c>
      <c r="J12" s="13">
        <f t="shared" si="2"/>
        <v>99485.272027581857</v>
      </c>
      <c r="K12" s="13">
        <f t="shared" si="3"/>
        <v>8355959.4646091163</v>
      </c>
      <c r="L12" s="16">
        <f t="shared" si="5"/>
        <v>83.991924576458544</v>
      </c>
    </row>
    <row r="13" spans="1:13" x14ac:dyDescent="0.2">
      <c r="A13" s="17">
        <v>4</v>
      </c>
      <c r="B13" s="9">
        <v>0</v>
      </c>
      <c r="C13" s="22">
        <v>601</v>
      </c>
      <c r="D13" s="22">
        <v>595</v>
      </c>
      <c r="E13" s="14">
        <v>0.5</v>
      </c>
      <c r="F13" s="15">
        <f t="shared" si="0"/>
        <v>0</v>
      </c>
      <c r="G13" s="15">
        <f t="shared" si="1"/>
        <v>0</v>
      </c>
      <c r="H13" s="13">
        <f t="shared" si="6"/>
        <v>99485.272027581857</v>
      </c>
      <c r="I13" s="13">
        <f t="shared" si="4"/>
        <v>0</v>
      </c>
      <c r="J13" s="13">
        <f t="shared" si="2"/>
        <v>99485.272027581857</v>
      </c>
      <c r="K13" s="13">
        <f t="shared" si="3"/>
        <v>8256474.1925815344</v>
      </c>
      <c r="L13" s="16">
        <f t="shared" si="5"/>
        <v>82.991924576458544</v>
      </c>
    </row>
    <row r="14" spans="1:13" x14ac:dyDescent="0.2">
      <c r="A14" s="17">
        <v>5</v>
      </c>
      <c r="B14" s="9">
        <v>0</v>
      </c>
      <c r="C14" s="22">
        <v>595</v>
      </c>
      <c r="D14" s="22">
        <v>614</v>
      </c>
      <c r="E14" s="14">
        <v>0.5</v>
      </c>
      <c r="F14" s="15">
        <f t="shared" si="0"/>
        <v>0</v>
      </c>
      <c r="G14" s="15">
        <f t="shared" si="1"/>
        <v>0</v>
      </c>
      <c r="H14" s="13">
        <f t="shared" si="6"/>
        <v>99485.272027581857</v>
      </c>
      <c r="I14" s="13">
        <f t="shared" si="4"/>
        <v>0</v>
      </c>
      <c r="J14" s="13">
        <f t="shared" si="2"/>
        <v>99485.272027581857</v>
      </c>
      <c r="K14" s="13">
        <f t="shared" si="3"/>
        <v>8156988.9205539525</v>
      </c>
      <c r="L14" s="16">
        <f t="shared" si="5"/>
        <v>81.991924576458544</v>
      </c>
    </row>
    <row r="15" spans="1:13" x14ac:dyDescent="0.2">
      <c r="A15" s="17">
        <v>6</v>
      </c>
      <c r="B15" s="22">
        <v>0</v>
      </c>
      <c r="C15" s="22">
        <v>629</v>
      </c>
      <c r="D15" s="22">
        <v>596</v>
      </c>
      <c r="E15" s="14">
        <v>0.5</v>
      </c>
      <c r="F15" s="15">
        <f t="shared" si="0"/>
        <v>0</v>
      </c>
      <c r="G15" s="15">
        <f t="shared" si="1"/>
        <v>0</v>
      </c>
      <c r="H15" s="13">
        <f t="shared" si="6"/>
        <v>99485.272027581857</v>
      </c>
      <c r="I15" s="13">
        <f t="shared" si="4"/>
        <v>0</v>
      </c>
      <c r="J15" s="13">
        <f t="shared" si="2"/>
        <v>99485.272027581857</v>
      </c>
      <c r="K15" s="13">
        <f t="shared" si="3"/>
        <v>8057503.6485263705</v>
      </c>
      <c r="L15" s="16">
        <f t="shared" si="5"/>
        <v>80.991924576458544</v>
      </c>
    </row>
    <row r="16" spans="1:13" x14ac:dyDescent="0.2">
      <c r="A16" s="17">
        <v>7</v>
      </c>
      <c r="B16" s="9">
        <v>0</v>
      </c>
      <c r="C16" s="22">
        <v>603</v>
      </c>
      <c r="D16" s="22">
        <v>647</v>
      </c>
      <c r="E16" s="14">
        <v>0.5</v>
      </c>
      <c r="F16" s="15">
        <f t="shared" si="0"/>
        <v>0</v>
      </c>
      <c r="G16" s="15">
        <f t="shared" si="1"/>
        <v>0</v>
      </c>
      <c r="H16" s="13">
        <f t="shared" si="6"/>
        <v>99485.272027581857</v>
      </c>
      <c r="I16" s="13">
        <f t="shared" si="4"/>
        <v>0</v>
      </c>
      <c r="J16" s="13">
        <f t="shared" si="2"/>
        <v>99485.272027581857</v>
      </c>
      <c r="K16" s="13">
        <f t="shared" si="3"/>
        <v>7958018.3764987886</v>
      </c>
      <c r="L16" s="16">
        <f t="shared" si="5"/>
        <v>79.991924576458544</v>
      </c>
    </row>
    <row r="17" spans="1:12" x14ac:dyDescent="0.2">
      <c r="A17" s="17">
        <v>8</v>
      </c>
      <c r="B17" s="9">
        <v>0</v>
      </c>
      <c r="C17" s="22">
        <v>605</v>
      </c>
      <c r="D17" s="22">
        <v>607</v>
      </c>
      <c r="E17" s="14">
        <v>0.5</v>
      </c>
      <c r="F17" s="15">
        <f t="shared" si="0"/>
        <v>0</v>
      </c>
      <c r="G17" s="15">
        <f t="shared" si="1"/>
        <v>0</v>
      </c>
      <c r="H17" s="13">
        <f t="shared" si="6"/>
        <v>99485.272027581857</v>
      </c>
      <c r="I17" s="13">
        <f t="shared" si="4"/>
        <v>0</v>
      </c>
      <c r="J17" s="13">
        <f t="shared" si="2"/>
        <v>99485.272027581857</v>
      </c>
      <c r="K17" s="13">
        <f t="shared" si="3"/>
        <v>7858533.1044712067</v>
      </c>
      <c r="L17" s="16">
        <f t="shared" si="5"/>
        <v>78.991924576458544</v>
      </c>
    </row>
    <row r="18" spans="1:12" x14ac:dyDescent="0.2">
      <c r="A18" s="17">
        <v>9</v>
      </c>
      <c r="B18" s="9">
        <v>0</v>
      </c>
      <c r="C18" s="22">
        <v>557</v>
      </c>
      <c r="D18" s="22">
        <v>602</v>
      </c>
      <c r="E18" s="14">
        <v>0.5</v>
      </c>
      <c r="F18" s="15">
        <f t="shared" si="0"/>
        <v>0</v>
      </c>
      <c r="G18" s="15">
        <f t="shared" si="1"/>
        <v>0</v>
      </c>
      <c r="H18" s="13">
        <f t="shared" si="6"/>
        <v>99485.272027581857</v>
      </c>
      <c r="I18" s="13">
        <f t="shared" si="4"/>
        <v>0</v>
      </c>
      <c r="J18" s="13">
        <f t="shared" si="2"/>
        <v>99485.272027581857</v>
      </c>
      <c r="K18" s="13">
        <f t="shared" si="3"/>
        <v>7759047.8324436247</v>
      </c>
      <c r="L18" s="16">
        <f t="shared" si="5"/>
        <v>77.991924576458544</v>
      </c>
    </row>
    <row r="19" spans="1:12" x14ac:dyDescent="0.2">
      <c r="A19" s="17">
        <v>10</v>
      </c>
      <c r="B19" s="22">
        <v>0</v>
      </c>
      <c r="C19" s="22">
        <v>570</v>
      </c>
      <c r="D19" s="22">
        <v>563</v>
      </c>
      <c r="E19" s="14">
        <v>0.5</v>
      </c>
      <c r="F19" s="15">
        <f t="shared" si="0"/>
        <v>0</v>
      </c>
      <c r="G19" s="15">
        <f t="shared" si="1"/>
        <v>0</v>
      </c>
      <c r="H19" s="13">
        <f t="shared" si="6"/>
        <v>99485.272027581857</v>
      </c>
      <c r="I19" s="13">
        <f t="shared" si="4"/>
        <v>0</v>
      </c>
      <c r="J19" s="13">
        <f t="shared" si="2"/>
        <v>99485.272027581857</v>
      </c>
      <c r="K19" s="13">
        <f t="shared" si="3"/>
        <v>7659562.5604160428</v>
      </c>
      <c r="L19" s="16">
        <f t="shared" si="5"/>
        <v>76.991924576458544</v>
      </c>
    </row>
    <row r="20" spans="1:12" x14ac:dyDescent="0.2">
      <c r="A20" s="17">
        <v>11</v>
      </c>
      <c r="B20" s="9">
        <v>0</v>
      </c>
      <c r="C20" s="22">
        <v>558</v>
      </c>
      <c r="D20" s="22">
        <v>563</v>
      </c>
      <c r="E20" s="14">
        <v>0.5</v>
      </c>
      <c r="F20" s="15">
        <f t="shared" si="0"/>
        <v>0</v>
      </c>
      <c r="G20" s="15">
        <f t="shared" si="1"/>
        <v>0</v>
      </c>
      <c r="H20" s="13">
        <f t="shared" si="6"/>
        <v>99485.272027581857</v>
      </c>
      <c r="I20" s="13">
        <f t="shared" si="4"/>
        <v>0</v>
      </c>
      <c r="J20" s="13">
        <f t="shared" si="2"/>
        <v>99485.272027581857</v>
      </c>
      <c r="K20" s="13">
        <f t="shared" si="3"/>
        <v>7560077.2883884609</v>
      </c>
      <c r="L20" s="16">
        <f t="shared" si="5"/>
        <v>75.991924576458544</v>
      </c>
    </row>
    <row r="21" spans="1:12" x14ac:dyDescent="0.2">
      <c r="A21" s="17">
        <v>12</v>
      </c>
      <c r="B21" s="9">
        <v>0</v>
      </c>
      <c r="C21" s="22">
        <v>560</v>
      </c>
      <c r="D21" s="22">
        <v>584</v>
      </c>
      <c r="E21" s="14">
        <v>0.5</v>
      </c>
      <c r="F21" s="15">
        <f t="shared" si="0"/>
        <v>0</v>
      </c>
      <c r="G21" s="15">
        <f t="shared" si="1"/>
        <v>0</v>
      </c>
      <c r="H21" s="13">
        <f t="shared" si="6"/>
        <v>99485.272027581857</v>
      </c>
      <c r="I21" s="13">
        <f t="shared" si="4"/>
        <v>0</v>
      </c>
      <c r="J21" s="13">
        <f t="shared" si="2"/>
        <v>99485.272027581857</v>
      </c>
      <c r="K21" s="13">
        <f t="shared" si="3"/>
        <v>7460592.0163608789</v>
      </c>
      <c r="L21" s="16">
        <f t="shared" si="5"/>
        <v>74.991924576458544</v>
      </c>
    </row>
    <row r="22" spans="1:12" x14ac:dyDescent="0.2">
      <c r="A22" s="17">
        <v>13</v>
      </c>
      <c r="B22" s="9">
        <v>0</v>
      </c>
      <c r="C22" s="22">
        <v>547</v>
      </c>
      <c r="D22" s="22">
        <v>573</v>
      </c>
      <c r="E22" s="14">
        <v>0.5</v>
      </c>
      <c r="F22" s="15">
        <f t="shared" si="0"/>
        <v>0</v>
      </c>
      <c r="G22" s="15">
        <f t="shared" si="1"/>
        <v>0</v>
      </c>
      <c r="H22" s="13">
        <f t="shared" si="6"/>
        <v>99485.272027581857</v>
      </c>
      <c r="I22" s="13">
        <f t="shared" si="4"/>
        <v>0</v>
      </c>
      <c r="J22" s="13">
        <f t="shared" si="2"/>
        <v>99485.272027581857</v>
      </c>
      <c r="K22" s="13">
        <f t="shared" si="3"/>
        <v>7361106.744333297</v>
      </c>
      <c r="L22" s="16">
        <f t="shared" si="5"/>
        <v>73.99192457645853</v>
      </c>
    </row>
    <row r="23" spans="1:12" x14ac:dyDescent="0.2">
      <c r="A23" s="17">
        <v>14</v>
      </c>
      <c r="B23" s="9">
        <v>0</v>
      </c>
      <c r="C23" s="22">
        <v>597</v>
      </c>
      <c r="D23" s="22">
        <v>547</v>
      </c>
      <c r="E23" s="14">
        <v>0.5</v>
      </c>
      <c r="F23" s="15">
        <f t="shared" si="0"/>
        <v>0</v>
      </c>
      <c r="G23" s="15">
        <f t="shared" si="1"/>
        <v>0</v>
      </c>
      <c r="H23" s="13">
        <f t="shared" si="6"/>
        <v>99485.272027581857</v>
      </c>
      <c r="I23" s="13">
        <f t="shared" si="4"/>
        <v>0</v>
      </c>
      <c r="J23" s="13">
        <f t="shared" si="2"/>
        <v>99485.272027581857</v>
      </c>
      <c r="K23" s="13">
        <f t="shared" si="3"/>
        <v>7261621.4723057151</v>
      </c>
      <c r="L23" s="16">
        <f t="shared" si="5"/>
        <v>72.99192457645853</v>
      </c>
    </row>
    <row r="24" spans="1:12" x14ac:dyDescent="0.2">
      <c r="A24" s="17">
        <v>15</v>
      </c>
      <c r="B24" s="9">
        <v>0</v>
      </c>
      <c r="C24" s="22">
        <v>530</v>
      </c>
      <c r="D24" s="22">
        <v>594</v>
      </c>
      <c r="E24" s="14">
        <v>0.5</v>
      </c>
      <c r="F24" s="15">
        <f t="shared" si="0"/>
        <v>0</v>
      </c>
      <c r="G24" s="15">
        <f t="shared" si="1"/>
        <v>0</v>
      </c>
      <c r="H24" s="13">
        <f t="shared" si="6"/>
        <v>99485.272027581857</v>
      </c>
      <c r="I24" s="13">
        <f t="shared" si="4"/>
        <v>0</v>
      </c>
      <c r="J24" s="13">
        <f t="shared" si="2"/>
        <v>99485.272027581857</v>
      </c>
      <c r="K24" s="13">
        <f t="shared" si="3"/>
        <v>7162136.2002781332</v>
      </c>
      <c r="L24" s="16">
        <f t="shared" si="5"/>
        <v>71.99192457645853</v>
      </c>
    </row>
    <row r="25" spans="1:12" x14ac:dyDescent="0.2">
      <c r="A25" s="17">
        <v>16</v>
      </c>
      <c r="B25" s="9">
        <v>0</v>
      </c>
      <c r="C25" s="22">
        <v>561</v>
      </c>
      <c r="D25" s="22">
        <v>526</v>
      </c>
      <c r="E25" s="14">
        <v>0.5</v>
      </c>
      <c r="F25" s="15">
        <f t="shared" si="0"/>
        <v>0</v>
      </c>
      <c r="G25" s="15">
        <f t="shared" si="1"/>
        <v>0</v>
      </c>
      <c r="H25" s="13">
        <f t="shared" si="6"/>
        <v>99485.272027581857</v>
      </c>
      <c r="I25" s="13">
        <f t="shared" si="4"/>
        <v>0</v>
      </c>
      <c r="J25" s="13">
        <f t="shared" si="2"/>
        <v>99485.272027581857</v>
      </c>
      <c r="K25" s="13">
        <f t="shared" si="3"/>
        <v>7062650.9282505512</v>
      </c>
      <c r="L25" s="16">
        <f t="shared" si="5"/>
        <v>70.99192457645853</v>
      </c>
    </row>
    <row r="26" spans="1:12" x14ac:dyDescent="0.2">
      <c r="A26" s="17">
        <v>17</v>
      </c>
      <c r="B26" s="9">
        <v>1</v>
      </c>
      <c r="C26" s="22">
        <v>578</v>
      </c>
      <c r="D26" s="22">
        <v>573</v>
      </c>
      <c r="E26" s="14">
        <v>0.5</v>
      </c>
      <c r="F26" s="15">
        <f t="shared" si="0"/>
        <v>1.7376194613379669E-3</v>
      </c>
      <c r="G26" s="15">
        <f t="shared" si="1"/>
        <v>1.7361111111111108E-3</v>
      </c>
      <c r="H26" s="13">
        <f t="shared" si="6"/>
        <v>99485.272027581857</v>
      </c>
      <c r="I26" s="13">
        <f t="shared" si="4"/>
        <v>172.71748615899625</v>
      </c>
      <c r="J26" s="13">
        <f t="shared" si="2"/>
        <v>99398.913284502356</v>
      </c>
      <c r="K26" s="13">
        <f t="shared" si="3"/>
        <v>6963165.6562229693</v>
      </c>
      <c r="L26" s="16">
        <f t="shared" si="5"/>
        <v>69.99192457645853</v>
      </c>
    </row>
    <row r="27" spans="1:12" x14ac:dyDescent="0.2">
      <c r="A27" s="17">
        <v>18</v>
      </c>
      <c r="B27" s="9">
        <v>0</v>
      </c>
      <c r="C27" s="22">
        <v>575</v>
      </c>
      <c r="D27" s="22">
        <v>589</v>
      </c>
      <c r="E27" s="14">
        <v>0.5</v>
      </c>
      <c r="F27" s="15">
        <f t="shared" si="0"/>
        <v>0</v>
      </c>
      <c r="G27" s="15">
        <f t="shared" si="1"/>
        <v>0</v>
      </c>
      <c r="H27" s="13">
        <f t="shared" si="6"/>
        <v>99312.554541422855</v>
      </c>
      <c r="I27" s="13">
        <f t="shared" si="4"/>
        <v>0</v>
      </c>
      <c r="J27" s="13">
        <f t="shared" si="2"/>
        <v>99312.554541422855</v>
      </c>
      <c r="K27" s="13">
        <f t="shared" si="3"/>
        <v>6863766.7429384673</v>
      </c>
      <c r="L27" s="16">
        <f t="shared" si="5"/>
        <v>69.112780097461084</v>
      </c>
    </row>
    <row r="28" spans="1:12" x14ac:dyDescent="0.2">
      <c r="A28" s="17">
        <v>19</v>
      </c>
      <c r="B28" s="9">
        <v>0</v>
      </c>
      <c r="C28" s="22">
        <v>559</v>
      </c>
      <c r="D28" s="22">
        <v>578</v>
      </c>
      <c r="E28" s="14">
        <v>0.5</v>
      </c>
      <c r="F28" s="15">
        <f t="shared" si="0"/>
        <v>0</v>
      </c>
      <c r="G28" s="15">
        <f t="shared" si="1"/>
        <v>0</v>
      </c>
      <c r="H28" s="13">
        <f t="shared" si="6"/>
        <v>99312.554541422855</v>
      </c>
      <c r="I28" s="13">
        <f t="shared" si="4"/>
        <v>0</v>
      </c>
      <c r="J28" s="13">
        <f t="shared" si="2"/>
        <v>99312.554541422855</v>
      </c>
      <c r="K28" s="13">
        <f t="shared" si="3"/>
        <v>6764454.1883970443</v>
      </c>
      <c r="L28" s="16">
        <f t="shared" si="5"/>
        <v>68.112780097461084</v>
      </c>
    </row>
    <row r="29" spans="1:12" x14ac:dyDescent="0.2">
      <c r="A29" s="17">
        <v>20</v>
      </c>
      <c r="B29" s="9">
        <v>0</v>
      </c>
      <c r="C29" s="22">
        <v>588</v>
      </c>
      <c r="D29" s="22">
        <v>592</v>
      </c>
      <c r="E29" s="14">
        <v>0.5</v>
      </c>
      <c r="F29" s="15">
        <f t="shared" si="0"/>
        <v>0</v>
      </c>
      <c r="G29" s="15">
        <f t="shared" si="1"/>
        <v>0</v>
      </c>
      <c r="H29" s="13">
        <f t="shared" si="6"/>
        <v>99312.554541422855</v>
      </c>
      <c r="I29" s="13">
        <f t="shared" si="4"/>
        <v>0</v>
      </c>
      <c r="J29" s="13">
        <f t="shared" si="2"/>
        <v>99312.554541422855</v>
      </c>
      <c r="K29" s="13">
        <f t="shared" si="3"/>
        <v>6665141.6338556213</v>
      </c>
      <c r="L29" s="16">
        <f t="shared" si="5"/>
        <v>67.112780097461069</v>
      </c>
    </row>
    <row r="30" spans="1:12" x14ac:dyDescent="0.2">
      <c r="A30" s="17">
        <v>21</v>
      </c>
      <c r="B30" s="9">
        <v>0</v>
      </c>
      <c r="C30" s="22">
        <v>587</v>
      </c>
      <c r="D30" s="22">
        <v>615</v>
      </c>
      <c r="E30" s="14">
        <v>0.5</v>
      </c>
      <c r="F30" s="15">
        <f t="shared" si="0"/>
        <v>0</v>
      </c>
      <c r="G30" s="15">
        <f t="shared" si="1"/>
        <v>0</v>
      </c>
      <c r="H30" s="13">
        <f t="shared" si="6"/>
        <v>99312.554541422855</v>
      </c>
      <c r="I30" s="13">
        <f t="shared" si="4"/>
        <v>0</v>
      </c>
      <c r="J30" s="13">
        <f t="shared" si="2"/>
        <v>99312.554541422855</v>
      </c>
      <c r="K30" s="13">
        <f t="shared" si="3"/>
        <v>6565829.0793141983</v>
      </c>
      <c r="L30" s="16">
        <f t="shared" si="5"/>
        <v>66.112780097461069</v>
      </c>
    </row>
    <row r="31" spans="1:12" x14ac:dyDescent="0.2">
      <c r="A31" s="17">
        <v>22</v>
      </c>
      <c r="B31" s="9">
        <v>0</v>
      </c>
      <c r="C31" s="22">
        <v>630</v>
      </c>
      <c r="D31" s="22">
        <v>615</v>
      </c>
      <c r="E31" s="14">
        <v>0.5</v>
      </c>
      <c r="F31" s="15">
        <f t="shared" si="0"/>
        <v>0</v>
      </c>
      <c r="G31" s="15">
        <f t="shared" si="1"/>
        <v>0</v>
      </c>
      <c r="H31" s="13">
        <f t="shared" si="6"/>
        <v>99312.554541422855</v>
      </c>
      <c r="I31" s="13">
        <f t="shared" si="4"/>
        <v>0</v>
      </c>
      <c r="J31" s="13">
        <f t="shared" si="2"/>
        <v>99312.554541422855</v>
      </c>
      <c r="K31" s="13">
        <f t="shared" si="3"/>
        <v>6466516.5247727754</v>
      </c>
      <c r="L31" s="16">
        <f t="shared" si="5"/>
        <v>65.112780097461069</v>
      </c>
    </row>
    <row r="32" spans="1:12" x14ac:dyDescent="0.2">
      <c r="A32" s="17">
        <v>23</v>
      </c>
      <c r="B32" s="9">
        <v>0</v>
      </c>
      <c r="C32" s="22">
        <v>669</v>
      </c>
      <c r="D32" s="22">
        <v>632</v>
      </c>
      <c r="E32" s="14">
        <v>0.5</v>
      </c>
      <c r="F32" s="15">
        <f t="shared" si="0"/>
        <v>0</v>
      </c>
      <c r="G32" s="15">
        <f t="shared" si="1"/>
        <v>0</v>
      </c>
      <c r="H32" s="13">
        <f t="shared" si="6"/>
        <v>99312.554541422855</v>
      </c>
      <c r="I32" s="13">
        <f t="shared" si="4"/>
        <v>0</v>
      </c>
      <c r="J32" s="13">
        <f t="shared" si="2"/>
        <v>99312.554541422855</v>
      </c>
      <c r="K32" s="13">
        <f t="shared" si="3"/>
        <v>6367203.9702313524</v>
      </c>
      <c r="L32" s="16">
        <f t="shared" si="5"/>
        <v>64.112780097461069</v>
      </c>
    </row>
    <row r="33" spans="1:12" x14ac:dyDescent="0.2">
      <c r="A33" s="17">
        <v>24</v>
      </c>
      <c r="B33" s="22">
        <v>0</v>
      </c>
      <c r="C33" s="22">
        <v>705</v>
      </c>
      <c r="D33" s="22">
        <v>662</v>
      </c>
      <c r="E33" s="14">
        <v>0.5</v>
      </c>
      <c r="F33" s="15">
        <f t="shared" si="0"/>
        <v>0</v>
      </c>
      <c r="G33" s="15">
        <f t="shared" si="1"/>
        <v>0</v>
      </c>
      <c r="H33" s="13">
        <f t="shared" si="6"/>
        <v>99312.554541422855</v>
      </c>
      <c r="I33" s="13">
        <f t="shared" si="4"/>
        <v>0</v>
      </c>
      <c r="J33" s="13">
        <f t="shared" si="2"/>
        <v>99312.554541422855</v>
      </c>
      <c r="K33" s="13">
        <f t="shared" si="3"/>
        <v>6267891.4156899294</v>
      </c>
      <c r="L33" s="16">
        <f t="shared" si="5"/>
        <v>63.112780097461069</v>
      </c>
    </row>
    <row r="34" spans="1:12" x14ac:dyDescent="0.2">
      <c r="A34" s="17">
        <v>25</v>
      </c>
      <c r="B34" s="22">
        <v>0</v>
      </c>
      <c r="C34" s="22">
        <v>772</v>
      </c>
      <c r="D34" s="22">
        <v>734</v>
      </c>
      <c r="E34" s="14">
        <v>0.5</v>
      </c>
      <c r="F34" s="15">
        <f t="shared" si="0"/>
        <v>0</v>
      </c>
      <c r="G34" s="15">
        <f t="shared" si="1"/>
        <v>0</v>
      </c>
      <c r="H34" s="13">
        <f t="shared" si="6"/>
        <v>99312.554541422855</v>
      </c>
      <c r="I34" s="13">
        <f t="shared" si="4"/>
        <v>0</v>
      </c>
      <c r="J34" s="13">
        <f t="shared" si="2"/>
        <v>99312.554541422855</v>
      </c>
      <c r="K34" s="13">
        <f t="shared" si="3"/>
        <v>6168578.8611485064</v>
      </c>
      <c r="L34" s="16">
        <f t="shared" si="5"/>
        <v>62.112780097461069</v>
      </c>
    </row>
    <row r="35" spans="1:12" x14ac:dyDescent="0.2">
      <c r="A35" s="17">
        <v>26</v>
      </c>
      <c r="B35" s="22">
        <v>0</v>
      </c>
      <c r="C35" s="22">
        <v>843</v>
      </c>
      <c r="D35" s="22">
        <v>806</v>
      </c>
      <c r="E35" s="14">
        <v>0.5</v>
      </c>
      <c r="F35" s="15">
        <f t="shared" si="0"/>
        <v>0</v>
      </c>
      <c r="G35" s="15">
        <f t="shared" si="1"/>
        <v>0</v>
      </c>
      <c r="H35" s="13">
        <f t="shared" si="6"/>
        <v>99312.554541422855</v>
      </c>
      <c r="I35" s="13">
        <f t="shared" si="4"/>
        <v>0</v>
      </c>
      <c r="J35" s="13">
        <f t="shared" si="2"/>
        <v>99312.554541422855</v>
      </c>
      <c r="K35" s="13">
        <f t="shared" si="3"/>
        <v>6069266.3066070834</v>
      </c>
      <c r="L35" s="16">
        <f t="shared" si="5"/>
        <v>61.112780097461069</v>
      </c>
    </row>
    <row r="36" spans="1:12" x14ac:dyDescent="0.2">
      <c r="A36" s="17">
        <v>27</v>
      </c>
      <c r="B36" s="22">
        <v>0</v>
      </c>
      <c r="C36" s="22">
        <v>852</v>
      </c>
      <c r="D36" s="22">
        <v>849</v>
      </c>
      <c r="E36" s="14">
        <v>0.5</v>
      </c>
      <c r="F36" s="15">
        <f t="shared" si="0"/>
        <v>0</v>
      </c>
      <c r="G36" s="15">
        <f t="shared" si="1"/>
        <v>0</v>
      </c>
      <c r="H36" s="13">
        <f t="shared" si="6"/>
        <v>99312.554541422855</v>
      </c>
      <c r="I36" s="13">
        <f t="shared" si="4"/>
        <v>0</v>
      </c>
      <c r="J36" s="13">
        <f t="shared" si="2"/>
        <v>99312.554541422855</v>
      </c>
      <c r="K36" s="13">
        <f t="shared" si="3"/>
        <v>5969953.7520656604</v>
      </c>
      <c r="L36" s="16">
        <f t="shared" si="5"/>
        <v>60.112780097461069</v>
      </c>
    </row>
    <row r="37" spans="1:12" x14ac:dyDescent="0.2">
      <c r="A37" s="17">
        <v>28</v>
      </c>
      <c r="B37" s="22">
        <v>0</v>
      </c>
      <c r="C37" s="22">
        <v>833</v>
      </c>
      <c r="D37" s="22">
        <v>885</v>
      </c>
      <c r="E37" s="14">
        <v>0.5</v>
      </c>
      <c r="F37" s="15">
        <f t="shared" si="0"/>
        <v>0</v>
      </c>
      <c r="G37" s="15">
        <f t="shared" si="1"/>
        <v>0</v>
      </c>
      <c r="H37" s="13">
        <f t="shared" si="6"/>
        <v>99312.554541422855</v>
      </c>
      <c r="I37" s="13">
        <f t="shared" si="4"/>
        <v>0</v>
      </c>
      <c r="J37" s="13">
        <f t="shared" si="2"/>
        <v>99312.554541422855</v>
      </c>
      <c r="K37" s="13">
        <f t="shared" si="3"/>
        <v>5870641.1975242374</v>
      </c>
      <c r="L37" s="16">
        <f t="shared" si="5"/>
        <v>59.112780097461062</v>
      </c>
    </row>
    <row r="38" spans="1:12" x14ac:dyDescent="0.2">
      <c r="A38" s="17">
        <v>29</v>
      </c>
      <c r="B38" s="9">
        <v>0</v>
      </c>
      <c r="C38" s="22">
        <v>964</v>
      </c>
      <c r="D38" s="22">
        <v>856</v>
      </c>
      <c r="E38" s="14">
        <v>0.5</v>
      </c>
      <c r="F38" s="15">
        <f t="shared" si="0"/>
        <v>0</v>
      </c>
      <c r="G38" s="15">
        <f t="shared" si="1"/>
        <v>0</v>
      </c>
      <c r="H38" s="13">
        <f t="shared" si="6"/>
        <v>99312.554541422855</v>
      </c>
      <c r="I38" s="13">
        <f t="shared" si="4"/>
        <v>0</v>
      </c>
      <c r="J38" s="13">
        <f t="shared" si="2"/>
        <v>99312.554541422855</v>
      </c>
      <c r="K38" s="13">
        <f t="shared" si="3"/>
        <v>5771328.6429828145</v>
      </c>
      <c r="L38" s="16">
        <f t="shared" si="5"/>
        <v>58.112780097461062</v>
      </c>
    </row>
    <row r="39" spans="1:12" x14ac:dyDescent="0.2">
      <c r="A39" s="17">
        <v>30</v>
      </c>
      <c r="B39" s="9">
        <v>0</v>
      </c>
      <c r="C39" s="22">
        <v>971</v>
      </c>
      <c r="D39" s="22">
        <v>957</v>
      </c>
      <c r="E39" s="14">
        <v>0.5</v>
      </c>
      <c r="F39" s="15">
        <f t="shared" si="0"/>
        <v>0</v>
      </c>
      <c r="G39" s="15">
        <f t="shared" si="1"/>
        <v>0</v>
      </c>
      <c r="H39" s="13">
        <f t="shared" si="6"/>
        <v>99312.554541422855</v>
      </c>
      <c r="I39" s="13">
        <f t="shared" si="4"/>
        <v>0</v>
      </c>
      <c r="J39" s="13">
        <f t="shared" si="2"/>
        <v>99312.554541422855</v>
      </c>
      <c r="K39" s="13">
        <f t="shared" si="3"/>
        <v>5672016.0884413915</v>
      </c>
      <c r="L39" s="16">
        <f t="shared" si="5"/>
        <v>57.112780097461062</v>
      </c>
    </row>
    <row r="40" spans="1:12" x14ac:dyDescent="0.2">
      <c r="A40" s="17">
        <v>31</v>
      </c>
      <c r="B40" s="22">
        <v>0</v>
      </c>
      <c r="C40" s="22">
        <v>1008</v>
      </c>
      <c r="D40" s="22">
        <v>984</v>
      </c>
      <c r="E40" s="14">
        <v>0.5</v>
      </c>
      <c r="F40" s="15">
        <f t="shared" si="0"/>
        <v>0</v>
      </c>
      <c r="G40" s="15">
        <f t="shared" si="1"/>
        <v>0</v>
      </c>
      <c r="H40" s="13">
        <f t="shared" si="6"/>
        <v>99312.554541422855</v>
      </c>
      <c r="I40" s="13">
        <f t="shared" si="4"/>
        <v>0</v>
      </c>
      <c r="J40" s="13">
        <f t="shared" si="2"/>
        <v>99312.554541422855</v>
      </c>
      <c r="K40" s="13">
        <f t="shared" si="3"/>
        <v>5572703.5338999685</v>
      </c>
      <c r="L40" s="16">
        <f t="shared" si="5"/>
        <v>56.112780097461062</v>
      </c>
    </row>
    <row r="41" spans="1:12" x14ac:dyDescent="0.2">
      <c r="A41" s="17">
        <v>32</v>
      </c>
      <c r="B41" s="9">
        <v>0</v>
      </c>
      <c r="C41" s="22">
        <v>1035</v>
      </c>
      <c r="D41" s="22">
        <v>1012</v>
      </c>
      <c r="E41" s="14">
        <v>0.5</v>
      </c>
      <c r="F41" s="15">
        <f t="shared" ref="F41:F72" si="7">B41/((C41+D41)/2)</f>
        <v>0</v>
      </c>
      <c r="G41" s="15">
        <f t="shared" si="1"/>
        <v>0</v>
      </c>
      <c r="H41" s="13">
        <f t="shared" si="6"/>
        <v>99312.554541422855</v>
      </c>
      <c r="I41" s="13">
        <f t="shared" si="4"/>
        <v>0</v>
      </c>
      <c r="J41" s="13">
        <f t="shared" si="2"/>
        <v>99312.554541422855</v>
      </c>
      <c r="K41" s="13">
        <f t="shared" si="3"/>
        <v>5473390.9793585455</v>
      </c>
      <c r="L41" s="16">
        <f t="shared" si="5"/>
        <v>55.112780097461062</v>
      </c>
    </row>
    <row r="42" spans="1:12" x14ac:dyDescent="0.2">
      <c r="A42" s="17">
        <v>33</v>
      </c>
      <c r="B42" s="22">
        <v>0</v>
      </c>
      <c r="C42" s="22">
        <v>1021</v>
      </c>
      <c r="D42" s="22">
        <v>1039</v>
      </c>
      <c r="E42" s="14">
        <v>0.5</v>
      </c>
      <c r="F42" s="15">
        <f t="shared" si="7"/>
        <v>0</v>
      </c>
      <c r="G42" s="15">
        <f t="shared" si="1"/>
        <v>0</v>
      </c>
      <c r="H42" s="13">
        <f t="shared" si="6"/>
        <v>99312.554541422855</v>
      </c>
      <c r="I42" s="13">
        <f t="shared" si="4"/>
        <v>0</v>
      </c>
      <c r="J42" s="13">
        <f t="shared" si="2"/>
        <v>99312.554541422855</v>
      </c>
      <c r="K42" s="13">
        <f t="shared" si="3"/>
        <v>5374078.4248171225</v>
      </c>
      <c r="L42" s="16">
        <f t="shared" si="5"/>
        <v>54.112780097461062</v>
      </c>
    </row>
    <row r="43" spans="1:12" x14ac:dyDescent="0.2">
      <c r="A43" s="17">
        <v>34</v>
      </c>
      <c r="B43" s="22">
        <v>1</v>
      </c>
      <c r="C43" s="22">
        <v>1176</v>
      </c>
      <c r="D43" s="22">
        <v>1029</v>
      </c>
      <c r="E43" s="14">
        <v>0.5</v>
      </c>
      <c r="F43" s="15">
        <f t="shared" si="7"/>
        <v>9.0702947845804993E-4</v>
      </c>
      <c r="G43" s="15">
        <f t="shared" si="1"/>
        <v>9.0661831368993653E-4</v>
      </c>
      <c r="H43" s="13">
        <f t="shared" si="6"/>
        <v>99312.554541422855</v>
      </c>
      <c r="I43" s="13">
        <f t="shared" si="4"/>
        <v>90.038580726584641</v>
      </c>
      <c r="J43" s="13">
        <f t="shared" si="2"/>
        <v>99267.535251059555</v>
      </c>
      <c r="K43" s="13">
        <f t="shared" si="3"/>
        <v>5274765.8702756995</v>
      </c>
      <c r="L43" s="16">
        <f t="shared" si="5"/>
        <v>53.112780097461055</v>
      </c>
    </row>
    <row r="44" spans="1:12" x14ac:dyDescent="0.2">
      <c r="A44" s="17">
        <v>35</v>
      </c>
      <c r="B44" s="22">
        <v>0</v>
      </c>
      <c r="C44" s="22">
        <v>1121</v>
      </c>
      <c r="D44" s="22">
        <v>1154</v>
      </c>
      <c r="E44" s="14">
        <v>0.5</v>
      </c>
      <c r="F44" s="15">
        <f t="shared" si="7"/>
        <v>0</v>
      </c>
      <c r="G44" s="15">
        <f t="shared" si="1"/>
        <v>0</v>
      </c>
      <c r="H44" s="13">
        <f t="shared" si="6"/>
        <v>99222.51596069627</v>
      </c>
      <c r="I44" s="13">
        <f t="shared" si="4"/>
        <v>0</v>
      </c>
      <c r="J44" s="13">
        <f t="shared" si="2"/>
        <v>99222.51596069627</v>
      </c>
      <c r="K44" s="13">
        <f t="shared" si="3"/>
        <v>5175498.33502464</v>
      </c>
      <c r="L44" s="16">
        <f t="shared" si="5"/>
        <v>52.160523092104853</v>
      </c>
    </row>
    <row r="45" spans="1:12" x14ac:dyDescent="0.2">
      <c r="A45" s="17">
        <v>36</v>
      </c>
      <c r="B45" s="22">
        <v>0</v>
      </c>
      <c r="C45" s="22">
        <v>1111</v>
      </c>
      <c r="D45" s="22">
        <v>1120</v>
      </c>
      <c r="E45" s="14">
        <v>0.5</v>
      </c>
      <c r="F45" s="15">
        <f t="shared" si="7"/>
        <v>0</v>
      </c>
      <c r="G45" s="15">
        <f t="shared" si="1"/>
        <v>0</v>
      </c>
      <c r="H45" s="13">
        <f t="shared" si="6"/>
        <v>99222.51596069627</v>
      </c>
      <c r="I45" s="13">
        <f t="shared" si="4"/>
        <v>0</v>
      </c>
      <c r="J45" s="13">
        <f t="shared" si="2"/>
        <v>99222.51596069627</v>
      </c>
      <c r="K45" s="13">
        <f t="shared" si="3"/>
        <v>5076275.8190639438</v>
      </c>
      <c r="L45" s="16">
        <f t="shared" si="5"/>
        <v>51.160523092104853</v>
      </c>
    </row>
    <row r="46" spans="1:12" x14ac:dyDescent="0.2">
      <c r="A46" s="17">
        <v>37</v>
      </c>
      <c r="B46" s="22">
        <v>1</v>
      </c>
      <c r="C46" s="22">
        <v>1041</v>
      </c>
      <c r="D46" s="22">
        <v>1112</v>
      </c>
      <c r="E46" s="14">
        <v>0.5</v>
      </c>
      <c r="F46" s="15">
        <f t="shared" si="7"/>
        <v>9.2893636785880169E-4</v>
      </c>
      <c r="G46" s="15">
        <f t="shared" si="1"/>
        <v>9.2850510677808728E-4</v>
      </c>
      <c r="H46" s="13">
        <f t="shared" si="6"/>
        <v>99222.51596069627</v>
      </c>
      <c r="I46" s="13">
        <f t="shared" si="4"/>
        <v>92.128612776876764</v>
      </c>
      <c r="J46" s="13">
        <f t="shared" si="2"/>
        <v>99176.451654307821</v>
      </c>
      <c r="K46" s="13">
        <f t="shared" si="3"/>
        <v>4977053.3031032477</v>
      </c>
      <c r="L46" s="16">
        <f t="shared" si="5"/>
        <v>50.160523092104853</v>
      </c>
    </row>
    <row r="47" spans="1:12" x14ac:dyDescent="0.2">
      <c r="A47" s="17">
        <v>38</v>
      </c>
      <c r="B47" s="22">
        <v>0</v>
      </c>
      <c r="C47" s="22">
        <v>1095</v>
      </c>
      <c r="D47" s="22">
        <v>1055</v>
      </c>
      <c r="E47" s="14">
        <v>0.5</v>
      </c>
      <c r="F47" s="15">
        <f t="shared" si="7"/>
        <v>0</v>
      </c>
      <c r="G47" s="15">
        <f t="shared" si="1"/>
        <v>0</v>
      </c>
      <c r="H47" s="13">
        <f t="shared" si="6"/>
        <v>99130.387347919386</v>
      </c>
      <c r="I47" s="13">
        <f t="shared" si="4"/>
        <v>0</v>
      </c>
      <c r="J47" s="13">
        <f t="shared" si="2"/>
        <v>99130.387347919386</v>
      </c>
      <c r="K47" s="13">
        <f t="shared" si="3"/>
        <v>4877876.8514489401</v>
      </c>
      <c r="L47" s="16">
        <f t="shared" si="5"/>
        <v>49.206675994606819</v>
      </c>
    </row>
    <row r="48" spans="1:12" x14ac:dyDescent="0.2">
      <c r="A48" s="17">
        <v>39</v>
      </c>
      <c r="B48" s="22">
        <v>1</v>
      </c>
      <c r="C48" s="22">
        <v>1095</v>
      </c>
      <c r="D48" s="22">
        <v>1072</v>
      </c>
      <c r="E48" s="14">
        <v>0.5</v>
      </c>
      <c r="F48" s="15">
        <f t="shared" si="7"/>
        <v>9.2293493308721734E-4</v>
      </c>
      <c r="G48" s="15">
        <f t="shared" si="1"/>
        <v>9.22509225092251E-4</v>
      </c>
      <c r="H48" s="13">
        <f t="shared" si="6"/>
        <v>99130.387347919386</v>
      </c>
      <c r="I48" s="13">
        <f t="shared" si="4"/>
        <v>91.448696815423801</v>
      </c>
      <c r="J48" s="13">
        <f t="shared" si="2"/>
        <v>99084.662999511682</v>
      </c>
      <c r="K48" s="13">
        <f t="shared" si="3"/>
        <v>4778746.4641010212</v>
      </c>
      <c r="L48" s="16">
        <f t="shared" si="5"/>
        <v>48.206675994606819</v>
      </c>
    </row>
    <row r="49" spans="1:12" x14ac:dyDescent="0.2">
      <c r="A49" s="17">
        <v>40</v>
      </c>
      <c r="B49" s="22">
        <v>1</v>
      </c>
      <c r="C49" s="22">
        <v>1051</v>
      </c>
      <c r="D49" s="22">
        <v>1114</v>
      </c>
      <c r="E49" s="14">
        <v>0.5</v>
      </c>
      <c r="F49" s="15">
        <f t="shared" si="7"/>
        <v>9.2378752886836026E-4</v>
      </c>
      <c r="G49" s="15">
        <f t="shared" si="1"/>
        <v>9.2336103416435812E-4</v>
      </c>
      <c r="H49" s="13">
        <f t="shared" si="6"/>
        <v>99038.938651103963</v>
      </c>
      <c r="I49" s="13">
        <f t="shared" si="4"/>
        <v>91.448696815423773</v>
      </c>
      <c r="J49" s="13">
        <f t="shared" si="2"/>
        <v>98993.214302696259</v>
      </c>
      <c r="K49" s="13">
        <f t="shared" si="3"/>
        <v>4679661.8011015095</v>
      </c>
      <c r="L49" s="16">
        <f t="shared" si="5"/>
        <v>47.250726480289742</v>
      </c>
    </row>
    <row r="50" spans="1:12" x14ac:dyDescent="0.2">
      <c r="A50" s="17">
        <v>41</v>
      </c>
      <c r="B50" s="22">
        <v>0</v>
      </c>
      <c r="C50" s="22">
        <v>978</v>
      </c>
      <c r="D50" s="22">
        <v>1059</v>
      </c>
      <c r="E50" s="14">
        <v>0.5</v>
      </c>
      <c r="F50" s="15">
        <f t="shared" si="7"/>
        <v>0</v>
      </c>
      <c r="G50" s="15">
        <f t="shared" si="1"/>
        <v>0</v>
      </c>
      <c r="H50" s="13">
        <f t="shared" si="6"/>
        <v>98947.48995428854</v>
      </c>
      <c r="I50" s="13">
        <f t="shared" si="4"/>
        <v>0</v>
      </c>
      <c r="J50" s="13">
        <f t="shared" si="2"/>
        <v>98947.48995428854</v>
      </c>
      <c r="K50" s="13">
        <f t="shared" si="3"/>
        <v>4580668.5867988132</v>
      </c>
      <c r="L50" s="16">
        <f t="shared" si="5"/>
        <v>46.293934175742876</v>
      </c>
    </row>
    <row r="51" spans="1:12" x14ac:dyDescent="0.2">
      <c r="A51" s="17">
        <v>42</v>
      </c>
      <c r="B51" s="22">
        <v>1</v>
      </c>
      <c r="C51" s="22">
        <v>1025</v>
      </c>
      <c r="D51" s="22">
        <v>987</v>
      </c>
      <c r="E51" s="14">
        <v>0.5</v>
      </c>
      <c r="F51" s="15">
        <f t="shared" si="7"/>
        <v>9.9403578528827028E-4</v>
      </c>
      <c r="G51" s="15">
        <f t="shared" si="1"/>
        <v>9.9354197714853431E-4</v>
      </c>
      <c r="H51" s="13">
        <f t="shared" si="6"/>
        <v>98947.48995428854</v>
      </c>
      <c r="I51" s="13">
        <f t="shared" si="4"/>
        <v>98.308484803068566</v>
      </c>
      <c r="J51" s="13">
        <f t="shared" si="2"/>
        <v>98898.335711887004</v>
      </c>
      <c r="K51" s="13">
        <f t="shared" si="3"/>
        <v>4481721.0968445251</v>
      </c>
      <c r="L51" s="16">
        <f t="shared" si="5"/>
        <v>45.293934175742883</v>
      </c>
    </row>
    <row r="52" spans="1:12" x14ac:dyDescent="0.2">
      <c r="A52" s="17">
        <v>43</v>
      </c>
      <c r="B52" s="22">
        <v>0</v>
      </c>
      <c r="C52" s="22">
        <v>977</v>
      </c>
      <c r="D52" s="22">
        <v>1031</v>
      </c>
      <c r="E52" s="14">
        <v>0.5</v>
      </c>
      <c r="F52" s="15">
        <f t="shared" si="7"/>
        <v>0</v>
      </c>
      <c r="G52" s="15">
        <f t="shared" si="1"/>
        <v>0</v>
      </c>
      <c r="H52" s="13">
        <f t="shared" si="6"/>
        <v>98849.181469485469</v>
      </c>
      <c r="I52" s="13">
        <f t="shared" si="4"/>
        <v>0</v>
      </c>
      <c r="J52" s="13">
        <f t="shared" si="2"/>
        <v>98849.181469485469</v>
      </c>
      <c r="K52" s="13">
        <f t="shared" si="3"/>
        <v>4382822.761132638</v>
      </c>
      <c r="L52" s="16">
        <f t="shared" si="5"/>
        <v>44.33848309088534</v>
      </c>
    </row>
    <row r="53" spans="1:12" x14ac:dyDescent="0.2">
      <c r="A53" s="17">
        <v>44</v>
      </c>
      <c r="B53" s="22">
        <v>0</v>
      </c>
      <c r="C53" s="22">
        <v>975</v>
      </c>
      <c r="D53" s="22">
        <v>969</v>
      </c>
      <c r="E53" s="14">
        <v>0.5</v>
      </c>
      <c r="F53" s="15">
        <f t="shared" si="7"/>
        <v>0</v>
      </c>
      <c r="G53" s="15">
        <f t="shared" si="1"/>
        <v>0</v>
      </c>
      <c r="H53" s="13">
        <f t="shared" si="6"/>
        <v>98849.181469485469</v>
      </c>
      <c r="I53" s="13">
        <f t="shared" si="4"/>
        <v>0</v>
      </c>
      <c r="J53" s="13">
        <f t="shared" si="2"/>
        <v>98849.181469485469</v>
      </c>
      <c r="K53" s="13">
        <f t="shared" si="3"/>
        <v>4283973.5796631528</v>
      </c>
      <c r="L53" s="16">
        <f t="shared" si="5"/>
        <v>43.33848309088534</v>
      </c>
    </row>
    <row r="54" spans="1:12" x14ac:dyDescent="0.2">
      <c r="A54" s="17">
        <v>45</v>
      </c>
      <c r="B54" s="22">
        <v>2</v>
      </c>
      <c r="C54" s="22">
        <v>944</v>
      </c>
      <c r="D54" s="22">
        <v>973</v>
      </c>
      <c r="E54" s="14">
        <v>0.5</v>
      </c>
      <c r="F54" s="15">
        <f t="shared" si="7"/>
        <v>2.0865936358894104E-3</v>
      </c>
      <c r="G54" s="15">
        <f t="shared" si="1"/>
        <v>2.0844189682126106E-3</v>
      </c>
      <c r="H54" s="13">
        <f t="shared" si="6"/>
        <v>98849.181469485469</v>
      </c>
      <c r="I54" s="13">
        <f t="shared" si="4"/>
        <v>206.04310884728599</v>
      </c>
      <c r="J54" s="13">
        <f t="shared" si="2"/>
        <v>98746.159915061828</v>
      </c>
      <c r="K54" s="13">
        <f t="shared" si="3"/>
        <v>4185124.3981936672</v>
      </c>
      <c r="L54" s="16">
        <f t="shared" si="5"/>
        <v>42.33848309088534</v>
      </c>
    </row>
    <row r="55" spans="1:12" x14ac:dyDescent="0.2">
      <c r="A55" s="17">
        <v>46</v>
      </c>
      <c r="B55" s="22">
        <v>0</v>
      </c>
      <c r="C55" s="22">
        <v>987</v>
      </c>
      <c r="D55" s="22">
        <v>940</v>
      </c>
      <c r="E55" s="14">
        <v>0.5</v>
      </c>
      <c r="F55" s="15">
        <f t="shared" si="7"/>
        <v>0</v>
      </c>
      <c r="G55" s="15">
        <f t="shared" si="1"/>
        <v>0</v>
      </c>
      <c r="H55" s="13">
        <f t="shared" si="6"/>
        <v>98643.138360638186</v>
      </c>
      <c r="I55" s="13">
        <f t="shared" si="4"/>
        <v>0</v>
      </c>
      <c r="J55" s="13">
        <f t="shared" si="2"/>
        <v>98643.138360638186</v>
      </c>
      <c r="K55" s="13">
        <f t="shared" si="3"/>
        <v>4086378.2382786055</v>
      </c>
      <c r="L55" s="16">
        <f t="shared" si="5"/>
        <v>41.425874178281447</v>
      </c>
    </row>
    <row r="56" spans="1:12" x14ac:dyDescent="0.2">
      <c r="A56" s="17">
        <v>47</v>
      </c>
      <c r="B56" s="22">
        <v>2</v>
      </c>
      <c r="C56" s="22">
        <v>929</v>
      </c>
      <c r="D56" s="22">
        <v>971</v>
      </c>
      <c r="E56" s="14">
        <v>0.5</v>
      </c>
      <c r="F56" s="15">
        <f t="shared" si="7"/>
        <v>2.1052631578947368E-3</v>
      </c>
      <c r="G56" s="15">
        <f t="shared" si="1"/>
        <v>2.103049421661409E-3</v>
      </c>
      <c r="H56" s="13">
        <f t="shared" si="6"/>
        <v>98643.138360638186</v>
      </c>
      <c r="I56" s="13">
        <f t="shared" si="4"/>
        <v>207.45139508020648</v>
      </c>
      <c r="J56" s="13">
        <f t="shared" si="2"/>
        <v>98539.412663098075</v>
      </c>
      <c r="K56" s="13">
        <f t="shared" si="3"/>
        <v>3987735.0999179673</v>
      </c>
      <c r="L56" s="16">
        <f t="shared" si="5"/>
        <v>40.425874178281447</v>
      </c>
    </row>
    <row r="57" spans="1:12" x14ac:dyDescent="0.2">
      <c r="A57" s="17">
        <v>48</v>
      </c>
      <c r="B57" s="22">
        <v>1</v>
      </c>
      <c r="C57" s="22">
        <v>840</v>
      </c>
      <c r="D57" s="22">
        <v>909</v>
      </c>
      <c r="E57" s="14">
        <v>0.5</v>
      </c>
      <c r="F57" s="15">
        <f t="shared" si="7"/>
        <v>1.1435105774728416E-3</v>
      </c>
      <c r="G57" s="15">
        <f t="shared" si="1"/>
        <v>1.1428571428571429E-3</v>
      </c>
      <c r="H57" s="13">
        <f t="shared" si="6"/>
        <v>98435.686965557979</v>
      </c>
      <c r="I57" s="13">
        <f t="shared" si="4"/>
        <v>112.4979279606377</v>
      </c>
      <c r="J57" s="13">
        <f t="shared" si="2"/>
        <v>98379.43800157767</v>
      </c>
      <c r="K57" s="13">
        <f t="shared" si="3"/>
        <v>3889195.6872548694</v>
      </c>
      <c r="L57" s="16">
        <f t="shared" si="5"/>
        <v>39.510017221860544</v>
      </c>
    </row>
    <row r="58" spans="1:12" x14ac:dyDescent="0.2">
      <c r="A58" s="17">
        <v>49</v>
      </c>
      <c r="B58" s="22">
        <v>1</v>
      </c>
      <c r="C58" s="22">
        <v>802</v>
      </c>
      <c r="D58" s="22">
        <v>844</v>
      </c>
      <c r="E58" s="14">
        <v>0.5</v>
      </c>
      <c r="F58" s="15">
        <f t="shared" si="7"/>
        <v>1.215066828675577E-3</v>
      </c>
      <c r="G58" s="15">
        <f t="shared" si="1"/>
        <v>1.2143290831815421E-3</v>
      </c>
      <c r="H58" s="13">
        <f t="shared" si="6"/>
        <v>98323.189037597345</v>
      </c>
      <c r="I58" s="13">
        <f t="shared" si="4"/>
        <v>119.39670799951104</v>
      </c>
      <c r="J58" s="13">
        <f t="shared" si="2"/>
        <v>98263.4906835976</v>
      </c>
      <c r="K58" s="13">
        <f t="shared" si="3"/>
        <v>3790816.2492532916</v>
      </c>
      <c r="L58" s="16">
        <f t="shared" si="5"/>
        <v>38.55465110884208</v>
      </c>
    </row>
    <row r="59" spans="1:12" x14ac:dyDescent="0.2">
      <c r="A59" s="17">
        <v>50</v>
      </c>
      <c r="B59" s="22">
        <v>1</v>
      </c>
      <c r="C59" s="22">
        <v>794</v>
      </c>
      <c r="D59" s="22">
        <v>803</v>
      </c>
      <c r="E59" s="14">
        <v>0.5</v>
      </c>
      <c r="F59" s="15">
        <f t="shared" si="7"/>
        <v>1.2523481527864746E-3</v>
      </c>
      <c r="G59" s="15">
        <f t="shared" si="1"/>
        <v>1.2515644555694616E-3</v>
      </c>
      <c r="H59" s="13">
        <f t="shared" si="6"/>
        <v>98203.79232959784</v>
      </c>
      <c r="I59" s="13">
        <f t="shared" si="4"/>
        <v>122.90837588184959</v>
      </c>
      <c r="J59" s="13">
        <f t="shared" si="2"/>
        <v>98142.338141656917</v>
      </c>
      <c r="K59" s="13">
        <f t="shared" si="3"/>
        <v>3692552.7585696941</v>
      </c>
      <c r="L59" s="16">
        <f t="shared" si="5"/>
        <v>37.600918161861948</v>
      </c>
    </row>
    <row r="60" spans="1:12" x14ac:dyDescent="0.2">
      <c r="A60" s="17">
        <v>51</v>
      </c>
      <c r="B60" s="22">
        <v>4</v>
      </c>
      <c r="C60" s="22">
        <v>713</v>
      </c>
      <c r="D60" s="22">
        <v>787</v>
      </c>
      <c r="E60" s="14">
        <v>0.5</v>
      </c>
      <c r="F60" s="15">
        <f t="shared" si="7"/>
        <v>5.3333333333333332E-3</v>
      </c>
      <c r="G60" s="15">
        <f t="shared" si="1"/>
        <v>5.3191489361702126E-3</v>
      </c>
      <c r="H60" s="13">
        <f t="shared" si="6"/>
        <v>98080.883953715995</v>
      </c>
      <c r="I60" s="13">
        <f t="shared" si="4"/>
        <v>521.70682954104257</v>
      </c>
      <c r="J60" s="13">
        <f t="shared" si="2"/>
        <v>97820.030538945473</v>
      </c>
      <c r="K60" s="13">
        <f t="shared" si="3"/>
        <v>3594410.4204280372</v>
      </c>
      <c r="L60" s="16">
        <f t="shared" si="5"/>
        <v>36.64741054051089</v>
      </c>
    </row>
    <row r="61" spans="1:12" x14ac:dyDescent="0.2">
      <c r="A61" s="17">
        <v>52</v>
      </c>
      <c r="B61" s="22">
        <v>1</v>
      </c>
      <c r="C61" s="22">
        <v>691</v>
      </c>
      <c r="D61" s="22">
        <v>707</v>
      </c>
      <c r="E61" s="14">
        <v>0.5</v>
      </c>
      <c r="F61" s="15">
        <f t="shared" si="7"/>
        <v>1.4306151645207439E-3</v>
      </c>
      <c r="G61" s="15">
        <f t="shared" si="1"/>
        <v>1.4295925661186562E-3</v>
      </c>
      <c r="H61" s="13">
        <f t="shared" si="6"/>
        <v>97559.177124174952</v>
      </c>
      <c r="I61" s="13">
        <f t="shared" si="4"/>
        <v>139.46987437337378</v>
      </c>
      <c r="J61" s="13">
        <f t="shared" si="2"/>
        <v>97489.442186988264</v>
      </c>
      <c r="K61" s="13">
        <f t="shared" si="3"/>
        <v>3496590.3898890917</v>
      </c>
      <c r="L61" s="16">
        <f t="shared" si="5"/>
        <v>35.840712201155334</v>
      </c>
    </row>
    <row r="62" spans="1:12" x14ac:dyDescent="0.2">
      <c r="A62" s="17">
        <v>53</v>
      </c>
      <c r="B62" s="22">
        <v>1</v>
      </c>
      <c r="C62" s="22">
        <v>698</v>
      </c>
      <c r="D62" s="22">
        <v>687</v>
      </c>
      <c r="E62" s="14">
        <v>0.5</v>
      </c>
      <c r="F62" s="15">
        <f t="shared" si="7"/>
        <v>1.4440433212996389E-3</v>
      </c>
      <c r="G62" s="15">
        <f t="shared" si="1"/>
        <v>1.443001443001443E-3</v>
      </c>
      <c r="H62" s="13">
        <f t="shared" si="6"/>
        <v>97419.707249801577</v>
      </c>
      <c r="I62" s="13">
        <f t="shared" si="4"/>
        <v>140.57677813824182</v>
      </c>
      <c r="J62" s="13">
        <f t="shared" si="2"/>
        <v>97349.418860732447</v>
      </c>
      <c r="K62" s="13">
        <f t="shared" si="3"/>
        <v>3399100.9477021033</v>
      </c>
      <c r="L62" s="16">
        <f t="shared" si="5"/>
        <v>34.891307351049619</v>
      </c>
    </row>
    <row r="63" spans="1:12" x14ac:dyDescent="0.2">
      <c r="A63" s="17">
        <v>54</v>
      </c>
      <c r="B63" s="22">
        <v>0</v>
      </c>
      <c r="C63" s="22">
        <v>680</v>
      </c>
      <c r="D63" s="22">
        <v>704</v>
      </c>
      <c r="E63" s="14">
        <v>0.5</v>
      </c>
      <c r="F63" s="15">
        <f t="shared" si="7"/>
        <v>0</v>
      </c>
      <c r="G63" s="15">
        <f t="shared" si="1"/>
        <v>0</v>
      </c>
      <c r="H63" s="13">
        <f t="shared" si="6"/>
        <v>97279.130471663331</v>
      </c>
      <c r="I63" s="13">
        <f t="shared" si="4"/>
        <v>0</v>
      </c>
      <c r="J63" s="13">
        <f t="shared" si="2"/>
        <v>97279.130471663331</v>
      </c>
      <c r="K63" s="13">
        <f t="shared" si="3"/>
        <v>3301751.5288413707</v>
      </c>
      <c r="L63" s="16">
        <f t="shared" si="5"/>
        <v>33.941005772077141</v>
      </c>
    </row>
    <row r="64" spans="1:12" x14ac:dyDescent="0.2">
      <c r="A64" s="17">
        <v>55</v>
      </c>
      <c r="B64" s="22">
        <v>1</v>
      </c>
      <c r="C64" s="22">
        <v>680</v>
      </c>
      <c r="D64" s="22">
        <v>682</v>
      </c>
      <c r="E64" s="14">
        <v>0.5</v>
      </c>
      <c r="F64" s="15">
        <f t="shared" si="7"/>
        <v>1.4684287812041115E-3</v>
      </c>
      <c r="G64" s="15">
        <f t="shared" si="1"/>
        <v>1.467351430667645E-3</v>
      </c>
      <c r="H64" s="13">
        <f t="shared" si="6"/>
        <v>97279.130471663331</v>
      </c>
      <c r="I64" s="13">
        <f t="shared" si="4"/>
        <v>142.74267127169969</v>
      </c>
      <c r="J64" s="13">
        <f t="shared" si="2"/>
        <v>97207.759136027482</v>
      </c>
      <c r="K64" s="13">
        <f t="shared" si="3"/>
        <v>3204472.3983697072</v>
      </c>
      <c r="L64" s="16">
        <f t="shared" si="5"/>
        <v>32.941005772077141</v>
      </c>
    </row>
    <row r="65" spans="1:12" x14ac:dyDescent="0.2">
      <c r="A65" s="17">
        <v>56</v>
      </c>
      <c r="B65" s="22">
        <v>0</v>
      </c>
      <c r="C65" s="22">
        <v>629</v>
      </c>
      <c r="D65" s="22">
        <v>670</v>
      </c>
      <c r="E65" s="14">
        <v>0.5</v>
      </c>
      <c r="F65" s="15">
        <f t="shared" si="7"/>
        <v>0</v>
      </c>
      <c r="G65" s="15">
        <f t="shared" si="1"/>
        <v>0</v>
      </c>
      <c r="H65" s="13">
        <f t="shared" si="6"/>
        <v>97136.387800391632</v>
      </c>
      <c r="I65" s="13">
        <f t="shared" si="4"/>
        <v>0</v>
      </c>
      <c r="J65" s="13">
        <f t="shared" si="2"/>
        <v>97136.387800391632</v>
      </c>
      <c r="K65" s="13">
        <f t="shared" si="3"/>
        <v>3107264.6392336795</v>
      </c>
      <c r="L65" s="16">
        <f t="shared" si="5"/>
        <v>31.988678080338826</v>
      </c>
    </row>
    <row r="66" spans="1:12" x14ac:dyDescent="0.2">
      <c r="A66" s="17">
        <v>57</v>
      </c>
      <c r="B66" s="22">
        <v>0</v>
      </c>
      <c r="C66" s="22">
        <v>700</v>
      </c>
      <c r="D66" s="22">
        <v>638</v>
      </c>
      <c r="E66" s="14">
        <v>0.5</v>
      </c>
      <c r="F66" s="15">
        <f t="shared" si="7"/>
        <v>0</v>
      </c>
      <c r="G66" s="15">
        <f t="shared" si="1"/>
        <v>0</v>
      </c>
      <c r="H66" s="13">
        <f t="shared" si="6"/>
        <v>97136.387800391632</v>
      </c>
      <c r="I66" s="13">
        <f t="shared" si="4"/>
        <v>0</v>
      </c>
      <c r="J66" s="13">
        <f t="shared" si="2"/>
        <v>97136.387800391632</v>
      </c>
      <c r="K66" s="13">
        <f t="shared" si="3"/>
        <v>3010128.2514332877</v>
      </c>
      <c r="L66" s="16">
        <f t="shared" si="5"/>
        <v>30.988678080338826</v>
      </c>
    </row>
    <row r="67" spans="1:12" x14ac:dyDescent="0.2">
      <c r="A67" s="17">
        <v>58</v>
      </c>
      <c r="B67" s="22">
        <v>1</v>
      </c>
      <c r="C67" s="22">
        <v>732</v>
      </c>
      <c r="D67" s="22">
        <v>697</v>
      </c>
      <c r="E67" s="14">
        <v>0.5</v>
      </c>
      <c r="F67" s="15">
        <f t="shared" si="7"/>
        <v>1.3995801259622112E-3</v>
      </c>
      <c r="G67" s="15">
        <f t="shared" si="1"/>
        <v>1.3986013986013986E-3</v>
      </c>
      <c r="H67" s="13">
        <f t="shared" si="6"/>
        <v>97136.387800391632</v>
      </c>
      <c r="I67" s="13">
        <f t="shared" si="4"/>
        <v>135.85508783271558</v>
      </c>
      <c r="J67" s="13">
        <f t="shared" si="2"/>
        <v>97068.460256475271</v>
      </c>
      <c r="K67" s="13">
        <f t="shared" si="3"/>
        <v>2912991.863632896</v>
      </c>
      <c r="L67" s="16">
        <f t="shared" si="5"/>
        <v>29.988678080338822</v>
      </c>
    </row>
    <row r="68" spans="1:12" x14ac:dyDescent="0.2">
      <c r="A68" s="17">
        <v>59</v>
      </c>
      <c r="B68" s="22">
        <v>2</v>
      </c>
      <c r="C68" s="22">
        <v>651</v>
      </c>
      <c r="D68" s="22">
        <v>728</v>
      </c>
      <c r="E68" s="14">
        <v>0.5</v>
      </c>
      <c r="F68" s="15">
        <f t="shared" si="7"/>
        <v>2.9006526468455403E-3</v>
      </c>
      <c r="G68" s="15">
        <f t="shared" si="1"/>
        <v>2.8964518464880524E-3</v>
      </c>
      <c r="H68" s="13">
        <f t="shared" si="6"/>
        <v>97000.53271255891</v>
      </c>
      <c r="I68" s="13">
        <f t="shared" si="4"/>
        <v>280.95737208561599</v>
      </c>
      <c r="J68" s="13">
        <f t="shared" si="2"/>
        <v>96860.054026516111</v>
      </c>
      <c r="K68" s="13">
        <f t="shared" si="3"/>
        <v>2815923.4033764205</v>
      </c>
      <c r="L68" s="16">
        <f t="shared" si="5"/>
        <v>29.029978749919128</v>
      </c>
    </row>
    <row r="69" spans="1:12" x14ac:dyDescent="0.2">
      <c r="A69" s="17">
        <v>60</v>
      </c>
      <c r="B69" s="22">
        <v>1</v>
      </c>
      <c r="C69" s="22">
        <v>682</v>
      </c>
      <c r="D69" s="22">
        <v>657</v>
      </c>
      <c r="E69" s="14">
        <v>0.5</v>
      </c>
      <c r="F69" s="15">
        <f t="shared" si="7"/>
        <v>1.4936519790888724E-3</v>
      </c>
      <c r="G69" s="15">
        <f t="shared" si="1"/>
        <v>1.4925373134328358E-3</v>
      </c>
      <c r="H69" s="13">
        <f t="shared" si="6"/>
        <v>96719.575340473297</v>
      </c>
      <c r="I69" s="13">
        <f t="shared" si="4"/>
        <v>144.35757513503478</v>
      </c>
      <c r="J69" s="13">
        <f t="shared" si="2"/>
        <v>96647.39655290579</v>
      </c>
      <c r="K69" s="13">
        <f t="shared" si="3"/>
        <v>2719063.3493499043</v>
      </c>
      <c r="L69" s="16">
        <f t="shared" si="5"/>
        <v>28.112854505183961</v>
      </c>
    </row>
    <row r="70" spans="1:12" x14ac:dyDescent="0.2">
      <c r="A70" s="17">
        <v>61</v>
      </c>
      <c r="B70" s="22">
        <v>2</v>
      </c>
      <c r="C70" s="22">
        <v>685</v>
      </c>
      <c r="D70" s="22">
        <v>678</v>
      </c>
      <c r="E70" s="14">
        <v>0.5</v>
      </c>
      <c r="F70" s="15">
        <f t="shared" si="7"/>
        <v>2.93470286133529E-3</v>
      </c>
      <c r="G70" s="15">
        <f t="shared" si="1"/>
        <v>2.9304029304029308E-3</v>
      </c>
      <c r="H70" s="13">
        <f t="shared" si="6"/>
        <v>96575.217765338268</v>
      </c>
      <c r="I70" s="13">
        <f t="shared" si="4"/>
        <v>283.00430114384847</v>
      </c>
      <c r="J70" s="13">
        <f t="shared" si="2"/>
        <v>96433.715614766334</v>
      </c>
      <c r="K70" s="13">
        <f t="shared" si="3"/>
        <v>2622415.9527969984</v>
      </c>
      <c r="L70" s="16">
        <f t="shared" si="5"/>
        <v>27.154129325072127</v>
      </c>
    </row>
    <row r="71" spans="1:12" x14ac:dyDescent="0.2">
      <c r="A71" s="17">
        <v>62</v>
      </c>
      <c r="B71" s="22">
        <v>1</v>
      </c>
      <c r="C71" s="22">
        <v>787</v>
      </c>
      <c r="D71" s="22">
        <v>682</v>
      </c>
      <c r="E71" s="14">
        <v>0.5</v>
      </c>
      <c r="F71" s="15">
        <f t="shared" si="7"/>
        <v>1.3614703880190605E-3</v>
      </c>
      <c r="G71" s="15">
        <f t="shared" si="1"/>
        <v>1.3605442176870747E-3</v>
      </c>
      <c r="H71" s="13">
        <f t="shared" si="6"/>
        <v>96292.213464194414</v>
      </c>
      <c r="I71" s="13">
        <f t="shared" si="4"/>
        <v>131.0098142369992</v>
      </c>
      <c r="J71" s="13">
        <f t="shared" si="2"/>
        <v>96226.708557075923</v>
      </c>
      <c r="K71" s="13">
        <f t="shared" si="3"/>
        <v>2525982.2371822321</v>
      </c>
      <c r="L71" s="16">
        <f t="shared" si="5"/>
        <v>26.232466222427227</v>
      </c>
    </row>
    <row r="72" spans="1:12" x14ac:dyDescent="0.2">
      <c r="A72" s="17">
        <v>63</v>
      </c>
      <c r="B72" s="22">
        <v>3</v>
      </c>
      <c r="C72" s="22">
        <v>692</v>
      </c>
      <c r="D72" s="22">
        <v>785</v>
      </c>
      <c r="E72" s="14">
        <v>0.5</v>
      </c>
      <c r="F72" s="15">
        <f t="shared" si="7"/>
        <v>4.062288422477996E-3</v>
      </c>
      <c r="G72" s="15">
        <f t="shared" si="1"/>
        <v>4.0540540540540534E-3</v>
      </c>
      <c r="H72" s="13">
        <f t="shared" si="6"/>
        <v>96161.203649957417</v>
      </c>
      <c r="I72" s="13">
        <f t="shared" si="4"/>
        <v>389.8427174998273</v>
      </c>
      <c r="J72" s="13">
        <f t="shared" si="2"/>
        <v>95966.282291207506</v>
      </c>
      <c r="K72" s="13">
        <f t="shared" si="3"/>
        <v>2429755.5286251563</v>
      </c>
      <c r="L72" s="16">
        <f t="shared" si="5"/>
        <v>25.267524078316093</v>
      </c>
    </row>
    <row r="73" spans="1:12" x14ac:dyDescent="0.2">
      <c r="A73" s="17">
        <v>64</v>
      </c>
      <c r="B73" s="22">
        <v>2</v>
      </c>
      <c r="C73" s="22">
        <v>652</v>
      </c>
      <c r="D73" s="22">
        <v>690</v>
      </c>
      <c r="E73" s="14">
        <v>0.5</v>
      </c>
      <c r="F73" s="15">
        <f t="shared" ref="F73:F109" si="8">B73/((C73+D73)/2)</f>
        <v>2.9806259314456036E-3</v>
      </c>
      <c r="G73" s="15">
        <f t="shared" ref="G73:G108" si="9">F73/((1+(1-E73)*F73))</f>
        <v>2.976190476190476E-3</v>
      </c>
      <c r="H73" s="13">
        <f t="shared" si="6"/>
        <v>95771.360932457595</v>
      </c>
      <c r="I73" s="13">
        <f t="shared" si="4"/>
        <v>285.03381229898093</v>
      </c>
      <c r="J73" s="13">
        <f t="shared" ref="J73:J108" si="10">H74+I73*E73</f>
        <v>95628.844026308114</v>
      </c>
      <c r="K73" s="13">
        <f t="shared" ref="K73:K97" si="11">K74+J73</f>
        <v>2333789.2463339488</v>
      </c>
      <c r="L73" s="16">
        <f t="shared" si="5"/>
        <v>24.368341679720363</v>
      </c>
    </row>
    <row r="74" spans="1:12" x14ac:dyDescent="0.2">
      <c r="A74" s="17">
        <v>65</v>
      </c>
      <c r="B74" s="22">
        <v>3</v>
      </c>
      <c r="C74" s="22">
        <v>563</v>
      </c>
      <c r="D74" s="22">
        <v>658</v>
      </c>
      <c r="E74" s="14">
        <v>0.5</v>
      </c>
      <c r="F74" s="15">
        <f t="shared" si="8"/>
        <v>4.9140049140049139E-3</v>
      </c>
      <c r="G74" s="15">
        <f t="shared" si="9"/>
        <v>4.9019607843137254E-3</v>
      </c>
      <c r="H74" s="13">
        <f t="shared" si="6"/>
        <v>95486.327120158618</v>
      </c>
      <c r="I74" s="13">
        <f t="shared" ref="I74:I108" si="12">H74*G74</f>
        <v>468.07023098116969</v>
      </c>
      <c r="J74" s="13">
        <f t="shared" si="10"/>
        <v>95252.292004668023</v>
      </c>
      <c r="K74" s="13">
        <f t="shared" si="11"/>
        <v>2238160.4023076408</v>
      </c>
      <c r="L74" s="16">
        <f t="shared" ref="L74:L108" si="13">K74/H74</f>
        <v>23.439590460853857</v>
      </c>
    </row>
    <row r="75" spans="1:12" x14ac:dyDescent="0.2">
      <c r="A75" s="17">
        <v>66</v>
      </c>
      <c r="B75" s="22">
        <v>3</v>
      </c>
      <c r="C75" s="22">
        <v>536</v>
      </c>
      <c r="D75" s="22">
        <v>564</v>
      </c>
      <c r="E75" s="14">
        <v>0.5</v>
      </c>
      <c r="F75" s="15">
        <f t="shared" si="8"/>
        <v>5.454545454545455E-3</v>
      </c>
      <c r="G75" s="15">
        <f t="shared" si="9"/>
        <v>5.4397098821396201E-3</v>
      </c>
      <c r="H75" s="13">
        <f t="shared" ref="H75:H108" si="14">H74-I74</f>
        <v>95018.256889177443</v>
      </c>
      <c r="I75" s="13">
        <f t="shared" si="12"/>
        <v>516.87175098373962</v>
      </c>
      <c r="J75" s="13">
        <f t="shared" si="10"/>
        <v>94759.821013685563</v>
      </c>
      <c r="K75" s="13">
        <f t="shared" si="11"/>
        <v>2142908.1103029726</v>
      </c>
      <c r="L75" s="16">
        <f t="shared" si="13"/>
        <v>22.552593369528012</v>
      </c>
    </row>
    <row r="76" spans="1:12" x14ac:dyDescent="0.2">
      <c r="A76" s="17">
        <v>67</v>
      </c>
      <c r="B76" s="22">
        <v>1</v>
      </c>
      <c r="C76" s="22">
        <v>490</v>
      </c>
      <c r="D76" s="22">
        <v>533</v>
      </c>
      <c r="E76" s="14">
        <v>0.5</v>
      </c>
      <c r="F76" s="15">
        <f t="shared" si="8"/>
        <v>1.9550342130987292E-3</v>
      </c>
      <c r="G76" s="15">
        <f t="shared" si="9"/>
        <v>1.953125E-3</v>
      </c>
      <c r="H76" s="13">
        <f t="shared" si="14"/>
        <v>94501.385138193698</v>
      </c>
      <c r="I76" s="13">
        <f t="shared" si="12"/>
        <v>184.57301784803457</v>
      </c>
      <c r="J76" s="13">
        <f t="shared" si="10"/>
        <v>94409.098629269691</v>
      </c>
      <c r="K76" s="13">
        <f t="shared" si="11"/>
        <v>2048148.2892892871</v>
      </c>
      <c r="L76" s="16">
        <f t="shared" si="13"/>
        <v>21.67320919470319</v>
      </c>
    </row>
    <row r="77" spans="1:12" x14ac:dyDescent="0.2">
      <c r="A77" s="17">
        <v>68</v>
      </c>
      <c r="B77" s="22">
        <v>3</v>
      </c>
      <c r="C77" s="22">
        <v>372</v>
      </c>
      <c r="D77" s="22">
        <v>485</v>
      </c>
      <c r="E77" s="14">
        <v>0.5</v>
      </c>
      <c r="F77" s="15">
        <f t="shared" si="8"/>
        <v>7.0011668611435242E-3</v>
      </c>
      <c r="G77" s="15">
        <f t="shared" si="9"/>
        <v>6.9767441860465124E-3</v>
      </c>
      <c r="H77" s="13">
        <f t="shared" si="14"/>
        <v>94316.812120345669</v>
      </c>
      <c r="I77" s="13">
        <f t="shared" si="12"/>
        <v>658.02427060706293</v>
      </c>
      <c r="J77" s="13">
        <f t="shared" si="10"/>
        <v>93987.799985042147</v>
      </c>
      <c r="K77" s="13">
        <f t="shared" si="11"/>
        <v>1953739.1906600173</v>
      </c>
      <c r="L77" s="16">
        <f t="shared" si="13"/>
        <v>20.714644046356227</v>
      </c>
    </row>
    <row r="78" spans="1:12" x14ac:dyDescent="0.2">
      <c r="A78" s="17">
        <v>69</v>
      </c>
      <c r="B78" s="22">
        <v>0</v>
      </c>
      <c r="C78" s="22">
        <v>350</v>
      </c>
      <c r="D78" s="22">
        <v>371</v>
      </c>
      <c r="E78" s="14">
        <v>0.5</v>
      </c>
      <c r="F78" s="15">
        <f t="shared" si="8"/>
        <v>0</v>
      </c>
      <c r="G78" s="15">
        <f t="shared" si="9"/>
        <v>0</v>
      </c>
      <c r="H78" s="13">
        <f t="shared" si="14"/>
        <v>93658.787849738612</v>
      </c>
      <c r="I78" s="13">
        <f t="shared" si="12"/>
        <v>0</v>
      </c>
      <c r="J78" s="13">
        <f t="shared" si="10"/>
        <v>93658.787849738612</v>
      </c>
      <c r="K78" s="13">
        <f t="shared" si="11"/>
        <v>1859751.3906749752</v>
      </c>
      <c r="L78" s="16">
        <f t="shared" si="13"/>
        <v>19.856667306635078</v>
      </c>
    </row>
    <row r="79" spans="1:12" x14ac:dyDescent="0.2">
      <c r="A79" s="17">
        <v>70</v>
      </c>
      <c r="B79" s="22">
        <v>2</v>
      </c>
      <c r="C79" s="22">
        <v>439</v>
      </c>
      <c r="D79" s="22">
        <v>347</v>
      </c>
      <c r="E79" s="14">
        <v>0.5</v>
      </c>
      <c r="F79" s="15">
        <f t="shared" si="8"/>
        <v>5.0890585241730284E-3</v>
      </c>
      <c r="G79" s="15">
        <f t="shared" si="9"/>
        <v>5.0761421319796959E-3</v>
      </c>
      <c r="H79" s="13">
        <f t="shared" si="14"/>
        <v>93658.787849738612</v>
      </c>
      <c r="I79" s="13">
        <f t="shared" si="12"/>
        <v>475.42531903420621</v>
      </c>
      <c r="J79" s="13">
        <f t="shared" si="10"/>
        <v>93421.075190221498</v>
      </c>
      <c r="K79" s="13">
        <f t="shared" si="11"/>
        <v>1766092.6028252365</v>
      </c>
      <c r="L79" s="16">
        <f t="shared" si="13"/>
        <v>18.856667306635075</v>
      </c>
    </row>
    <row r="80" spans="1:12" x14ac:dyDescent="0.2">
      <c r="A80" s="17">
        <v>71</v>
      </c>
      <c r="B80" s="22">
        <v>3</v>
      </c>
      <c r="C80" s="22">
        <v>272</v>
      </c>
      <c r="D80" s="22">
        <v>430</v>
      </c>
      <c r="E80" s="14">
        <v>0.5</v>
      </c>
      <c r="F80" s="15">
        <f t="shared" si="8"/>
        <v>8.5470085470085479E-3</v>
      </c>
      <c r="G80" s="15">
        <f t="shared" si="9"/>
        <v>8.5106382978723406E-3</v>
      </c>
      <c r="H80" s="13">
        <f t="shared" si="14"/>
        <v>93183.362530704399</v>
      </c>
      <c r="I80" s="13">
        <f t="shared" si="12"/>
        <v>793.0498938783353</v>
      </c>
      <c r="J80" s="13">
        <f t="shared" si="10"/>
        <v>92786.837583765227</v>
      </c>
      <c r="K80" s="13">
        <f t="shared" si="11"/>
        <v>1672671.5276350151</v>
      </c>
      <c r="L80" s="16">
        <f t="shared" si="13"/>
        <v>17.950323772485255</v>
      </c>
    </row>
    <row r="81" spans="1:12" x14ac:dyDescent="0.2">
      <c r="A81" s="17">
        <v>72</v>
      </c>
      <c r="B81" s="22">
        <v>3</v>
      </c>
      <c r="C81" s="22">
        <v>280</v>
      </c>
      <c r="D81" s="22">
        <v>272</v>
      </c>
      <c r="E81" s="14">
        <v>0.5</v>
      </c>
      <c r="F81" s="15">
        <f t="shared" si="8"/>
        <v>1.0869565217391304E-2</v>
      </c>
      <c r="G81" s="15">
        <f t="shared" si="9"/>
        <v>1.0810810810810811E-2</v>
      </c>
      <c r="H81" s="13">
        <f t="shared" si="14"/>
        <v>92390.312636826056</v>
      </c>
      <c r="I81" s="13">
        <f t="shared" si="12"/>
        <v>998.81419066838987</v>
      </c>
      <c r="J81" s="13">
        <f t="shared" si="10"/>
        <v>91890.905541491869</v>
      </c>
      <c r="K81" s="13">
        <f t="shared" si="11"/>
        <v>1579884.6900512499</v>
      </c>
      <c r="L81" s="16">
        <f t="shared" si="13"/>
        <v>17.100111959373542</v>
      </c>
    </row>
    <row r="82" spans="1:12" x14ac:dyDescent="0.2">
      <c r="A82" s="17">
        <v>73</v>
      </c>
      <c r="B82" s="22">
        <v>2</v>
      </c>
      <c r="C82" s="22">
        <v>264</v>
      </c>
      <c r="D82" s="22">
        <v>278</v>
      </c>
      <c r="E82" s="14">
        <v>0.5</v>
      </c>
      <c r="F82" s="15">
        <f t="shared" si="8"/>
        <v>7.3800738007380072E-3</v>
      </c>
      <c r="G82" s="15">
        <f t="shared" si="9"/>
        <v>7.3529411764705881E-3</v>
      </c>
      <c r="H82" s="13">
        <f t="shared" si="14"/>
        <v>91391.498446157668</v>
      </c>
      <c r="I82" s="13">
        <f t="shared" si="12"/>
        <v>671.99631210410053</v>
      </c>
      <c r="J82" s="13">
        <f t="shared" si="10"/>
        <v>91055.500290105614</v>
      </c>
      <c r="K82" s="13">
        <f t="shared" si="11"/>
        <v>1487993.784509758</v>
      </c>
      <c r="L82" s="16">
        <f t="shared" si="13"/>
        <v>16.281533948000575</v>
      </c>
    </row>
    <row r="83" spans="1:12" x14ac:dyDescent="0.2">
      <c r="A83" s="17">
        <v>74</v>
      </c>
      <c r="B83" s="22">
        <v>4</v>
      </c>
      <c r="C83" s="22">
        <v>286</v>
      </c>
      <c r="D83" s="22">
        <v>264</v>
      </c>
      <c r="E83" s="14">
        <v>0.5</v>
      </c>
      <c r="F83" s="15">
        <f t="shared" si="8"/>
        <v>1.4545454545454545E-2</v>
      </c>
      <c r="G83" s="15">
        <f t="shared" si="9"/>
        <v>1.4440433212996389E-2</v>
      </c>
      <c r="H83" s="13">
        <f t="shared" si="14"/>
        <v>90719.50213405356</v>
      </c>
      <c r="I83" s="13">
        <f t="shared" si="12"/>
        <v>1310.0289116830838</v>
      </c>
      <c r="J83" s="13">
        <f t="shared" si="10"/>
        <v>90064.487678212026</v>
      </c>
      <c r="K83" s="13">
        <f t="shared" si="11"/>
        <v>1396938.2842196524</v>
      </c>
      <c r="L83" s="16">
        <f t="shared" si="13"/>
        <v>15.398434199467248</v>
      </c>
    </row>
    <row r="84" spans="1:12" x14ac:dyDescent="0.2">
      <c r="A84" s="17">
        <v>75</v>
      </c>
      <c r="B84" s="22">
        <v>5</v>
      </c>
      <c r="C84" s="22">
        <v>245</v>
      </c>
      <c r="D84" s="22">
        <v>283</v>
      </c>
      <c r="E84" s="14">
        <v>0.5</v>
      </c>
      <c r="F84" s="15">
        <f t="shared" si="8"/>
        <v>1.893939393939394E-2</v>
      </c>
      <c r="G84" s="15">
        <f t="shared" si="9"/>
        <v>1.8761726078799248E-2</v>
      </c>
      <c r="H84" s="13">
        <f t="shared" si="14"/>
        <v>89409.473222370478</v>
      </c>
      <c r="I84" s="13">
        <f t="shared" si="12"/>
        <v>1677.4760454478512</v>
      </c>
      <c r="J84" s="13">
        <f t="shared" si="10"/>
        <v>88570.735199646544</v>
      </c>
      <c r="K84" s="13">
        <f t="shared" si="11"/>
        <v>1306873.7965414403</v>
      </c>
      <c r="L84" s="16">
        <f t="shared" si="13"/>
        <v>14.616726275649919</v>
      </c>
    </row>
    <row r="85" spans="1:12" x14ac:dyDescent="0.2">
      <c r="A85" s="17">
        <v>76</v>
      </c>
      <c r="B85" s="22">
        <v>2</v>
      </c>
      <c r="C85" s="22">
        <v>242</v>
      </c>
      <c r="D85" s="22">
        <v>243</v>
      </c>
      <c r="E85" s="14">
        <v>0.5</v>
      </c>
      <c r="F85" s="15">
        <f t="shared" si="8"/>
        <v>8.2474226804123713E-3</v>
      </c>
      <c r="G85" s="15">
        <f t="shared" si="9"/>
        <v>8.2135523613963042E-3</v>
      </c>
      <c r="H85" s="13">
        <f t="shared" si="14"/>
        <v>87731.997176922625</v>
      </c>
      <c r="I85" s="13">
        <f t="shared" si="12"/>
        <v>720.59135258252672</v>
      </c>
      <c r="J85" s="13">
        <f t="shared" si="10"/>
        <v>87371.70150063136</v>
      </c>
      <c r="K85" s="13">
        <f t="shared" si="11"/>
        <v>1218303.0613417937</v>
      </c>
      <c r="L85" s="16">
        <f t="shared" si="13"/>
        <v>13.886644560079171</v>
      </c>
    </row>
    <row r="86" spans="1:12" x14ac:dyDescent="0.2">
      <c r="A86" s="17">
        <v>77</v>
      </c>
      <c r="B86" s="22">
        <v>4</v>
      </c>
      <c r="C86" s="22">
        <v>274</v>
      </c>
      <c r="D86" s="22">
        <v>239</v>
      </c>
      <c r="E86" s="14">
        <v>0.5</v>
      </c>
      <c r="F86" s="15">
        <f t="shared" si="8"/>
        <v>1.5594541910331383E-2</v>
      </c>
      <c r="G86" s="15">
        <f t="shared" si="9"/>
        <v>1.5473887814313345E-2</v>
      </c>
      <c r="H86" s="13">
        <f t="shared" si="14"/>
        <v>87011.405824340094</v>
      </c>
      <c r="I86" s="13">
        <f t="shared" si="12"/>
        <v>1346.4047322915294</v>
      </c>
      <c r="J86" s="13">
        <f t="shared" si="10"/>
        <v>86338.20345819433</v>
      </c>
      <c r="K86" s="13">
        <f t="shared" si="11"/>
        <v>1130931.3598411623</v>
      </c>
      <c r="L86" s="16">
        <f t="shared" si="13"/>
        <v>12.997507040907983</v>
      </c>
    </row>
    <row r="87" spans="1:12" x14ac:dyDescent="0.2">
      <c r="A87" s="17">
        <v>78</v>
      </c>
      <c r="B87" s="22">
        <v>3</v>
      </c>
      <c r="C87" s="22">
        <v>237</v>
      </c>
      <c r="D87" s="22">
        <v>267</v>
      </c>
      <c r="E87" s="14">
        <v>0.5</v>
      </c>
      <c r="F87" s="15">
        <f t="shared" si="8"/>
        <v>1.1904761904761904E-2</v>
      </c>
      <c r="G87" s="15">
        <f t="shared" si="9"/>
        <v>1.1834319526627219E-2</v>
      </c>
      <c r="H87" s="13">
        <f t="shared" si="14"/>
        <v>85665.001092048566</v>
      </c>
      <c r="I87" s="13">
        <f t="shared" si="12"/>
        <v>1013.7869951721724</v>
      </c>
      <c r="J87" s="13">
        <f t="shared" si="10"/>
        <v>85158.10759446249</v>
      </c>
      <c r="K87" s="13">
        <f t="shared" si="11"/>
        <v>1044593.156382968</v>
      </c>
      <c r="L87" s="16">
        <f t="shared" si="13"/>
        <v>12.193931513063708</v>
      </c>
    </row>
    <row r="88" spans="1:12" x14ac:dyDescent="0.2">
      <c r="A88" s="17">
        <v>79</v>
      </c>
      <c r="B88" s="22">
        <v>3</v>
      </c>
      <c r="C88" s="22">
        <v>202</v>
      </c>
      <c r="D88" s="22">
        <v>238</v>
      </c>
      <c r="E88" s="14">
        <v>0.5</v>
      </c>
      <c r="F88" s="15">
        <f t="shared" si="8"/>
        <v>1.3636363636363636E-2</v>
      </c>
      <c r="G88" s="15">
        <f t="shared" si="9"/>
        <v>1.3544018058690745E-2</v>
      </c>
      <c r="H88" s="13">
        <f t="shared" si="14"/>
        <v>84651.2140968764</v>
      </c>
      <c r="I88" s="13">
        <f t="shared" si="12"/>
        <v>1146.5175724181904</v>
      </c>
      <c r="J88" s="13">
        <f t="shared" si="10"/>
        <v>84077.955310667312</v>
      </c>
      <c r="K88" s="13">
        <f t="shared" si="11"/>
        <v>959435.04878850549</v>
      </c>
      <c r="L88" s="16">
        <f t="shared" si="13"/>
        <v>11.333978597052495</v>
      </c>
    </row>
    <row r="89" spans="1:12" x14ac:dyDescent="0.2">
      <c r="A89" s="17">
        <v>80</v>
      </c>
      <c r="B89" s="22">
        <v>7</v>
      </c>
      <c r="C89" s="22">
        <v>213</v>
      </c>
      <c r="D89" s="22">
        <v>195</v>
      </c>
      <c r="E89" s="14">
        <v>0.5</v>
      </c>
      <c r="F89" s="15">
        <f t="shared" si="8"/>
        <v>3.4313725490196081E-2</v>
      </c>
      <c r="G89" s="15">
        <f t="shared" si="9"/>
        <v>3.3734939759036152E-2</v>
      </c>
      <c r="H89" s="13">
        <f t="shared" si="14"/>
        <v>83504.69652445821</v>
      </c>
      <c r="I89" s="13">
        <f t="shared" si="12"/>
        <v>2817.0259068491932</v>
      </c>
      <c r="J89" s="13">
        <f t="shared" si="10"/>
        <v>82096.183571033616</v>
      </c>
      <c r="K89" s="13">
        <f t="shared" si="11"/>
        <v>875357.09347783821</v>
      </c>
      <c r="L89" s="16">
        <f t="shared" si="13"/>
        <v>10.482728875272894</v>
      </c>
    </row>
    <row r="90" spans="1:12" x14ac:dyDescent="0.2">
      <c r="A90" s="17">
        <v>81</v>
      </c>
      <c r="B90" s="22">
        <v>9</v>
      </c>
      <c r="C90" s="22">
        <v>186</v>
      </c>
      <c r="D90" s="22">
        <v>200</v>
      </c>
      <c r="E90" s="14">
        <v>0.5</v>
      </c>
      <c r="F90" s="15">
        <f t="shared" si="8"/>
        <v>4.6632124352331605E-2</v>
      </c>
      <c r="G90" s="15">
        <f t="shared" si="9"/>
        <v>4.556962025316455E-2</v>
      </c>
      <c r="H90" s="13">
        <f t="shared" si="14"/>
        <v>80687.670617609023</v>
      </c>
      <c r="I90" s="13">
        <f t="shared" si="12"/>
        <v>3676.9065091568664</v>
      </c>
      <c r="J90" s="13">
        <f t="shared" si="10"/>
        <v>78849.217363030592</v>
      </c>
      <c r="K90" s="13">
        <f t="shared" si="11"/>
        <v>793260.90990680456</v>
      </c>
      <c r="L90" s="16">
        <f t="shared" si="13"/>
        <v>9.8312530754071101</v>
      </c>
    </row>
    <row r="91" spans="1:12" x14ac:dyDescent="0.2">
      <c r="A91" s="17">
        <v>82</v>
      </c>
      <c r="B91" s="22">
        <v>5</v>
      </c>
      <c r="C91" s="22">
        <v>182</v>
      </c>
      <c r="D91" s="22">
        <v>180</v>
      </c>
      <c r="E91" s="14">
        <v>0.5</v>
      </c>
      <c r="F91" s="15">
        <f t="shared" si="8"/>
        <v>2.7624309392265192E-2</v>
      </c>
      <c r="G91" s="15">
        <f t="shared" si="9"/>
        <v>2.7247956403269755E-2</v>
      </c>
      <c r="H91" s="13">
        <f t="shared" si="14"/>
        <v>77010.76410845216</v>
      </c>
      <c r="I91" s="13">
        <f t="shared" si="12"/>
        <v>2098.3859430095958</v>
      </c>
      <c r="J91" s="13">
        <f t="shared" si="10"/>
        <v>75961.571136947372</v>
      </c>
      <c r="K91" s="13">
        <f t="shared" si="11"/>
        <v>714411.69254377403</v>
      </c>
      <c r="L91" s="16">
        <f t="shared" si="13"/>
        <v>9.2767770949225685</v>
      </c>
    </row>
    <row r="92" spans="1:12" x14ac:dyDescent="0.2">
      <c r="A92" s="17">
        <v>83</v>
      </c>
      <c r="B92" s="22">
        <v>6</v>
      </c>
      <c r="C92" s="22">
        <v>162</v>
      </c>
      <c r="D92" s="22">
        <v>173</v>
      </c>
      <c r="E92" s="14">
        <v>0.5</v>
      </c>
      <c r="F92" s="15">
        <f t="shared" si="8"/>
        <v>3.5820895522388062E-2</v>
      </c>
      <c r="G92" s="15">
        <f t="shared" si="9"/>
        <v>3.519061583577713E-2</v>
      </c>
      <c r="H92" s="13">
        <f t="shared" si="14"/>
        <v>74912.378165442569</v>
      </c>
      <c r="I92" s="13">
        <f t="shared" si="12"/>
        <v>2636.2127213645481</v>
      </c>
      <c r="J92" s="13">
        <f t="shared" si="10"/>
        <v>73594.271804760298</v>
      </c>
      <c r="K92" s="13">
        <f t="shared" si="11"/>
        <v>638450.12140682666</v>
      </c>
      <c r="L92" s="16">
        <f t="shared" si="13"/>
        <v>8.5226251928195591</v>
      </c>
    </row>
    <row r="93" spans="1:12" x14ac:dyDescent="0.2">
      <c r="A93" s="17">
        <v>84</v>
      </c>
      <c r="B93" s="22">
        <v>7</v>
      </c>
      <c r="C93" s="22">
        <v>148</v>
      </c>
      <c r="D93" s="22">
        <v>159</v>
      </c>
      <c r="E93" s="14">
        <v>0.5</v>
      </c>
      <c r="F93" s="15">
        <f t="shared" si="8"/>
        <v>4.5602605863192182E-2</v>
      </c>
      <c r="G93" s="15">
        <f t="shared" si="9"/>
        <v>4.4585987261146494E-2</v>
      </c>
      <c r="H93" s="13">
        <f t="shared" si="14"/>
        <v>72276.165444078026</v>
      </c>
      <c r="I93" s="13">
        <f t="shared" si="12"/>
        <v>3222.5041917741792</v>
      </c>
      <c r="J93" s="13">
        <f t="shared" si="10"/>
        <v>70664.913348190938</v>
      </c>
      <c r="K93" s="13">
        <f t="shared" si="11"/>
        <v>564855.84960206633</v>
      </c>
      <c r="L93" s="16">
        <f t="shared" si="13"/>
        <v>7.8152437408859248</v>
      </c>
    </row>
    <row r="94" spans="1:12" x14ac:dyDescent="0.2">
      <c r="A94" s="17">
        <v>85</v>
      </c>
      <c r="B94" s="22">
        <v>14</v>
      </c>
      <c r="C94" s="22">
        <v>146</v>
      </c>
      <c r="D94" s="22">
        <v>138</v>
      </c>
      <c r="E94" s="14">
        <v>0.5</v>
      </c>
      <c r="F94" s="15">
        <f t="shared" si="8"/>
        <v>9.8591549295774641E-2</v>
      </c>
      <c r="G94" s="15">
        <f t="shared" si="9"/>
        <v>9.3959731543624164E-2</v>
      </c>
      <c r="H94" s="13">
        <f t="shared" si="14"/>
        <v>69053.661252303849</v>
      </c>
      <c r="I94" s="13">
        <f t="shared" si="12"/>
        <v>6488.2634733708319</v>
      </c>
      <c r="J94" s="13">
        <f t="shared" si="10"/>
        <v>65809.529515618429</v>
      </c>
      <c r="K94" s="13">
        <f t="shared" si="11"/>
        <v>494190.93625387538</v>
      </c>
      <c r="L94" s="16">
        <f t="shared" si="13"/>
        <v>7.1566217821272673</v>
      </c>
    </row>
    <row r="95" spans="1:12" x14ac:dyDescent="0.2">
      <c r="A95" s="17">
        <v>86</v>
      </c>
      <c r="B95" s="22">
        <v>12</v>
      </c>
      <c r="C95" s="22">
        <v>112</v>
      </c>
      <c r="D95" s="22">
        <v>141</v>
      </c>
      <c r="E95" s="14">
        <v>0.5</v>
      </c>
      <c r="F95" s="15">
        <f t="shared" si="8"/>
        <v>9.4861660079051377E-2</v>
      </c>
      <c r="G95" s="15">
        <f t="shared" si="9"/>
        <v>9.056603773584905E-2</v>
      </c>
      <c r="H95" s="13">
        <f t="shared" si="14"/>
        <v>62565.397778933017</v>
      </c>
      <c r="I95" s="13">
        <f t="shared" si="12"/>
        <v>5666.3001762052536</v>
      </c>
      <c r="J95" s="13">
        <f t="shared" si="10"/>
        <v>59732.247690830394</v>
      </c>
      <c r="K95" s="13">
        <f t="shared" si="11"/>
        <v>428381.40673825692</v>
      </c>
      <c r="L95" s="16">
        <f t="shared" si="13"/>
        <v>6.8469381150886131</v>
      </c>
    </row>
    <row r="96" spans="1:12" x14ac:dyDescent="0.2">
      <c r="A96" s="17">
        <v>87</v>
      </c>
      <c r="B96" s="22">
        <v>9</v>
      </c>
      <c r="C96" s="22">
        <v>116</v>
      </c>
      <c r="D96" s="22">
        <v>112</v>
      </c>
      <c r="E96" s="14">
        <v>0.5</v>
      </c>
      <c r="F96" s="15">
        <f t="shared" si="8"/>
        <v>7.8947368421052627E-2</v>
      </c>
      <c r="G96" s="15">
        <f t="shared" si="9"/>
        <v>7.5949367088607583E-2</v>
      </c>
      <c r="H96" s="13">
        <f t="shared" si="14"/>
        <v>56899.097602727765</v>
      </c>
      <c r="I96" s="13">
        <f t="shared" si="12"/>
        <v>4321.4504508400823</v>
      </c>
      <c r="J96" s="13">
        <f t="shared" si="10"/>
        <v>54738.372377307722</v>
      </c>
      <c r="K96" s="13">
        <f t="shared" si="11"/>
        <v>368649.15904742654</v>
      </c>
      <c r="L96" s="16">
        <f t="shared" si="13"/>
        <v>6.4789983423173547</v>
      </c>
    </row>
    <row r="97" spans="1:12" x14ac:dyDescent="0.2">
      <c r="A97" s="17">
        <v>88</v>
      </c>
      <c r="B97" s="22">
        <v>7</v>
      </c>
      <c r="C97" s="22">
        <v>113</v>
      </c>
      <c r="D97" s="22">
        <v>108</v>
      </c>
      <c r="E97" s="14">
        <v>0.5</v>
      </c>
      <c r="F97" s="15">
        <f t="shared" si="8"/>
        <v>6.3348416289592757E-2</v>
      </c>
      <c r="G97" s="15">
        <f t="shared" si="9"/>
        <v>6.1403508771929828E-2</v>
      </c>
      <c r="H97" s="13">
        <f t="shared" si="14"/>
        <v>52577.647151887679</v>
      </c>
      <c r="I97" s="13">
        <f t="shared" si="12"/>
        <v>3228.4520180983664</v>
      </c>
      <c r="J97" s="13">
        <f t="shared" si="10"/>
        <v>50963.421142838495</v>
      </c>
      <c r="K97" s="13">
        <f t="shared" si="11"/>
        <v>313910.7866701188</v>
      </c>
      <c r="L97" s="16">
        <f t="shared" si="13"/>
        <v>5.9704228636037122</v>
      </c>
    </row>
    <row r="98" spans="1:12" x14ac:dyDescent="0.2">
      <c r="A98" s="17">
        <v>89</v>
      </c>
      <c r="B98" s="22">
        <v>11</v>
      </c>
      <c r="C98" s="22">
        <v>85</v>
      </c>
      <c r="D98" s="22">
        <v>109</v>
      </c>
      <c r="E98" s="14">
        <v>0.5</v>
      </c>
      <c r="F98" s="15">
        <f t="shared" si="8"/>
        <v>0.1134020618556701</v>
      </c>
      <c r="G98" s="15">
        <f t="shared" si="9"/>
        <v>0.10731707317073171</v>
      </c>
      <c r="H98" s="13">
        <f t="shared" si="14"/>
        <v>49349.195133789312</v>
      </c>
      <c r="I98" s="13">
        <f t="shared" si="12"/>
        <v>5296.0111850895846</v>
      </c>
      <c r="J98" s="13">
        <f t="shared" si="10"/>
        <v>46701.189541244516</v>
      </c>
      <c r="K98" s="13">
        <f>K99+J98</f>
        <v>262947.36552728032</v>
      </c>
      <c r="L98" s="16">
        <f t="shared" si="13"/>
        <v>5.3283009948675071</v>
      </c>
    </row>
    <row r="99" spans="1:12" x14ac:dyDescent="0.2">
      <c r="A99" s="17">
        <v>90</v>
      </c>
      <c r="B99" s="22">
        <v>7</v>
      </c>
      <c r="C99" s="22">
        <v>65</v>
      </c>
      <c r="D99" s="22">
        <v>88</v>
      </c>
      <c r="E99" s="25">
        <v>0.5</v>
      </c>
      <c r="F99" s="26">
        <f t="shared" si="8"/>
        <v>9.1503267973856203E-2</v>
      </c>
      <c r="G99" s="26">
        <f t="shared" si="9"/>
        <v>8.7499999999999994E-2</v>
      </c>
      <c r="H99" s="27">
        <f t="shared" si="14"/>
        <v>44053.183948699727</v>
      </c>
      <c r="I99" s="27">
        <f t="shared" si="12"/>
        <v>3854.6535955112258</v>
      </c>
      <c r="J99" s="27">
        <f t="shared" si="10"/>
        <v>42125.85715094411</v>
      </c>
      <c r="K99" s="27">
        <f t="shared" ref="K99:K108" si="15">K100+J99</f>
        <v>216246.17598603579</v>
      </c>
      <c r="L99" s="18">
        <f t="shared" si="13"/>
        <v>4.9087524805892837</v>
      </c>
    </row>
    <row r="100" spans="1:12" x14ac:dyDescent="0.2">
      <c r="A100" s="17">
        <v>91</v>
      </c>
      <c r="B100" s="22">
        <v>7</v>
      </c>
      <c r="C100" s="22">
        <v>60</v>
      </c>
      <c r="D100" s="22">
        <v>51</v>
      </c>
      <c r="E100" s="25">
        <v>0.5</v>
      </c>
      <c r="F100" s="26">
        <f t="shared" si="8"/>
        <v>0.12612612612612611</v>
      </c>
      <c r="G100" s="26">
        <f t="shared" si="9"/>
        <v>0.11864406779661016</v>
      </c>
      <c r="H100" s="27">
        <f t="shared" si="14"/>
        <v>40198.5303531885</v>
      </c>
      <c r="I100" s="27">
        <f t="shared" si="12"/>
        <v>4769.3171605477874</v>
      </c>
      <c r="J100" s="27">
        <f t="shared" si="10"/>
        <v>37813.871772914608</v>
      </c>
      <c r="K100" s="27">
        <f t="shared" si="15"/>
        <v>174120.31883509166</v>
      </c>
      <c r="L100" s="18">
        <f t="shared" si="13"/>
        <v>4.3315095677690776</v>
      </c>
    </row>
    <row r="101" spans="1:12" x14ac:dyDescent="0.2">
      <c r="A101" s="17">
        <v>92</v>
      </c>
      <c r="B101" s="22">
        <v>10</v>
      </c>
      <c r="C101" s="22">
        <v>52</v>
      </c>
      <c r="D101" s="22">
        <v>57</v>
      </c>
      <c r="E101" s="25">
        <v>0.5</v>
      </c>
      <c r="F101" s="26">
        <f t="shared" si="8"/>
        <v>0.1834862385321101</v>
      </c>
      <c r="G101" s="26">
        <f t="shared" si="9"/>
        <v>0.16806722689075632</v>
      </c>
      <c r="H101" s="27">
        <f t="shared" si="14"/>
        <v>35429.213192640716</v>
      </c>
      <c r="I101" s="27">
        <f t="shared" si="12"/>
        <v>5954.4896122085247</v>
      </c>
      <c r="J101" s="27">
        <f t="shared" si="10"/>
        <v>32451.968386536453</v>
      </c>
      <c r="K101" s="27">
        <f t="shared" si="15"/>
        <v>136306.44706217706</v>
      </c>
      <c r="L101" s="18">
        <f t="shared" si="13"/>
        <v>3.8472897018918375</v>
      </c>
    </row>
    <row r="102" spans="1:12" x14ac:dyDescent="0.2">
      <c r="A102" s="17">
        <v>93</v>
      </c>
      <c r="B102" s="22">
        <v>7</v>
      </c>
      <c r="C102" s="22">
        <v>43</v>
      </c>
      <c r="D102" s="22">
        <v>45</v>
      </c>
      <c r="E102" s="25">
        <v>0.5</v>
      </c>
      <c r="F102" s="26">
        <f t="shared" si="8"/>
        <v>0.15909090909090909</v>
      </c>
      <c r="G102" s="26">
        <f t="shared" si="9"/>
        <v>0.14736842105263157</v>
      </c>
      <c r="H102" s="27">
        <f t="shared" si="14"/>
        <v>29474.72358043219</v>
      </c>
      <c r="I102" s="27">
        <f t="shared" si="12"/>
        <v>4343.6434750110593</v>
      </c>
      <c r="J102" s="27">
        <f t="shared" si="10"/>
        <v>27302.901842926658</v>
      </c>
      <c r="K102" s="27">
        <f t="shared" si="15"/>
        <v>103854.4786756406</v>
      </c>
      <c r="L102" s="18">
        <f t="shared" si="13"/>
        <v>3.5235098436881684</v>
      </c>
    </row>
    <row r="103" spans="1:12" x14ac:dyDescent="0.2">
      <c r="A103" s="17">
        <v>94</v>
      </c>
      <c r="B103" s="22">
        <v>9</v>
      </c>
      <c r="C103" s="22">
        <v>38</v>
      </c>
      <c r="D103" s="22">
        <v>34</v>
      </c>
      <c r="E103" s="25">
        <v>0.5</v>
      </c>
      <c r="F103" s="26">
        <f t="shared" si="8"/>
        <v>0.25</v>
      </c>
      <c r="G103" s="26">
        <f t="shared" si="9"/>
        <v>0.22222222222222221</v>
      </c>
      <c r="H103" s="27">
        <f t="shared" si="14"/>
        <v>25131.08010542113</v>
      </c>
      <c r="I103" s="27">
        <f t="shared" si="12"/>
        <v>5584.6844678713614</v>
      </c>
      <c r="J103" s="27">
        <f t="shared" si="10"/>
        <v>22338.737871485449</v>
      </c>
      <c r="K103" s="27">
        <f t="shared" si="15"/>
        <v>76551.576832713938</v>
      </c>
      <c r="L103" s="18">
        <f t="shared" si="13"/>
        <v>3.0460917919799506</v>
      </c>
    </row>
    <row r="104" spans="1:12" x14ac:dyDescent="0.2">
      <c r="A104" s="17">
        <v>95</v>
      </c>
      <c r="B104" s="22">
        <v>4</v>
      </c>
      <c r="C104" s="22">
        <v>19</v>
      </c>
      <c r="D104" s="22">
        <v>33</v>
      </c>
      <c r="E104" s="25">
        <v>0.5</v>
      </c>
      <c r="F104" s="26">
        <f t="shared" si="8"/>
        <v>0.15384615384615385</v>
      </c>
      <c r="G104" s="26">
        <f t="shared" si="9"/>
        <v>0.14285714285714288</v>
      </c>
      <c r="H104" s="27">
        <f t="shared" si="14"/>
        <v>19546.395637549769</v>
      </c>
      <c r="I104" s="27">
        <f t="shared" si="12"/>
        <v>2792.3422339356816</v>
      </c>
      <c r="J104" s="27">
        <f t="shared" si="10"/>
        <v>18150.224520581931</v>
      </c>
      <c r="K104" s="27">
        <f t="shared" si="15"/>
        <v>54212.838961228481</v>
      </c>
      <c r="L104" s="18">
        <f t="shared" si="13"/>
        <v>2.7735465896885074</v>
      </c>
    </row>
    <row r="105" spans="1:12" x14ac:dyDescent="0.2">
      <c r="A105" s="17">
        <v>96</v>
      </c>
      <c r="B105" s="22">
        <v>9</v>
      </c>
      <c r="C105" s="22">
        <v>20</v>
      </c>
      <c r="D105" s="22">
        <v>19</v>
      </c>
      <c r="E105" s="25">
        <v>0.5</v>
      </c>
      <c r="F105" s="26">
        <f t="shared" si="8"/>
        <v>0.46153846153846156</v>
      </c>
      <c r="G105" s="26">
        <f t="shared" si="9"/>
        <v>0.375</v>
      </c>
      <c r="H105" s="27">
        <f t="shared" si="14"/>
        <v>16754.053403614089</v>
      </c>
      <c r="I105" s="27">
        <f t="shared" si="12"/>
        <v>6282.7700263552833</v>
      </c>
      <c r="J105" s="27">
        <f t="shared" si="10"/>
        <v>13612.668390436447</v>
      </c>
      <c r="K105" s="27">
        <f t="shared" si="15"/>
        <v>36062.614440646546</v>
      </c>
      <c r="L105" s="18">
        <f t="shared" si="13"/>
        <v>2.1524710213032581</v>
      </c>
    </row>
    <row r="106" spans="1:12" x14ac:dyDescent="0.2">
      <c r="A106" s="17">
        <v>97</v>
      </c>
      <c r="B106" s="22">
        <v>6</v>
      </c>
      <c r="C106" s="22">
        <v>16</v>
      </c>
      <c r="D106" s="22">
        <v>16</v>
      </c>
      <c r="E106" s="25">
        <v>0.5</v>
      </c>
      <c r="F106" s="26">
        <f t="shared" si="8"/>
        <v>0.375</v>
      </c>
      <c r="G106" s="26">
        <f t="shared" si="9"/>
        <v>0.31578947368421051</v>
      </c>
      <c r="H106" s="27">
        <f t="shared" si="14"/>
        <v>10471.283377258806</v>
      </c>
      <c r="I106" s="27">
        <f t="shared" si="12"/>
        <v>3306.7210665027806</v>
      </c>
      <c r="J106" s="27">
        <f t="shared" si="10"/>
        <v>8817.9228440074148</v>
      </c>
      <c r="K106" s="27">
        <f t="shared" si="15"/>
        <v>22449.946050210099</v>
      </c>
      <c r="L106" s="18">
        <f t="shared" si="13"/>
        <v>2.143953634085213</v>
      </c>
    </row>
    <row r="107" spans="1:12" x14ac:dyDescent="0.2">
      <c r="A107" s="17">
        <v>98</v>
      </c>
      <c r="B107" s="22">
        <v>2</v>
      </c>
      <c r="C107" s="22">
        <v>13</v>
      </c>
      <c r="D107" s="22">
        <v>11</v>
      </c>
      <c r="E107" s="25">
        <v>0.5</v>
      </c>
      <c r="F107" s="26">
        <f t="shared" si="8"/>
        <v>0.16666666666666666</v>
      </c>
      <c r="G107" s="26">
        <f t="shared" si="9"/>
        <v>0.15384615384615385</v>
      </c>
      <c r="H107" s="27">
        <f t="shared" si="14"/>
        <v>7164.562310756025</v>
      </c>
      <c r="I107" s="27">
        <f t="shared" si="12"/>
        <v>1102.2403555009271</v>
      </c>
      <c r="J107" s="27">
        <f t="shared" si="10"/>
        <v>6613.442133005562</v>
      </c>
      <c r="K107" s="27">
        <f t="shared" si="15"/>
        <v>13632.023206202684</v>
      </c>
      <c r="L107" s="18">
        <f t="shared" si="13"/>
        <v>1.9027014652014653</v>
      </c>
    </row>
    <row r="108" spans="1:12" x14ac:dyDescent="0.2">
      <c r="A108" s="17">
        <v>99</v>
      </c>
      <c r="B108" s="22">
        <v>2</v>
      </c>
      <c r="C108" s="22">
        <v>10</v>
      </c>
      <c r="D108" s="22">
        <v>9</v>
      </c>
      <c r="E108" s="25">
        <v>0.5</v>
      </c>
      <c r="F108" s="26">
        <f t="shared" si="8"/>
        <v>0.21052631578947367</v>
      </c>
      <c r="G108" s="26">
        <f t="shared" si="9"/>
        <v>0.19047619047619049</v>
      </c>
      <c r="H108" s="27">
        <f t="shared" si="14"/>
        <v>6062.3219552550981</v>
      </c>
      <c r="I108" s="27">
        <f t="shared" si="12"/>
        <v>1154.7279914771616</v>
      </c>
      <c r="J108" s="27">
        <f t="shared" si="10"/>
        <v>5484.9579595165178</v>
      </c>
      <c r="K108" s="27">
        <f t="shared" si="15"/>
        <v>7018.5810731971233</v>
      </c>
      <c r="L108" s="18">
        <f t="shared" si="13"/>
        <v>1.1577380952380953</v>
      </c>
    </row>
    <row r="109" spans="1:12" x14ac:dyDescent="0.2">
      <c r="A109" s="17" t="s">
        <v>21</v>
      </c>
      <c r="B109" s="27">
        <v>5</v>
      </c>
      <c r="C109" s="27">
        <v>15</v>
      </c>
      <c r="D109" s="27">
        <v>17</v>
      </c>
      <c r="E109" s="25"/>
      <c r="F109" s="26">
        <f t="shared" si="8"/>
        <v>0.3125</v>
      </c>
      <c r="G109" s="26">
        <v>1</v>
      </c>
      <c r="H109" s="27">
        <f>H108-I108</f>
        <v>4907.5939637779366</v>
      </c>
      <c r="I109" s="27">
        <f>H109*G109</f>
        <v>4907.5939637779366</v>
      </c>
      <c r="J109" s="27">
        <f>H109*F109</f>
        <v>1533.6231136806052</v>
      </c>
      <c r="K109" s="27">
        <f>J109</f>
        <v>1533.6231136806052</v>
      </c>
      <c r="L109" s="18">
        <f>K109/H109</f>
        <v>0.3125</v>
      </c>
    </row>
    <row r="110" spans="1:12" x14ac:dyDescent="0.2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">
      <c r="A111" s="13"/>
      <c r="B111" s="13"/>
      <c r="C111" s="13"/>
      <c r="D111" s="13"/>
      <c r="E111" s="21"/>
      <c r="F111" s="21"/>
      <c r="G111" s="21"/>
      <c r="H111" s="13"/>
      <c r="I111" s="13"/>
      <c r="J111" s="13"/>
      <c r="K111" s="13"/>
      <c r="L111" s="21"/>
    </row>
    <row r="112" spans="1:12" s="31" customFormat="1" ht="11.25" x14ac:dyDescent="0.2">
      <c r="A112" s="32" t="s">
        <v>22</v>
      </c>
      <c r="B112" s="33"/>
      <c r="C112" s="33"/>
      <c r="D112" s="33"/>
      <c r="H112" s="33"/>
      <c r="I112" s="33"/>
      <c r="J112" s="33"/>
      <c r="K112" s="33"/>
      <c r="L112" s="30"/>
    </row>
    <row r="113" spans="1:12" s="31" customFormat="1" ht="11.25" x14ac:dyDescent="0.2">
      <c r="A113" s="34" t="s">
        <v>9</v>
      </c>
      <c r="B113" s="35"/>
      <c r="C113" s="35"/>
      <c r="D113" s="35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ht="11.25" x14ac:dyDescent="0.2">
      <c r="A114" s="32" t="s">
        <v>10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1.25" x14ac:dyDescent="0.2">
      <c r="A115" s="32" t="s">
        <v>11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1.25" x14ac:dyDescent="0.2">
      <c r="A116" s="32" t="s">
        <v>12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1.25" x14ac:dyDescent="0.2">
      <c r="A117" s="32" t="s">
        <v>13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1.25" x14ac:dyDescent="0.2">
      <c r="A118" s="32" t="s">
        <v>14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1.25" x14ac:dyDescent="0.2">
      <c r="A119" s="32" t="s">
        <v>15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1.25" x14ac:dyDescent="0.2">
      <c r="A120" s="32" t="s">
        <v>16</v>
      </c>
      <c r="B120" s="35"/>
      <c r="C120" s="35"/>
      <c r="D120" s="35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ht="11.25" x14ac:dyDescent="0.2">
      <c r="A121" s="32" t="s">
        <v>17</v>
      </c>
      <c r="B121" s="35"/>
      <c r="C121" s="35"/>
      <c r="D121" s="35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ht="11.25" x14ac:dyDescent="0.2">
      <c r="A122" s="32" t="s">
        <v>18</v>
      </c>
      <c r="B122" s="35"/>
      <c r="C122" s="35"/>
      <c r="D122" s="35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ht="11.25" x14ac:dyDescent="0.2">
      <c r="A123" s="32" t="s">
        <v>19</v>
      </c>
      <c r="B123" s="35"/>
      <c r="C123" s="35"/>
      <c r="D123" s="35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250</v>
      </c>
      <c r="B125" s="33"/>
      <c r="C125" s="33"/>
      <c r="D125" s="33"/>
      <c r="H125" s="33"/>
      <c r="I125" s="33"/>
      <c r="J125" s="33"/>
      <c r="K125" s="33"/>
      <c r="L125" s="30"/>
    </row>
    <row r="126" spans="1:12" s="31" customFormat="1" ht="11.25" x14ac:dyDescent="0.2">
      <c r="A126" s="33"/>
      <c r="B126" s="33"/>
      <c r="C126" s="33"/>
      <c r="D126" s="33"/>
      <c r="H126" s="33"/>
      <c r="I126" s="33"/>
      <c r="J126" s="33"/>
      <c r="K126" s="33"/>
      <c r="L126" s="30"/>
    </row>
    <row r="127" spans="1:12" s="31" customFormat="1" ht="11.25" x14ac:dyDescent="0.2">
      <c r="A127" s="33"/>
      <c r="B127" s="33"/>
      <c r="C127" s="33"/>
      <c r="D127" s="33"/>
      <c r="H127" s="33"/>
      <c r="I127" s="33"/>
      <c r="J127" s="33"/>
      <c r="K127" s="33"/>
      <c r="L127" s="30"/>
    </row>
    <row r="128" spans="1:12" s="31" customFormat="1" ht="11.25" x14ac:dyDescent="0.2">
      <c r="A128" s="33"/>
      <c r="B128" s="33"/>
      <c r="C128" s="33"/>
      <c r="D128" s="33"/>
      <c r="H128" s="33"/>
      <c r="I128" s="33"/>
      <c r="J128" s="33"/>
      <c r="K128" s="33"/>
      <c r="L128" s="30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2:M612"/>
  <sheetViews>
    <sheetView workbookViewId="0">
      <pane ySplit="8" topLeftCell="A15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257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ht="89.25" x14ac:dyDescent="0.2">
      <c r="A6" s="50" t="s">
        <v>0</v>
      </c>
      <c r="B6" s="51" t="s">
        <v>240</v>
      </c>
      <c r="C6" s="62" t="s">
        <v>249</v>
      </c>
      <c r="D6" s="62"/>
      <c r="E6" s="52" t="s">
        <v>241</v>
      </c>
      <c r="F6" s="52" t="s">
        <v>242</v>
      </c>
      <c r="G6" s="52" t="s">
        <v>243</v>
      </c>
      <c r="H6" s="51" t="s">
        <v>244</v>
      </c>
      <c r="I6" s="51" t="s">
        <v>245</v>
      </c>
      <c r="J6" s="51" t="s">
        <v>246</v>
      </c>
      <c r="K6" s="51" t="s">
        <v>247</v>
      </c>
      <c r="L6" s="52" t="s">
        <v>248</v>
      </c>
    </row>
    <row r="7" spans="1:13" ht="14.25" x14ac:dyDescent="0.2">
      <c r="A7" s="53"/>
      <c r="B7" s="54"/>
      <c r="C7" s="55">
        <v>40179</v>
      </c>
      <c r="D7" s="55">
        <v>40544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21"/>
      <c r="F8" s="21"/>
      <c r="G8" s="21"/>
      <c r="H8" s="13"/>
      <c r="I8" s="13"/>
      <c r="J8" s="13"/>
      <c r="K8" s="13"/>
      <c r="L8" s="23"/>
    </row>
    <row r="9" spans="1:13" x14ac:dyDescent="0.2">
      <c r="A9" s="17">
        <v>0</v>
      </c>
      <c r="B9" s="6">
        <v>3</v>
      </c>
      <c r="C9" s="6">
        <v>565</v>
      </c>
      <c r="D9" s="6">
        <v>550</v>
      </c>
      <c r="E9" s="14">
        <v>0.5</v>
      </c>
      <c r="F9" s="15">
        <f t="shared" ref="F9:F72" si="0">B9/((C9+D9)/2)</f>
        <v>5.3811659192825115E-3</v>
      </c>
      <c r="G9" s="15">
        <f t="shared" ref="G9:G72" si="1">F9/((1+(1-E9)*F9))</f>
        <v>5.3667262969588547E-3</v>
      </c>
      <c r="H9" s="13">
        <v>100000</v>
      </c>
      <c r="I9" s="13">
        <f>H9*G9</f>
        <v>536.67262969588546</v>
      </c>
      <c r="J9" s="13">
        <f t="shared" ref="J9:J72" si="2">H10+I9*E9</f>
        <v>99731.66368515206</v>
      </c>
      <c r="K9" s="13">
        <f t="shared" ref="K9:K72" si="3">K10+J9</f>
        <v>8655333.3271643482</v>
      </c>
      <c r="L9" s="24">
        <f>K9/H9</f>
        <v>86.553333271643481</v>
      </c>
    </row>
    <row r="10" spans="1:13" x14ac:dyDescent="0.2">
      <c r="A10" s="17">
        <v>1</v>
      </c>
      <c r="B10" s="11">
        <v>0</v>
      </c>
      <c r="C10" s="6">
        <v>631</v>
      </c>
      <c r="D10" s="6">
        <v>588</v>
      </c>
      <c r="E10" s="14">
        <v>0.5</v>
      </c>
      <c r="F10" s="15">
        <f t="shared" si="0"/>
        <v>0</v>
      </c>
      <c r="G10" s="15">
        <f t="shared" si="1"/>
        <v>0</v>
      </c>
      <c r="H10" s="13">
        <f>H9-I9</f>
        <v>99463.32737030412</v>
      </c>
      <c r="I10" s="13">
        <f t="shared" ref="I10:I73" si="4">H10*G10</f>
        <v>0</v>
      </c>
      <c r="J10" s="13">
        <f t="shared" si="2"/>
        <v>99463.32737030412</v>
      </c>
      <c r="K10" s="13">
        <f t="shared" si="3"/>
        <v>8555601.6634791959</v>
      </c>
      <c r="L10" s="16">
        <f t="shared" ref="L10:L73" si="5">K10/H10</f>
        <v>86.01764981807321</v>
      </c>
    </row>
    <row r="11" spans="1:13" x14ac:dyDescent="0.2">
      <c r="A11" s="17">
        <v>2</v>
      </c>
      <c r="B11" s="11">
        <v>0</v>
      </c>
      <c r="C11" s="6">
        <v>591</v>
      </c>
      <c r="D11" s="6">
        <v>645</v>
      </c>
      <c r="E11" s="14">
        <v>0.5</v>
      </c>
      <c r="F11" s="15">
        <f t="shared" si="0"/>
        <v>0</v>
      </c>
      <c r="G11" s="15">
        <f t="shared" si="1"/>
        <v>0</v>
      </c>
      <c r="H11" s="13">
        <f t="shared" ref="H11:H74" si="6">H10-I10</f>
        <v>99463.32737030412</v>
      </c>
      <c r="I11" s="13">
        <f t="shared" si="4"/>
        <v>0</v>
      </c>
      <c r="J11" s="13">
        <f t="shared" si="2"/>
        <v>99463.32737030412</v>
      </c>
      <c r="K11" s="13">
        <f t="shared" si="3"/>
        <v>8456138.3361088913</v>
      </c>
      <c r="L11" s="16">
        <f t="shared" si="5"/>
        <v>85.017649818073195</v>
      </c>
    </row>
    <row r="12" spans="1:13" x14ac:dyDescent="0.2">
      <c r="A12" s="17">
        <v>3</v>
      </c>
      <c r="B12" s="11">
        <v>0</v>
      </c>
      <c r="C12" s="6">
        <v>597</v>
      </c>
      <c r="D12" s="6">
        <v>573</v>
      </c>
      <c r="E12" s="14">
        <v>0.5</v>
      </c>
      <c r="F12" s="15">
        <f t="shared" si="0"/>
        <v>0</v>
      </c>
      <c r="G12" s="15">
        <f t="shared" si="1"/>
        <v>0</v>
      </c>
      <c r="H12" s="13">
        <f t="shared" si="6"/>
        <v>99463.32737030412</v>
      </c>
      <c r="I12" s="13">
        <f t="shared" si="4"/>
        <v>0</v>
      </c>
      <c r="J12" s="13">
        <f t="shared" si="2"/>
        <v>99463.32737030412</v>
      </c>
      <c r="K12" s="13">
        <f t="shared" si="3"/>
        <v>8356675.0087385867</v>
      </c>
      <c r="L12" s="16">
        <f t="shared" si="5"/>
        <v>84.017649818073195</v>
      </c>
    </row>
    <row r="13" spans="1:13" x14ac:dyDescent="0.2">
      <c r="A13" s="17">
        <v>4</v>
      </c>
      <c r="B13" s="11">
        <v>0</v>
      </c>
      <c r="C13" s="6">
        <v>592</v>
      </c>
      <c r="D13" s="6">
        <v>601</v>
      </c>
      <c r="E13" s="14">
        <v>0.5</v>
      </c>
      <c r="F13" s="15">
        <f t="shared" si="0"/>
        <v>0</v>
      </c>
      <c r="G13" s="15">
        <f t="shared" si="1"/>
        <v>0</v>
      </c>
      <c r="H13" s="13">
        <f t="shared" si="6"/>
        <v>99463.32737030412</v>
      </c>
      <c r="I13" s="13">
        <f t="shared" si="4"/>
        <v>0</v>
      </c>
      <c r="J13" s="13">
        <f t="shared" si="2"/>
        <v>99463.32737030412</v>
      </c>
      <c r="K13" s="13">
        <f t="shared" si="3"/>
        <v>8257211.681368283</v>
      </c>
      <c r="L13" s="16">
        <f t="shared" si="5"/>
        <v>83.017649818073195</v>
      </c>
    </row>
    <row r="14" spans="1:13" x14ac:dyDescent="0.2">
      <c r="A14" s="17">
        <v>5</v>
      </c>
      <c r="B14" s="11">
        <v>0</v>
      </c>
      <c r="C14" s="6">
        <v>630</v>
      </c>
      <c r="D14" s="6">
        <v>595</v>
      </c>
      <c r="E14" s="14">
        <v>0.5</v>
      </c>
      <c r="F14" s="15">
        <f t="shared" si="0"/>
        <v>0</v>
      </c>
      <c r="G14" s="15">
        <f t="shared" si="1"/>
        <v>0</v>
      </c>
      <c r="H14" s="13">
        <f t="shared" si="6"/>
        <v>99463.32737030412</v>
      </c>
      <c r="I14" s="13">
        <f t="shared" si="4"/>
        <v>0</v>
      </c>
      <c r="J14" s="13">
        <f t="shared" si="2"/>
        <v>99463.32737030412</v>
      </c>
      <c r="K14" s="13">
        <f t="shared" si="3"/>
        <v>8157748.3539979793</v>
      </c>
      <c r="L14" s="16">
        <f t="shared" si="5"/>
        <v>82.01764981807321</v>
      </c>
    </row>
    <row r="15" spans="1:13" x14ac:dyDescent="0.2">
      <c r="A15" s="17">
        <v>6</v>
      </c>
      <c r="B15" s="6">
        <v>0</v>
      </c>
      <c r="C15" s="6">
        <v>603</v>
      </c>
      <c r="D15" s="6">
        <v>629</v>
      </c>
      <c r="E15" s="14">
        <v>0.5</v>
      </c>
      <c r="F15" s="15">
        <f t="shared" si="0"/>
        <v>0</v>
      </c>
      <c r="G15" s="15">
        <f t="shared" si="1"/>
        <v>0</v>
      </c>
      <c r="H15" s="13">
        <f t="shared" si="6"/>
        <v>99463.32737030412</v>
      </c>
      <c r="I15" s="13">
        <f t="shared" si="4"/>
        <v>0</v>
      </c>
      <c r="J15" s="13">
        <f t="shared" si="2"/>
        <v>99463.32737030412</v>
      </c>
      <c r="K15" s="13">
        <f t="shared" si="3"/>
        <v>8058285.0266276756</v>
      </c>
      <c r="L15" s="16">
        <f t="shared" si="5"/>
        <v>81.01764981807321</v>
      </c>
    </row>
    <row r="16" spans="1:13" x14ac:dyDescent="0.2">
      <c r="A16" s="17">
        <v>7</v>
      </c>
      <c r="B16" s="11">
        <v>0</v>
      </c>
      <c r="C16" s="6">
        <v>611</v>
      </c>
      <c r="D16" s="6">
        <v>603</v>
      </c>
      <c r="E16" s="14">
        <v>0.5</v>
      </c>
      <c r="F16" s="15">
        <f t="shared" si="0"/>
        <v>0</v>
      </c>
      <c r="G16" s="15">
        <f t="shared" si="1"/>
        <v>0</v>
      </c>
      <c r="H16" s="13">
        <f t="shared" si="6"/>
        <v>99463.32737030412</v>
      </c>
      <c r="I16" s="13">
        <f t="shared" si="4"/>
        <v>0</v>
      </c>
      <c r="J16" s="13">
        <f t="shared" si="2"/>
        <v>99463.32737030412</v>
      </c>
      <c r="K16" s="13">
        <f t="shared" si="3"/>
        <v>7958821.6992573719</v>
      </c>
      <c r="L16" s="16">
        <f t="shared" si="5"/>
        <v>80.01764981807321</v>
      </c>
    </row>
    <row r="17" spans="1:12" x14ac:dyDescent="0.2">
      <c r="A17" s="17">
        <v>8</v>
      </c>
      <c r="B17" s="11">
        <v>0</v>
      </c>
      <c r="C17" s="6">
        <v>585</v>
      </c>
      <c r="D17" s="6">
        <v>605</v>
      </c>
      <c r="E17" s="14">
        <v>0.5</v>
      </c>
      <c r="F17" s="15">
        <f t="shared" si="0"/>
        <v>0</v>
      </c>
      <c r="G17" s="15">
        <f t="shared" si="1"/>
        <v>0</v>
      </c>
      <c r="H17" s="13">
        <f t="shared" si="6"/>
        <v>99463.32737030412</v>
      </c>
      <c r="I17" s="13">
        <f t="shared" si="4"/>
        <v>0</v>
      </c>
      <c r="J17" s="13">
        <f t="shared" si="2"/>
        <v>99463.32737030412</v>
      </c>
      <c r="K17" s="13">
        <f t="shared" si="3"/>
        <v>7859358.3718870683</v>
      </c>
      <c r="L17" s="16">
        <f t="shared" si="5"/>
        <v>79.017649818073224</v>
      </c>
    </row>
    <row r="18" spans="1:12" x14ac:dyDescent="0.2">
      <c r="A18" s="17">
        <v>9</v>
      </c>
      <c r="B18" s="11">
        <v>0</v>
      </c>
      <c r="C18" s="6">
        <v>582</v>
      </c>
      <c r="D18" s="6">
        <v>557</v>
      </c>
      <c r="E18" s="14">
        <v>0.5</v>
      </c>
      <c r="F18" s="15">
        <f t="shared" si="0"/>
        <v>0</v>
      </c>
      <c r="G18" s="15">
        <f t="shared" si="1"/>
        <v>0</v>
      </c>
      <c r="H18" s="13">
        <f t="shared" si="6"/>
        <v>99463.32737030412</v>
      </c>
      <c r="I18" s="13">
        <f t="shared" si="4"/>
        <v>0</v>
      </c>
      <c r="J18" s="13">
        <f t="shared" si="2"/>
        <v>99463.32737030412</v>
      </c>
      <c r="K18" s="13">
        <f t="shared" si="3"/>
        <v>7759895.0445167646</v>
      </c>
      <c r="L18" s="16">
        <f t="shared" si="5"/>
        <v>78.017649818073224</v>
      </c>
    </row>
    <row r="19" spans="1:12" x14ac:dyDescent="0.2">
      <c r="A19" s="17">
        <v>10</v>
      </c>
      <c r="B19" s="6">
        <v>0</v>
      </c>
      <c r="C19" s="6">
        <v>563</v>
      </c>
      <c r="D19" s="6">
        <v>570</v>
      </c>
      <c r="E19" s="14">
        <v>0.5</v>
      </c>
      <c r="F19" s="15">
        <f t="shared" si="0"/>
        <v>0</v>
      </c>
      <c r="G19" s="15">
        <f t="shared" si="1"/>
        <v>0</v>
      </c>
      <c r="H19" s="13">
        <f t="shared" si="6"/>
        <v>99463.32737030412</v>
      </c>
      <c r="I19" s="13">
        <f t="shared" si="4"/>
        <v>0</v>
      </c>
      <c r="J19" s="13">
        <f t="shared" si="2"/>
        <v>99463.32737030412</v>
      </c>
      <c r="K19" s="13">
        <f t="shared" si="3"/>
        <v>7660431.7171464609</v>
      </c>
      <c r="L19" s="16">
        <f t="shared" si="5"/>
        <v>77.017649818073224</v>
      </c>
    </row>
    <row r="20" spans="1:12" x14ac:dyDescent="0.2">
      <c r="A20" s="17">
        <v>11</v>
      </c>
      <c r="B20" s="11">
        <v>0</v>
      </c>
      <c r="C20" s="6">
        <v>569</v>
      </c>
      <c r="D20" s="6">
        <v>558</v>
      </c>
      <c r="E20" s="14">
        <v>0.5</v>
      </c>
      <c r="F20" s="15">
        <f t="shared" si="0"/>
        <v>0</v>
      </c>
      <c r="G20" s="15">
        <f t="shared" si="1"/>
        <v>0</v>
      </c>
      <c r="H20" s="13">
        <f t="shared" si="6"/>
        <v>99463.32737030412</v>
      </c>
      <c r="I20" s="13">
        <f t="shared" si="4"/>
        <v>0</v>
      </c>
      <c r="J20" s="13">
        <f t="shared" si="2"/>
        <v>99463.32737030412</v>
      </c>
      <c r="K20" s="13">
        <f t="shared" si="3"/>
        <v>7560968.3897761572</v>
      </c>
      <c r="L20" s="16">
        <f t="shared" si="5"/>
        <v>76.017649818073238</v>
      </c>
    </row>
    <row r="21" spans="1:12" x14ac:dyDescent="0.2">
      <c r="A21" s="17">
        <v>12</v>
      </c>
      <c r="B21" s="11">
        <v>0</v>
      </c>
      <c r="C21" s="6">
        <v>557</v>
      </c>
      <c r="D21" s="6">
        <v>560</v>
      </c>
      <c r="E21" s="14">
        <v>0.5</v>
      </c>
      <c r="F21" s="15">
        <f t="shared" si="0"/>
        <v>0</v>
      </c>
      <c r="G21" s="15">
        <f t="shared" si="1"/>
        <v>0</v>
      </c>
      <c r="H21" s="13">
        <f t="shared" si="6"/>
        <v>99463.32737030412</v>
      </c>
      <c r="I21" s="13">
        <f t="shared" si="4"/>
        <v>0</v>
      </c>
      <c r="J21" s="13">
        <f t="shared" si="2"/>
        <v>99463.32737030412</v>
      </c>
      <c r="K21" s="13">
        <f t="shared" si="3"/>
        <v>7461505.0624058535</v>
      </c>
      <c r="L21" s="16">
        <f t="shared" si="5"/>
        <v>75.017649818073238</v>
      </c>
    </row>
    <row r="22" spans="1:12" x14ac:dyDescent="0.2">
      <c r="A22" s="17">
        <v>13</v>
      </c>
      <c r="B22" s="11">
        <v>0</v>
      </c>
      <c r="C22" s="6">
        <v>623</v>
      </c>
      <c r="D22" s="6">
        <v>547</v>
      </c>
      <c r="E22" s="14">
        <v>0.5</v>
      </c>
      <c r="F22" s="15">
        <f t="shared" si="0"/>
        <v>0</v>
      </c>
      <c r="G22" s="15">
        <f t="shared" si="1"/>
        <v>0</v>
      </c>
      <c r="H22" s="13">
        <f t="shared" si="6"/>
        <v>99463.32737030412</v>
      </c>
      <c r="I22" s="13">
        <f t="shared" si="4"/>
        <v>0</v>
      </c>
      <c r="J22" s="13">
        <f t="shared" si="2"/>
        <v>99463.32737030412</v>
      </c>
      <c r="K22" s="13">
        <f t="shared" si="3"/>
        <v>7362041.7350355498</v>
      </c>
      <c r="L22" s="16">
        <f t="shared" si="5"/>
        <v>74.017649818073238</v>
      </c>
    </row>
    <row r="23" spans="1:12" x14ac:dyDescent="0.2">
      <c r="A23" s="17">
        <v>14</v>
      </c>
      <c r="B23" s="11">
        <v>0</v>
      </c>
      <c r="C23" s="6">
        <v>552</v>
      </c>
      <c r="D23" s="6">
        <v>597</v>
      </c>
      <c r="E23" s="14">
        <v>0.5</v>
      </c>
      <c r="F23" s="15">
        <f t="shared" si="0"/>
        <v>0</v>
      </c>
      <c r="G23" s="15">
        <f t="shared" si="1"/>
        <v>0</v>
      </c>
      <c r="H23" s="13">
        <f t="shared" si="6"/>
        <v>99463.32737030412</v>
      </c>
      <c r="I23" s="13">
        <f t="shared" si="4"/>
        <v>0</v>
      </c>
      <c r="J23" s="13">
        <f t="shared" si="2"/>
        <v>99463.32737030412</v>
      </c>
      <c r="K23" s="13">
        <f t="shared" si="3"/>
        <v>7262578.4076652462</v>
      </c>
      <c r="L23" s="16">
        <f t="shared" si="5"/>
        <v>73.017649818073238</v>
      </c>
    </row>
    <row r="24" spans="1:12" x14ac:dyDescent="0.2">
      <c r="A24" s="17">
        <v>15</v>
      </c>
      <c r="B24" s="11">
        <v>0</v>
      </c>
      <c r="C24" s="6">
        <v>566</v>
      </c>
      <c r="D24" s="6">
        <v>530</v>
      </c>
      <c r="E24" s="14">
        <v>0.5</v>
      </c>
      <c r="F24" s="15">
        <f t="shared" si="0"/>
        <v>0</v>
      </c>
      <c r="G24" s="15">
        <f t="shared" si="1"/>
        <v>0</v>
      </c>
      <c r="H24" s="13">
        <f t="shared" si="6"/>
        <v>99463.32737030412</v>
      </c>
      <c r="I24" s="13">
        <f t="shared" si="4"/>
        <v>0</v>
      </c>
      <c r="J24" s="13">
        <f t="shared" si="2"/>
        <v>99463.32737030412</v>
      </c>
      <c r="K24" s="13">
        <f t="shared" si="3"/>
        <v>7163115.0802949425</v>
      </c>
      <c r="L24" s="16">
        <f t="shared" si="5"/>
        <v>72.017649818073252</v>
      </c>
    </row>
    <row r="25" spans="1:12" x14ac:dyDescent="0.2">
      <c r="A25" s="17">
        <v>16</v>
      </c>
      <c r="B25" s="11">
        <v>0</v>
      </c>
      <c r="C25" s="6">
        <v>594</v>
      </c>
      <c r="D25" s="6">
        <v>561</v>
      </c>
      <c r="E25" s="14">
        <v>0.5</v>
      </c>
      <c r="F25" s="15">
        <f t="shared" si="0"/>
        <v>0</v>
      </c>
      <c r="G25" s="15">
        <f t="shared" si="1"/>
        <v>0</v>
      </c>
      <c r="H25" s="13">
        <f t="shared" si="6"/>
        <v>99463.32737030412</v>
      </c>
      <c r="I25" s="13">
        <f t="shared" si="4"/>
        <v>0</v>
      </c>
      <c r="J25" s="13">
        <f t="shared" si="2"/>
        <v>99463.32737030412</v>
      </c>
      <c r="K25" s="13">
        <f t="shared" si="3"/>
        <v>7063651.7529246388</v>
      </c>
      <c r="L25" s="16">
        <f t="shared" si="5"/>
        <v>71.017649818073252</v>
      </c>
    </row>
    <row r="26" spans="1:12" x14ac:dyDescent="0.2">
      <c r="A26" s="17">
        <v>17</v>
      </c>
      <c r="B26" s="11">
        <v>0</v>
      </c>
      <c r="C26" s="6">
        <v>577</v>
      </c>
      <c r="D26" s="6">
        <v>578</v>
      </c>
      <c r="E26" s="14">
        <v>0.5</v>
      </c>
      <c r="F26" s="15">
        <f t="shared" si="0"/>
        <v>0</v>
      </c>
      <c r="G26" s="15">
        <f t="shared" si="1"/>
        <v>0</v>
      </c>
      <c r="H26" s="13">
        <f t="shared" si="6"/>
        <v>99463.32737030412</v>
      </c>
      <c r="I26" s="13">
        <f t="shared" si="4"/>
        <v>0</v>
      </c>
      <c r="J26" s="13">
        <f t="shared" si="2"/>
        <v>99463.32737030412</v>
      </c>
      <c r="K26" s="13">
        <f t="shared" si="3"/>
        <v>6964188.4255543351</v>
      </c>
      <c r="L26" s="16">
        <f t="shared" si="5"/>
        <v>70.017649818073252</v>
      </c>
    </row>
    <row r="27" spans="1:12" x14ac:dyDescent="0.2">
      <c r="A27" s="17">
        <v>18</v>
      </c>
      <c r="B27" s="11">
        <v>0</v>
      </c>
      <c r="C27" s="6">
        <v>540</v>
      </c>
      <c r="D27" s="6">
        <v>575</v>
      </c>
      <c r="E27" s="14">
        <v>0.5</v>
      </c>
      <c r="F27" s="15">
        <f t="shared" si="0"/>
        <v>0</v>
      </c>
      <c r="G27" s="15">
        <f t="shared" si="1"/>
        <v>0</v>
      </c>
      <c r="H27" s="13">
        <f t="shared" si="6"/>
        <v>99463.32737030412</v>
      </c>
      <c r="I27" s="13">
        <f t="shared" si="4"/>
        <v>0</v>
      </c>
      <c r="J27" s="13">
        <f t="shared" si="2"/>
        <v>99463.32737030412</v>
      </c>
      <c r="K27" s="13">
        <f t="shared" si="3"/>
        <v>6864725.0981840314</v>
      </c>
      <c r="L27" s="16">
        <f t="shared" si="5"/>
        <v>69.017649818073266</v>
      </c>
    </row>
    <row r="28" spans="1:12" x14ac:dyDescent="0.2">
      <c r="A28" s="17">
        <v>19</v>
      </c>
      <c r="B28" s="11">
        <v>0</v>
      </c>
      <c r="C28" s="6">
        <v>576</v>
      </c>
      <c r="D28" s="6">
        <v>559</v>
      </c>
      <c r="E28" s="14">
        <v>0.5</v>
      </c>
      <c r="F28" s="15">
        <f t="shared" si="0"/>
        <v>0</v>
      </c>
      <c r="G28" s="15">
        <f t="shared" si="1"/>
        <v>0</v>
      </c>
      <c r="H28" s="13">
        <f t="shared" si="6"/>
        <v>99463.32737030412</v>
      </c>
      <c r="I28" s="13">
        <f t="shared" si="4"/>
        <v>0</v>
      </c>
      <c r="J28" s="13">
        <f t="shared" si="2"/>
        <v>99463.32737030412</v>
      </c>
      <c r="K28" s="13">
        <f t="shared" si="3"/>
        <v>6765261.7708137278</v>
      </c>
      <c r="L28" s="16">
        <f t="shared" si="5"/>
        <v>68.017649818073266</v>
      </c>
    </row>
    <row r="29" spans="1:12" x14ac:dyDescent="0.2">
      <c r="A29" s="17">
        <v>20</v>
      </c>
      <c r="B29" s="11">
        <v>0</v>
      </c>
      <c r="C29" s="6">
        <v>599</v>
      </c>
      <c r="D29" s="6">
        <v>588</v>
      </c>
      <c r="E29" s="14">
        <v>0.5</v>
      </c>
      <c r="F29" s="15">
        <f t="shared" si="0"/>
        <v>0</v>
      </c>
      <c r="G29" s="15">
        <f t="shared" si="1"/>
        <v>0</v>
      </c>
      <c r="H29" s="13">
        <f t="shared" si="6"/>
        <v>99463.32737030412</v>
      </c>
      <c r="I29" s="13">
        <f t="shared" si="4"/>
        <v>0</v>
      </c>
      <c r="J29" s="13">
        <f t="shared" si="2"/>
        <v>99463.32737030412</v>
      </c>
      <c r="K29" s="13">
        <f t="shared" si="3"/>
        <v>6665798.4434434241</v>
      </c>
      <c r="L29" s="16">
        <f t="shared" si="5"/>
        <v>67.017649818073266</v>
      </c>
    </row>
    <row r="30" spans="1:12" x14ac:dyDescent="0.2">
      <c r="A30" s="17">
        <v>21</v>
      </c>
      <c r="B30" s="11">
        <v>0</v>
      </c>
      <c r="C30" s="6">
        <v>629</v>
      </c>
      <c r="D30" s="6">
        <v>587</v>
      </c>
      <c r="E30" s="14">
        <v>0.5</v>
      </c>
      <c r="F30" s="15">
        <f t="shared" si="0"/>
        <v>0</v>
      </c>
      <c r="G30" s="15">
        <f t="shared" si="1"/>
        <v>0</v>
      </c>
      <c r="H30" s="13">
        <f t="shared" si="6"/>
        <v>99463.32737030412</v>
      </c>
      <c r="I30" s="13">
        <f t="shared" si="4"/>
        <v>0</v>
      </c>
      <c r="J30" s="13">
        <f t="shared" si="2"/>
        <v>99463.32737030412</v>
      </c>
      <c r="K30" s="13">
        <f t="shared" si="3"/>
        <v>6566335.1160731204</v>
      </c>
      <c r="L30" s="16">
        <f t="shared" si="5"/>
        <v>66.017649818073281</v>
      </c>
    </row>
    <row r="31" spans="1:12" x14ac:dyDescent="0.2">
      <c r="A31" s="17">
        <v>22</v>
      </c>
      <c r="B31" s="11">
        <v>0</v>
      </c>
      <c r="C31" s="6">
        <v>655</v>
      </c>
      <c r="D31" s="6">
        <v>630</v>
      </c>
      <c r="E31" s="14">
        <v>0.5</v>
      </c>
      <c r="F31" s="15">
        <f t="shared" si="0"/>
        <v>0</v>
      </c>
      <c r="G31" s="15">
        <f t="shared" si="1"/>
        <v>0</v>
      </c>
      <c r="H31" s="13">
        <f t="shared" si="6"/>
        <v>99463.32737030412</v>
      </c>
      <c r="I31" s="13">
        <f t="shared" si="4"/>
        <v>0</v>
      </c>
      <c r="J31" s="13">
        <f t="shared" si="2"/>
        <v>99463.32737030412</v>
      </c>
      <c r="K31" s="13">
        <f t="shared" si="3"/>
        <v>6466871.7887028167</v>
      </c>
      <c r="L31" s="16">
        <f t="shared" si="5"/>
        <v>65.017649818073281</v>
      </c>
    </row>
    <row r="32" spans="1:12" x14ac:dyDescent="0.2">
      <c r="A32" s="17">
        <v>23</v>
      </c>
      <c r="B32" s="11">
        <v>0</v>
      </c>
      <c r="C32" s="6">
        <v>707</v>
      </c>
      <c r="D32" s="6">
        <v>669</v>
      </c>
      <c r="E32" s="14">
        <v>0.5</v>
      </c>
      <c r="F32" s="15">
        <f t="shared" si="0"/>
        <v>0</v>
      </c>
      <c r="G32" s="15">
        <f t="shared" si="1"/>
        <v>0</v>
      </c>
      <c r="H32" s="13">
        <f t="shared" si="6"/>
        <v>99463.32737030412</v>
      </c>
      <c r="I32" s="13">
        <f t="shared" si="4"/>
        <v>0</v>
      </c>
      <c r="J32" s="13">
        <f t="shared" si="2"/>
        <v>99463.32737030412</v>
      </c>
      <c r="K32" s="13">
        <f t="shared" si="3"/>
        <v>6367408.461332513</v>
      </c>
      <c r="L32" s="16">
        <f t="shared" si="5"/>
        <v>64.017649818073281</v>
      </c>
    </row>
    <row r="33" spans="1:12" x14ac:dyDescent="0.2">
      <c r="A33" s="17">
        <v>24</v>
      </c>
      <c r="B33" s="6">
        <v>0</v>
      </c>
      <c r="C33" s="6">
        <v>756</v>
      </c>
      <c r="D33" s="6">
        <v>705</v>
      </c>
      <c r="E33" s="14">
        <v>0.5</v>
      </c>
      <c r="F33" s="15">
        <f t="shared" si="0"/>
        <v>0</v>
      </c>
      <c r="G33" s="15">
        <f t="shared" si="1"/>
        <v>0</v>
      </c>
      <c r="H33" s="13">
        <f t="shared" si="6"/>
        <v>99463.32737030412</v>
      </c>
      <c r="I33" s="13">
        <f t="shared" si="4"/>
        <v>0</v>
      </c>
      <c r="J33" s="13">
        <f t="shared" si="2"/>
        <v>99463.32737030412</v>
      </c>
      <c r="K33" s="13">
        <f t="shared" si="3"/>
        <v>6267945.1339622093</v>
      </c>
      <c r="L33" s="16">
        <f t="shared" si="5"/>
        <v>63.017649818073288</v>
      </c>
    </row>
    <row r="34" spans="1:12" x14ac:dyDescent="0.2">
      <c r="A34" s="17">
        <v>25</v>
      </c>
      <c r="B34" s="6">
        <v>0</v>
      </c>
      <c r="C34" s="6">
        <v>818</v>
      </c>
      <c r="D34" s="6">
        <v>772</v>
      </c>
      <c r="E34" s="14">
        <v>0.5</v>
      </c>
      <c r="F34" s="15">
        <f t="shared" si="0"/>
        <v>0</v>
      </c>
      <c r="G34" s="15">
        <f t="shared" si="1"/>
        <v>0</v>
      </c>
      <c r="H34" s="13">
        <f t="shared" si="6"/>
        <v>99463.32737030412</v>
      </c>
      <c r="I34" s="13">
        <f t="shared" si="4"/>
        <v>0</v>
      </c>
      <c r="J34" s="13">
        <f t="shared" si="2"/>
        <v>99463.32737030412</v>
      </c>
      <c r="K34" s="13">
        <f t="shared" si="3"/>
        <v>6168481.8065919057</v>
      </c>
      <c r="L34" s="16">
        <f t="shared" si="5"/>
        <v>62.017649818073295</v>
      </c>
    </row>
    <row r="35" spans="1:12" x14ac:dyDescent="0.2">
      <c r="A35" s="17">
        <v>26</v>
      </c>
      <c r="B35" s="6">
        <v>0</v>
      </c>
      <c r="C35" s="6">
        <v>856</v>
      </c>
      <c r="D35" s="6">
        <v>843</v>
      </c>
      <c r="E35" s="14">
        <v>0.5</v>
      </c>
      <c r="F35" s="15">
        <f t="shared" si="0"/>
        <v>0</v>
      </c>
      <c r="G35" s="15">
        <f t="shared" si="1"/>
        <v>0</v>
      </c>
      <c r="H35" s="13">
        <f t="shared" si="6"/>
        <v>99463.32737030412</v>
      </c>
      <c r="I35" s="13">
        <f t="shared" si="4"/>
        <v>0</v>
      </c>
      <c r="J35" s="13">
        <f t="shared" si="2"/>
        <v>99463.32737030412</v>
      </c>
      <c r="K35" s="13">
        <f t="shared" si="3"/>
        <v>6069018.479221602</v>
      </c>
      <c r="L35" s="16">
        <f t="shared" si="5"/>
        <v>61.017649818073295</v>
      </c>
    </row>
    <row r="36" spans="1:12" x14ac:dyDescent="0.2">
      <c r="A36" s="17">
        <v>27</v>
      </c>
      <c r="B36" s="6">
        <v>0</v>
      </c>
      <c r="C36" s="6">
        <v>862</v>
      </c>
      <c r="D36" s="6">
        <v>852</v>
      </c>
      <c r="E36" s="14">
        <v>0.5</v>
      </c>
      <c r="F36" s="15">
        <f t="shared" si="0"/>
        <v>0</v>
      </c>
      <c r="G36" s="15">
        <f t="shared" si="1"/>
        <v>0</v>
      </c>
      <c r="H36" s="13">
        <f t="shared" si="6"/>
        <v>99463.32737030412</v>
      </c>
      <c r="I36" s="13">
        <f t="shared" si="4"/>
        <v>0</v>
      </c>
      <c r="J36" s="13">
        <f t="shared" si="2"/>
        <v>99463.32737030412</v>
      </c>
      <c r="K36" s="13">
        <f t="shared" si="3"/>
        <v>5969555.1518512983</v>
      </c>
      <c r="L36" s="16">
        <f t="shared" si="5"/>
        <v>60.017649818073302</v>
      </c>
    </row>
    <row r="37" spans="1:12" x14ac:dyDescent="0.2">
      <c r="A37" s="17">
        <v>28</v>
      </c>
      <c r="B37" s="6">
        <v>0</v>
      </c>
      <c r="C37" s="6">
        <v>965</v>
      </c>
      <c r="D37" s="6">
        <v>833</v>
      </c>
      <c r="E37" s="14">
        <v>0.5</v>
      </c>
      <c r="F37" s="15">
        <f t="shared" si="0"/>
        <v>0</v>
      </c>
      <c r="G37" s="15">
        <f t="shared" si="1"/>
        <v>0</v>
      </c>
      <c r="H37" s="13">
        <f t="shared" si="6"/>
        <v>99463.32737030412</v>
      </c>
      <c r="I37" s="13">
        <f t="shared" si="4"/>
        <v>0</v>
      </c>
      <c r="J37" s="13">
        <f t="shared" si="2"/>
        <v>99463.32737030412</v>
      </c>
      <c r="K37" s="13">
        <f t="shared" si="3"/>
        <v>5870091.8244809946</v>
      </c>
      <c r="L37" s="16">
        <f t="shared" si="5"/>
        <v>59.017649818073309</v>
      </c>
    </row>
    <row r="38" spans="1:12" x14ac:dyDescent="0.2">
      <c r="A38" s="17">
        <v>29</v>
      </c>
      <c r="B38" s="11">
        <v>0</v>
      </c>
      <c r="C38" s="6">
        <v>981</v>
      </c>
      <c r="D38" s="6">
        <v>964</v>
      </c>
      <c r="E38" s="14">
        <v>0.5</v>
      </c>
      <c r="F38" s="15">
        <f t="shared" si="0"/>
        <v>0</v>
      </c>
      <c r="G38" s="15">
        <f t="shared" si="1"/>
        <v>0</v>
      </c>
      <c r="H38" s="13">
        <f t="shared" si="6"/>
        <v>99463.32737030412</v>
      </c>
      <c r="I38" s="13">
        <f t="shared" si="4"/>
        <v>0</v>
      </c>
      <c r="J38" s="13">
        <f t="shared" si="2"/>
        <v>99463.32737030412</v>
      </c>
      <c r="K38" s="13">
        <f t="shared" si="3"/>
        <v>5770628.4971106909</v>
      </c>
      <c r="L38" s="16">
        <f t="shared" si="5"/>
        <v>58.017649818073309</v>
      </c>
    </row>
    <row r="39" spans="1:12" x14ac:dyDescent="0.2">
      <c r="A39" s="17">
        <v>30</v>
      </c>
      <c r="B39" s="11">
        <v>0</v>
      </c>
      <c r="C39" s="6">
        <v>1008</v>
      </c>
      <c r="D39" s="6">
        <v>971</v>
      </c>
      <c r="E39" s="14">
        <v>0.5</v>
      </c>
      <c r="F39" s="15">
        <f t="shared" si="0"/>
        <v>0</v>
      </c>
      <c r="G39" s="15">
        <f t="shared" si="1"/>
        <v>0</v>
      </c>
      <c r="H39" s="13">
        <f t="shared" si="6"/>
        <v>99463.32737030412</v>
      </c>
      <c r="I39" s="13">
        <f t="shared" si="4"/>
        <v>0</v>
      </c>
      <c r="J39" s="13">
        <f t="shared" si="2"/>
        <v>99463.32737030412</v>
      </c>
      <c r="K39" s="13">
        <f t="shared" si="3"/>
        <v>5671165.1697403872</v>
      </c>
      <c r="L39" s="16">
        <f t="shared" si="5"/>
        <v>57.017649818073316</v>
      </c>
    </row>
    <row r="40" spans="1:12" x14ac:dyDescent="0.2">
      <c r="A40" s="17">
        <v>31</v>
      </c>
      <c r="B40" s="6">
        <v>0</v>
      </c>
      <c r="C40" s="6">
        <v>1044</v>
      </c>
      <c r="D40" s="6">
        <v>1008</v>
      </c>
      <c r="E40" s="14">
        <v>0.5</v>
      </c>
      <c r="F40" s="15">
        <f t="shared" si="0"/>
        <v>0</v>
      </c>
      <c r="G40" s="15">
        <f t="shared" si="1"/>
        <v>0</v>
      </c>
      <c r="H40" s="13">
        <f t="shared" si="6"/>
        <v>99463.32737030412</v>
      </c>
      <c r="I40" s="13">
        <f t="shared" si="4"/>
        <v>0</v>
      </c>
      <c r="J40" s="13">
        <f t="shared" si="2"/>
        <v>99463.32737030412</v>
      </c>
      <c r="K40" s="13">
        <f t="shared" si="3"/>
        <v>5571701.8423700836</v>
      </c>
      <c r="L40" s="16">
        <f t="shared" si="5"/>
        <v>56.017649818073316</v>
      </c>
    </row>
    <row r="41" spans="1:12" x14ac:dyDescent="0.2">
      <c r="A41" s="17">
        <v>32</v>
      </c>
      <c r="B41" s="11">
        <v>0</v>
      </c>
      <c r="C41" s="6">
        <v>1024</v>
      </c>
      <c r="D41" s="6">
        <v>1035</v>
      </c>
      <c r="E41" s="14">
        <v>0.5</v>
      </c>
      <c r="F41" s="15">
        <f t="shared" si="0"/>
        <v>0</v>
      </c>
      <c r="G41" s="15">
        <f t="shared" si="1"/>
        <v>0</v>
      </c>
      <c r="H41" s="13">
        <f t="shared" si="6"/>
        <v>99463.32737030412</v>
      </c>
      <c r="I41" s="13">
        <f t="shared" si="4"/>
        <v>0</v>
      </c>
      <c r="J41" s="13">
        <f t="shared" si="2"/>
        <v>99463.32737030412</v>
      </c>
      <c r="K41" s="13">
        <f t="shared" si="3"/>
        <v>5472238.5149997799</v>
      </c>
      <c r="L41" s="16">
        <f t="shared" si="5"/>
        <v>55.017649818073323</v>
      </c>
    </row>
    <row r="42" spans="1:12" x14ac:dyDescent="0.2">
      <c r="A42" s="17">
        <v>33</v>
      </c>
      <c r="B42" s="6">
        <v>0</v>
      </c>
      <c r="C42" s="6">
        <v>1163</v>
      </c>
      <c r="D42" s="6">
        <v>1021</v>
      </c>
      <c r="E42" s="14">
        <v>0.5</v>
      </c>
      <c r="F42" s="15">
        <f t="shared" si="0"/>
        <v>0</v>
      </c>
      <c r="G42" s="15">
        <f t="shared" si="1"/>
        <v>0</v>
      </c>
      <c r="H42" s="13">
        <f t="shared" si="6"/>
        <v>99463.32737030412</v>
      </c>
      <c r="I42" s="13">
        <f t="shared" si="4"/>
        <v>0</v>
      </c>
      <c r="J42" s="13">
        <f t="shared" si="2"/>
        <v>99463.32737030412</v>
      </c>
      <c r="K42" s="13">
        <f t="shared" si="3"/>
        <v>5372775.1876294762</v>
      </c>
      <c r="L42" s="16">
        <f t="shared" si="5"/>
        <v>54.01764981807333</v>
      </c>
    </row>
    <row r="43" spans="1:12" x14ac:dyDescent="0.2">
      <c r="A43" s="17">
        <v>34</v>
      </c>
      <c r="B43" s="6">
        <v>0</v>
      </c>
      <c r="C43" s="6">
        <v>1141</v>
      </c>
      <c r="D43" s="6">
        <v>1176</v>
      </c>
      <c r="E43" s="14">
        <v>0.5</v>
      </c>
      <c r="F43" s="15">
        <f t="shared" si="0"/>
        <v>0</v>
      </c>
      <c r="G43" s="15">
        <f t="shared" si="1"/>
        <v>0</v>
      </c>
      <c r="H43" s="13">
        <f t="shared" si="6"/>
        <v>99463.32737030412</v>
      </c>
      <c r="I43" s="13">
        <f t="shared" si="4"/>
        <v>0</v>
      </c>
      <c r="J43" s="13">
        <f t="shared" si="2"/>
        <v>99463.32737030412</v>
      </c>
      <c r="K43" s="13">
        <f t="shared" si="3"/>
        <v>5273311.8602591725</v>
      </c>
      <c r="L43" s="16">
        <f t="shared" si="5"/>
        <v>53.01764981807333</v>
      </c>
    </row>
    <row r="44" spans="1:12" x14ac:dyDescent="0.2">
      <c r="A44" s="17">
        <v>35</v>
      </c>
      <c r="B44" s="6">
        <v>0</v>
      </c>
      <c r="C44" s="6">
        <v>1134</v>
      </c>
      <c r="D44" s="6">
        <v>1121</v>
      </c>
      <c r="E44" s="14">
        <v>0.5</v>
      </c>
      <c r="F44" s="15">
        <f t="shared" si="0"/>
        <v>0</v>
      </c>
      <c r="G44" s="15">
        <f t="shared" si="1"/>
        <v>0</v>
      </c>
      <c r="H44" s="13">
        <f t="shared" si="6"/>
        <v>99463.32737030412</v>
      </c>
      <c r="I44" s="13">
        <f t="shared" si="4"/>
        <v>0</v>
      </c>
      <c r="J44" s="13">
        <f t="shared" si="2"/>
        <v>99463.32737030412</v>
      </c>
      <c r="K44" s="13">
        <f t="shared" si="3"/>
        <v>5173848.5328888688</v>
      </c>
      <c r="L44" s="16">
        <f t="shared" si="5"/>
        <v>52.017649818073338</v>
      </c>
    </row>
    <row r="45" spans="1:12" x14ac:dyDescent="0.2">
      <c r="A45" s="17">
        <v>36</v>
      </c>
      <c r="B45" s="6">
        <v>0</v>
      </c>
      <c r="C45" s="6">
        <v>1030</v>
      </c>
      <c r="D45" s="6">
        <v>1111</v>
      </c>
      <c r="E45" s="14">
        <v>0.5</v>
      </c>
      <c r="F45" s="15">
        <f t="shared" si="0"/>
        <v>0</v>
      </c>
      <c r="G45" s="15">
        <f t="shared" si="1"/>
        <v>0</v>
      </c>
      <c r="H45" s="13">
        <f t="shared" si="6"/>
        <v>99463.32737030412</v>
      </c>
      <c r="I45" s="13">
        <f t="shared" si="4"/>
        <v>0</v>
      </c>
      <c r="J45" s="13">
        <f t="shared" si="2"/>
        <v>99463.32737030412</v>
      </c>
      <c r="K45" s="13">
        <f t="shared" si="3"/>
        <v>5074385.2055185651</v>
      </c>
      <c r="L45" s="16">
        <f t="shared" si="5"/>
        <v>51.017649818073345</v>
      </c>
    </row>
    <row r="46" spans="1:12" x14ac:dyDescent="0.2">
      <c r="A46" s="17">
        <v>37</v>
      </c>
      <c r="B46" s="6">
        <v>0</v>
      </c>
      <c r="C46" s="6">
        <v>1115</v>
      </c>
      <c r="D46" s="6">
        <v>1041</v>
      </c>
      <c r="E46" s="14">
        <v>0.5</v>
      </c>
      <c r="F46" s="15">
        <f t="shared" si="0"/>
        <v>0</v>
      </c>
      <c r="G46" s="15">
        <f t="shared" si="1"/>
        <v>0</v>
      </c>
      <c r="H46" s="13">
        <f t="shared" si="6"/>
        <v>99463.32737030412</v>
      </c>
      <c r="I46" s="13">
        <f t="shared" si="4"/>
        <v>0</v>
      </c>
      <c r="J46" s="13">
        <f t="shared" si="2"/>
        <v>99463.32737030412</v>
      </c>
      <c r="K46" s="13">
        <f t="shared" si="3"/>
        <v>4974921.8781482615</v>
      </c>
      <c r="L46" s="16">
        <f t="shared" si="5"/>
        <v>50.017649818073345</v>
      </c>
    </row>
    <row r="47" spans="1:12" x14ac:dyDescent="0.2">
      <c r="A47" s="17">
        <v>38</v>
      </c>
      <c r="B47" s="6">
        <v>0</v>
      </c>
      <c r="C47" s="6">
        <v>1099</v>
      </c>
      <c r="D47" s="6">
        <v>1095</v>
      </c>
      <c r="E47" s="14">
        <v>0.5</v>
      </c>
      <c r="F47" s="15">
        <f t="shared" si="0"/>
        <v>0</v>
      </c>
      <c r="G47" s="15">
        <f t="shared" si="1"/>
        <v>0</v>
      </c>
      <c r="H47" s="13">
        <f t="shared" si="6"/>
        <v>99463.32737030412</v>
      </c>
      <c r="I47" s="13">
        <f t="shared" si="4"/>
        <v>0</v>
      </c>
      <c r="J47" s="13">
        <f t="shared" si="2"/>
        <v>99463.32737030412</v>
      </c>
      <c r="K47" s="13">
        <f t="shared" si="3"/>
        <v>4875458.5507779578</v>
      </c>
      <c r="L47" s="16">
        <f t="shared" si="5"/>
        <v>49.017649818073352</v>
      </c>
    </row>
    <row r="48" spans="1:12" x14ac:dyDescent="0.2">
      <c r="A48" s="17">
        <v>39</v>
      </c>
      <c r="B48" s="6">
        <v>0</v>
      </c>
      <c r="C48" s="6">
        <v>1063</v>
      </c>
      <c r="D48" s="6">
        <v>1095</v>
      </c>
      <c r="E48" s="14">
        <v>0.5</v>
      </c>
      <c r="F48" s="15">
        <f t="shared" si="0"/>
        <v>0</v>
      </c>
      <c r="G48" s="15">
        <f t="shared" si="1"/>
        <v>0</v>
      </c>
      <c r="H48" s="13">
        <f t="shared" si="6"/>
        <v>99463.32737030412</v>
      </c>
      <c r="I48" s="13">
        <f t="shared" si="4"/>
        <v>0</v>
      </c>
      <c r="J48" s="13">
        <f t="shared" si="2"/>
        <v>99463.32737030412</v>
      </c>
      <c r="K48" s="13">
        <f t="shared" si="3"/>
        <v>4775995.2234076541</v>
      </c>
      <c r="L48" s="16">
        <f t="shared" si="5"/>
        <v>48.017649818073352</v>
      </c>
    </row>
    <row r="49" spans="1:12" x14ac:dyDescent="0.2">
      <c r="A49" s="17">
        <v>40</v>
      </c>
      <c r="B49" s="6">
        <v>0</v>
      </c>
      <c r="C49" s="6">
        <v>989</v>
      </c>
      <c r="D49" s="6">
        <v>1051</v>
      </c>
      <c r="E49" s="14">
        <v>0.5</v>
      </c>
      <c r="F49" s="15">
        <f t="shared" si="0"/>
        <v>0</v>
      </c>
      <c r="G49" s="15">
        <f t="shared" si="1"/>
        <v>0</v>
      </c>
      <c r="H49" s="13">
        <f t="shared" si="6"/>
        <v>99463.32737030412</v>
      </c>
      <c r="I49" s="13">
        <f t="shared" si="4"/>
        <v>0</v>
      </c>
      <c r="J49" s="13">
        <f t="shared" si="2"/>
        <v>99463.32737030412</v>
      </c>
      <c r="K49" s="13">
        <f t="shared" si="3"/>
        <v>4676531.8960373504</v>
      </c>
      <c r="L49" s="16">
        <f t="shared" si="5"/>
        <v>47.017649818073359</v>
      </c>
    </row>
    <row r="50" spans="1:12" x14ac:dyDescent="0.2">
      <c r="A50" s="17">
        <v>41</v>
      </c>
      <c r="B50" s="6">
        <v>1</v>
      </c>
      <c r="C50" s="6">
        <v>1039</v>
      </c>
      <c r="D50" s="6">
        <v>978</v>
      </c>
      <c r="E50" s="14">
        <v>0.5</v>
      </c>
      <c r="F50" s="15">
        <f t="shared" si="0"/>
        <v>9.9157164105106587E-4</v>
      </c>
      <c r="G50" s="15">
        <f t="shared" si="1"/>
        <v>9.9108027750247768E-4</v>
      </c>
      <c r="H50" s="13">
        <f t="shared" si="6"/>
        <v>99463.32737030412</v>
      </c>
      <c r="I50" s="13">
        <f t="shared" si="4"/>
        <v>98.57614209148079</v>
      </c>
      <c r="J50" s="13">
        <f t="shared" si="2"/>
        <v>99414.03929925838</v>
      </c>
      <c r="K50" s="13">
        <f t="shared" si="3"/>
        <v>4577068.5686670467</v>
      </c>
      <c r="L50" s="16">
        <f t="shared" si="5"/>
        <v>46.017649818073366</v>
      </c>
    </row>
    <row r="51" spans="1:12" x14ac:dyDescent="0.2">
      <c r="A51" s="17">
        <v>42</v>
      </c>
      <c r="B51" s="6">
        <v>0</v>
      </c>
      <c r="C51" s="6">
        <v>1002</v>
      </c>
      <c r="D51" s="6">
        <v>1025</v>
      </c>
      <c r="E51" s="14">
        <v>0.5</v>
      </c>
      <c r="F51" s="15">
        <f t="shared" si="0"/>
        <v>0</v>
      </c>
      <c r="G51" s="15">
        <f t="shared" si="1"/>
        <v>0</v>
      </c>
      <c r="H51" s="13">
        <f t="shared" si="6"/>
        <v>99364.751228212641</v>
      </c>
      <c r="I51" s="13">
        <f t="shared" si="4"/>
        <v>0</v>
      </c>
      <c r="J51" s="13">
        <f t="shared" si="2"/>
        <v>99364.751228212641</v>
      </c>
      <c r="K51" s="13">
        <f t="shared" si="3"/>
        <v>4477654.5293677887</v>
      </c>
      <c r="L51" s="16">
        <f t="shared" si="5"/>
        <v>45.062806216702405</v>
      </c>
    </row>
    <row r="52" spans="1:12" x14ac:dyDescent="0.2">
      <c r="A52" s="17">
        <v>43</v>
      </c>
      <c r="B52" s="6">
        <v>1</v>
      </c>
      <c r="C52" s="6">
        <v>984</v>
      </c>
      <c r="D52" s="6">
        <v>977</v>
      </c>
      <c r="E52" s="14">
        <v>0.5</v>
      </c>
      <c r="F52" s="15">
        <f t="shared" si="0"/>
        <v>1.0198878123406426E-3</v>
      </c>
      <c r="G52" s="15">
        <f t="shared" si="1"/>
        <v>1.0193679918450559E-3</v>
      </c>
      <c r="H52" s="13">
        <f t="shared" si="6"/>
        <v>99364.751228212641</v>
      </c>
      <c r="I52" s="13">
        <f t="shared" si="4"/>
        <v>101.28924691968668</v>
      </c>
      <c r="J52" s="13">
        <f t="shared" si="2"/>
        <v>99314.1066047528</v>
      </c>
      <c r="K52" s="13">
        <f t="shared" si="3"/>
        <v>4378289.7781395763</v>
      </c>
      <c r="L52" s="16">
        <f t="shared" si="5"/>
        <v>44.062806216702413</v>
      </c>
    </row>
    <row r="53" spans="1:12" x14ac:dyDescent="0.2">
      <c r="A53" s="17">
        <v>44</v>
      </c>
      <c r="B53" s="6">
        <v>0</v>
      </c>
      <c r="C53" s="6">
        <v>968</v>
      </c>
      <c r="D53" s="6">
        <v>975</v>
      </c>
      <c r="E53" s="14">
        <v>0.5</v>
      </c>
      <c r="F53" s="15">
        <f t="shared" si="0"/>
        <v>0</v>
      </c>
      <c r="G53" s="15">
        <f t="shared" si="1"/>
        <v>0</v>
      </c>
      <c r="H53" s="13">
        <f t="shared" si="6"/>
        <v>99263.46198129296</v>
      </c>
      <c r="I53" s="13">
        <f t="shared" si="4"/>
        <v>0</v>
      </c>
      <c r="J53" s="13">
        <f t="shared" si="2"/>
        <v>99263.46198129296</v>
      </c>
      <c r="K53" s="13">
        <f t="shared" si="3"/>
        <v>4278975.6715348233</v>
      </c>
      <c r="L53" s="16">
        <f t="shared" si="5"/>
        <v>43.107258059780669</v>
      </c>
    </row>
    <row r="54" spans="1:12" x14ac:dyDescent="0.2">
      <c r="A54" s="17">
        <v>45</v>
      </c>
      <c r="B54" s="6">
        <v>1</v>
      </c>
      <c r="C54" s="6">
        <v>988</v>
      </c>
      <c r="D54" s="6">
        <v>944</v>
      </c>
      <c r="E54" s="14">
        <v>0.5</v>
      </c>
      <c r="F54" s="15">
        <f t="shared" si="0"/>
        <v>1.0351966873706005E-3</v>
      </c>
      <c r="G54" s="15">
        <f t="shared" si="1"/>
        <v>1.0346611484738748E-3</v>
      </c>
      <c r="H54" s="13">
        <f t="shared" si="6"/>
        <v>99263.46198129296</v>
      </c>
      <c r="I54" s="13">
        <f t="shared" si="4"/>
        <v>102.70404757505737</v>
      </c>
      <c r="J54" s="13">
        <f t="shared" si="2"/>
        <v>99212.10995750544</v>
      </c>
      <c r="K54" s="13">
        <f t="shared" si="3"/>
        <v>4179712.20955353</v>
      </c>
      <c r="L54" s="16">
        <f t="shared" si="5"/>
        <v>42.107258059780669</v>
      </c>
    </row>
    <row r="55" spans="1:12" x14ac:dyDescent="0.2">
      <c r="A55" s="17">
        <v>46</v>
      </c>
      <c r="B55" s="6">
        <v>0</v>
      </c>
      <c r="C55" s="6">
        <v>964</v>
      </c>
      <c r="D55" s="6">
        <v>987</v>
      </c>
      <c r="E55" s="14">
        <v>0.5</v>
      </c>
      <c r="F55" s="15">
        <f t="shared" si="0"/>
        <v>0</v>
      </c>
      <c r="G55" s="15">
        <f t="shared" si="1"/>
        <v>0</v>
      </c>
      <c r="H55" s="13">
        <f t="shared" si="6"/>
        <v>99160.757933717905</v>
      </c>
      <c r="I55" s="13">
        <f t="shared" si="4"/>
        <v>0</v>
      </c>
      <c r="J55" s="13">
        <f t="shared" si="2"/>
        <v>99160.757933717905</v>
      </c>
      <c r="K55" s="13">
        <f t="shared" si="3"/>
        <v>4080500.0995960245</v>
      </c>
      <c r="L55" s="16">
        <f t="shared" si="5"/>
        <v>41.150352060878319</v>
      </c>
    </row>
    <row r="56" spans="1:12" x14ac:dyDescent="0.2">
      <c r="A56" s="17">
        <v>47</v>
      </c>
      <c r="B56" s="6">
        <v>0</v>
      </c>
      <c r="C56" s="6">
        <v>857</v>
      </c>
      <c r="D56" s="6">
        <v>929</v>
      </c>
      <c r="E56" s="14">
        <v>0.5</v>
      </c>
      <c r="F56" s="15">
        <f t="shared" si="0"/>
        <v>0</v>
      </c>
      <c r="G56" s="15">
        <f t="shared" si="1"/>
        <v>0</v>
      </c>
      <c r="H56" s="13">
        <f t="shared" si="6"/>
        <v>99160.757933717905</v>
      </c>
      <c r="I56" s="13">
        <f t="shared" si="4"/>
        <v>0</v>
      </c>
      <c r="J56" s="13">
        <f t="shared" si="2"/>
        <v>99160.757933717905</v>
      </c>
      <c r="K56" s="13">
        <f t="shared" si="3"/>
        <v>3981339.3416623068</v>
      </c>
      <c r="L56" s="16">
        <f t="shared" si="5"/>
        <v>40.150352060878319</v>
      </c>
    </row>
    <row r="57" spans="1:12" x14ac:dyDescent="0.2">
      <c r="A57" s="17">
        <v>48</v>
      </c>
      <c r="B57" s="6">
        <v>0</v>
      </c>
      <c r="C57" s="6">
        <v>817</v>
      </c>
      <c r="D57" s="6">
        <v>840</v>
      </c>
      <c r="E57" s="14">
        <v>0.5</v>
      </c>
      <c r="F57" s="15">
        <f t="shared" si="0"/>
        <v>0</v>
      </c>
      <c r="G57" s="15">
        <f t="shared" si="1"/>
        <v>0</v>
      </c>
      <c r="H57" s="13">
        <f t="shared" si="6"/>
        <v>99160.757933717905</v>
      </c>
      <c r="I57" s="13">
        <f t="shared" si="4"/>
        <v>0</v>
      </c>
      <c r="J57" s="13">
        <f t="shared" si="2"/>
        <v>99160.757933717905</v>
      </c>
      <c r="K57" s="13">
        <f t="shared" si="3"/>
        <v>3882178.5837285891</v>
      </c>
      <c r="L57" s="16">
        <f t="shared" si="5"/>
        <v>39.150352060878319</v>
      </c>
    </row>
    <row r="58" spans="1:12" x14ac:dyDescent="0.2">
      <c r="A58" s="17">
        <v>49</v>
      </c>
      <c r="B58" s="6">
        <v>0</v>
      </c>
      <c r="C58" s="6">
        <v>791</v>
      </c>
      <c r="D58" s="6">
        <v>802</v>
      </c>
      <c r="E58" s="14">
        <v>0.5</v>
      </c>
      <c r="F58" s="15">
        <f t="shared" si="0"/>
        <v>0</v>
      </c>
      <c r="G58" s="15">
        <f t="shared" si="1"/>
        <v>0</v>
      </c>
      <c r="H58" s="13">
        <f t="shared" si="6"/>
        <v>99160.757933717905</v>
      </c>
      <c r="I58" s="13">
        <f t="shared" si="4"/>
        <v>0</v>
      </c>
      <c r="J58" s="13">
        <f t="shared" si="2"/>
        <v>99160.757933717905</v>
      </c>
      <c r="K58" s="13">
        <f t="shared" si="3"/>
        <v>3783017.8257948714</v>
      </c>
      <c r="L58" s="16">
        <f t="shared" si="5"/>
        <v>38.150352060878326</v>
      </c>
    </row>
    <row r="59" spans="1:12" x14ac:dyDescent="0.2">
      <c r="A59" s="17">
        <v>50</v>
      </c>
      <c r="B59" s="6">
        <v>1</v>
      </c>
      <c r="C59" s="6">
        <v>728</v>
      </c>
      <c r="D59" s="6">
        <v>794</v>
      </c>
      <c r="E59" s="14">
        <v>0.5</v>
      </c>
      <c r="F59" s="15">
        <f t="shared" si="0"/>
        <v>1.3140604467805519E-3</v>
      </c>
      <c r="G59" s="15">
        <f t="shared" si="1"/>
        <v>1.3131976362442547E-3</v>
      </c>
      <c r="H59" s="13">
        <f t="shared" si="6"/>
        <v>99160.757933717905</v>
      </c>
      <c r="I59" s="13">
        <f t="shared" si="4"/>
        <v>130.21767292674707</v>
      </c>
      <c r="J59" s="13">
        <f t="shared" si="2"/>
        <v>99095.649097254529</v>
      </c>
      <c r="K59" s="13">
        <f t="shared" si="3"/>
        <v>3683857.0678611537</v>
      </c>
      <c r="L59" s="16">
        <f t="shared" si="5"/>
        <v>37.150352060878326</v>
      </c>
    </row>
    <row r="60" spans="1:12" x14ac:dyDescent="0.2">
      <c r="A60" s="17">
        <v>51</v>
      </c>
      <c r="B60" s="6">
        <v>0</v>
      </c>
      <c r="C60" s="6">
        <v>699</v>
      </c>
      <c r="D60" s="6">
        <v>713</v>
      </c>
      <c r="E60" s="14">
        <v>0.5</v>
      </c>
      <c r="F60" s="15">
        <f t="shared" si="0"/>
        <v>0</v>
      </c>
      <c r="G60" s="15">
        <f t="shared" si="1"/>
        <v>0</v>
      </c>
      <c r="H60" s="13">
        <f t="shared" si="6"/>
        <v>99030.540260791153</v>
      </c>
      <c r="I60" s="13">
        <f t="shared" si="4"/>
        <v>0</v>
      </c>
      <c r="J60" s="13">
        <f t="shared" si="2"/>
        <v>99030.540260791153</v>
      </c>
      <c r="K60" s="13">
        <f t="shared" si="3"/>
        <v>3584761.4187638992</v>
      </c>
      <c r="L60" s="16">
        <f t="shared" si="5"/>
        <v>36.198544502772975</v>
      </c>
    </row>
    <row r="61" spans="1:12" x14ac:dyDescent="0.2">
      <c r="A61" s="17">
        <v>52</v>
      </c>
      <c r="B61" s="6">
        <v>0</v>
      </c>
      <c r="C61" s="6">
        <v>711</v>
      </c>
      <c r="D61" s="6">
        <v>691</v>
      </c>
      <c r="E61" s="14">
        <v>0.5</v>
      </c>
      <c r="F61" s="15">
        <f t="shared" si="0"/>
        <v>0</v>
      </c>
      <c r="G61" s="15">
        <f t="shared" si="1"/>
        <v>0</v>
      </c>
      <c r="H61" s="13">
        <f t="shared" si="6"/>
        <v>99030.540260791153</v>
      </c>
      <c r="I61" s="13">
        <f t="shared" si="4"/>
        <v>0</v>
      </c>
      <c r="J61" s="13">
        <f t="shared" si="2"/>
        <v>99030.540260791153</v>
      </c>
      <c r="K61" s="13">
        <f t="shared" si="3"/>
        <v>3485730.8785031079</v>
      </c>
      <c r="L61" s="16">
        <f t="shared" si="5"/>
        <v>35.198544502772975</v>
      </c>
    </row>
    <row r="62" spans="1:12" x14ac:dyDescent="0.2">
      <c r="A62" s="17">
        <v>53</v>
      </c>
      <c r="B62" s="6">
        <v>1</v>
      </c>
      <c r="C62" s="6">
        <v>696</v>
      </c>
      <c r="D62" s="6">
        <v>698</v>
      </c>
      <c r="E62" s="14">
        <v>0.5</v>
      </c>
      <c r="F62" s="15">
        <f t="shared" si="0"/>
        <v>1.4347202295552368E-3</v>
      </c>
      <c r="G62" s="15">
        <f t="shared" si="1"/>
        <v>1.4336917562724014E-3</v>
      </c>
      <c r="H62" s="13">
        <f t="shared" si="6"/>
        <v>99030.540260791153</v>
      </c>
      <c r="I62" s="13">
        <f t="shared" si="4"/>
        <v>141.97926919109844</v>
      </c>
      <c r="J62" s="13">
        <f t="shared" si="2"/>
        <v>98959.550626195603</v>
      </c>
      <c r="K62" s="13">
        <f t="shared" si="3"/>
        <v>3386700.3382423166</v>
      </c>
      <c r="L62" s="16">
        <f t="shared" si="5"/>
        <v>34.198544502772968</v>
      </c>
    </row>
    <row r="63" spans="1:12" x14ac:dyDescent="0.2">
      <c r="A63" s="17">
        <v>54</v>
      </c>
      <c r="B63" s="6">
        <v>1</v>
      </c>
      <c r="C63" s="6">
        <v>693</v>
      </c>
      <c r="D63" s="6">
        <v>680</v>
      </c>
      <c r="E63" s="14">
        <v>0.5</v>
      </c>
      <c r="F63" s="15">
        <f t="shared" si="0"/>
        <v>1.4566642388929353E-3</v>
      </c>
      <c r="G63" s="15">
        <f t="shared" si="1"/>
        <v>1.455604075691412E-3</v>
      </c>
      <c r="H63" s="13">
        <f t="shared" si="6"/>
        <v>98888.560991600054</v>
      </c>
      <c r="I63" s="13">
        <f t="shared" si="4"/>
        <v>143.94259241863182</v>
      </c>
      <c r="J63" s="13">
        <f t="shared" si="2"/>
        <v>98816.589695390736</v>
      </c>
      <c r="K63" s="13">
        <f t="shared" si="3"/>
        <v>3287740.7876161211</v>
      </c>
      <c r="L63" s="16">
        <f t="shared" si="5"/>
        <v>33.246927194090667</v>
      </c>
    </row>
    <row r="64" spans="1:12" x14ac:dyDescent="0.2">
      <c r="A64" s="17">
        <v>55</v>
      </c>
      <c r="B64" s="6">
        <v>1</v>
      </c>
      <c r="C64" s="6">
        <v>629</v>
      </c>
      <c r="D64" s="6">
        <v>680</v>
      </c>
      <c r="E64" s="14">
        <v>0.5</v>
      </c>
      <c r="F64" s="15">
        <f t="shared" si="0"/>
        <v>1.5278838808250573E-3</v>
      </c>
      <c r="G64" s="15">
        <f t="shared" si="1"/>
        <v>1.5267175572519082E-3</v>
      </c>
      <c r="H64" s="13">
        <f t="shared" si="6"/>
        <v>98744.618399181418</v>
      </c>
      <c r="I64" s="13">
        <f t="shared" si="4"/>
        <v>150.75514259417008</v>
      </c>
      <c r="J64" s="13">
        <f t="shared" si="2"/>
        <v>98669.240827884336</v>
      </c>
      <c r="K64" s="13">
        <f t="shared" si="3"/>
        <v>3188924.1979207303</v>
      </c>
      <c r="L64" s="16">
        <f t="shared" si="5"/>
        <v>32.2946632395631</v>
      </c>
    </row>
    <row r="65" spans="1:12" x14ac:dyDescent="0.2">
      <c r="A65" s="17">
        <v>56</v>
      </c>
      <c r="B65" s="6">
        <v>0</v>
      </c>
      <c r="C65" s="6">
        <v>706</v>
      </c>
      <c r="D65" s="6">
        <v>629</v>
      </c>
      <c r="E65" s="14">
        <v>0.5</v>
      </c>
      <c r="F65" s="15">
        <f t="shared" si="0"/>
        <v>0</v>
      </c>
      <c r="G65" s="15">
        <f t="shared" si="1"/>
        <v>0</v>
      </c>
      <c r="H65" s="13">
        <f t="shared" si="6"/>
        <v>98593.863256587254</v>
      </c>
      <c r="I65" s="13">
        <f t="shared" si="4"/>
        <v>0</v>
      </c>
      <c r="J65" s="13">
        <f t="shared" si="2"/>
        <v>98593.863256587254</v>
      </c>
      <c r="K65" s="13">
        <f t="shared" si="3"/>
        <v>3090254.9570928458</v>
      </c>
      <c r="L65" s="16">
        <f t="shared" si="5"/>
        <v>31.343278932589953</v>
      </c>
    </row>
    <row r="66" spans="1:12" x14ac:dyDescent="0.2">
      <c r="A66" s="17">
        <v>57</v>
      </c>
      <c r="B66" s="6">
        <v>2</v>
      </c>
      <c r="C66" s="6">
        <v>754</v>
      </c>
      <c r="D66" s="6">
        <v>700</v>
      </c>
      <c r="E66" s="14">
        <v>0.5</v>
      </c>
      <c r="F66" s="15">
        <f t="shared" si="0"/>
        <v>2.751031636863824E-3</v>
      </c>
      <c r="G66" s="15">
        <f t="shared" si="1"/>
        <v>2.7472527472527475E-3</v>
      </c>
      <c r="H66" s="13">
        <f t="shared" si="6"/>
        <v>98593.863256587254</v>
      </c>
      <c r="I66" s="13">
        <f t="shared" si="4"/>
        <v>270.86226169392103</v>
      </c>
      <c r="J66" s="13">
        <f t="shared" si="2"/>
        <v>98458.432125740292</v>
      </c>
      <c r="K66" s="13">
        <f t="shared" si="3"/>
        <v>2991661.0938362586</v>
      </c>
      <c r="L66" s="16">
        <f t="shared" si="5"/>
        <v>30.343278932589953</v>
      </c>
    </row>
    <row r="67" spans="1:12" x14ac:dyDescent="0.2">
      <c r="A67" s="17">
        <v>58</v>
      </c>
      <c r="B67" s="6">
        <v>2</v>
      </c>
      <c r="C67" s="6">
        <v>648</v>
      </c>
      <c r="D67" s="6">
        <v>732</v>
      </c>
      <c r="E67" s="14">
        <v>0.5</v>
      </c>
      <c r="F67" s="15">
        <f t="shared" si="0"/>
        <v>2.8985507246376812E-3</v>
      </c>
      <c r="G67" s="15">
        <f t="shared" si="1"/>
        <v>2.8943560057887122E-3</v>
      </c>
      <c r="H67" s="13">
        <f t="shared" si="6"/>
        <v>98323.000994893329</v>
      </c>
      <c r="I67" s="13">
        <f t="shared" si="4"/>
        <v>284.58176843673903</v>
      </c>
      <c r="J67" s="13">
        <f t="shared" si="2"/>
        <v>98180.710110674961</v>
      </c>
      <c r="K67" s="13">
        <f t="shared" si="3"/>
        <v>2893202.6617105184</v>
      </c>
      <c r="L67" s="16">
        <f t="shared" si="5"/>
        <v>29.425491822211413</v>
      </c>
    </row>
    <row r="68" spans="1:12" x14ac:dyDescent="0.2">
      <c r="A68" s="17">
        <v>59</v>
      </c>
      <c r="B68" s="6">
        <v>0</v>
      </c>
      <c r="C68" s="6">
        <v>693</v>
      </c>
      <c r="D68" s="6">
        <v>651</v>
      </c>
      <c r="E68" s="14">
        <v>0.5</v>
      </c>
      <c r="F68" s="15">
        <f t="shared" si="0"/>
        <v>0</v>
      </c>
      <c r="G68" s="15">
        <f t="shared" si="1"/>
        <v>0</v>
      </c>
      <c r="H68" s="13">
        <f t="shared" si="6"/>
        <v>98038.419226456594</v>
      </c>
      <c r="I68" s="13">
        <f t="shared" si="4"/>
        <v>0</v>
      </c>
      <c r="J68" s="13">
        <f t="shared" si="2"/>
        <v>98038.419226456594</v>
      </c>
      <c r="K68" s="13">
        <f t="shared" si="3"/>
        <v>2795021.9515998433</v>
      </c>
      <c r="L68" s="16">
        <f t="shared" si="5"/>
        <v>28.509455514003026</v>
      </c>
    </row>
    <row r="69" spans="1:12" x14ac:dyDescent="0.2">
      <c r="A69" s="17">
        <v>60</v>
      </c>
      <c r="B69" s="6">
        <v>4</v>
      </c>
      <c r="C69" s="6">
        <v>697</v>
      </c>
      <c r="D69" s="6">
        <v>682</v>
      </c>
      <c r="E69" s="14">
        <v>0.5</v>
      </c>
      <c r="F69" s="15">
        <f t="shared" si="0"/>
        <v>5.8013052936910807E-3</v>
      </c>
      <c r="G69" s="15">
        <f t="shared" si="1"/>
        <v>5.7845263919016629E-3</v>
      </c>
      <c r="H69" s="13">
        <f t="shared" si="6"/>
        <v>98038.419226456594</v>
      </c>
      <c r="I69" s="13">
        <f t="shared" si="4"/>
        <v>567.10582343575754</v>
      </c>
      <c r="J69" s="13">
        <f t="shared" si="2"/>
        <v>97754.866314738712</v>
      </c>
      <c r="K69" s="13">
        <f t="shared" si="3"/>
        <v>2696983.5323733869</v>
      </c>
      <c r="L69" s="16">
        <f t="shared" si="5"/>
        <v>27.509455514003029</v>
      </c>
    </row>
    <row r="70" spans="1:12" x14ac:dyDescent="0.2">
      <c r="A70" s="17">
        <v>61</v>
      </c>
      <c r="B70" s="6">
        <v>2</v>
      </c>
      <c r="C70" s="6">
        <v>799</v>
      </c>
      <c r="D70" s="6">
        <v>685</v>
      </c>
      <c r="E70" s="14">
        <v>0.5</v>
      </c>
      <c r="F70" s="15">
        <f t="shared" si="0"/>
        <v>2.6954177897574125E-3</v>
      </c>
      <c r="G70" s="15">
        <f t="shared" si="1"/>
        <v>2.6917900403768506E-3</v>
      </c>
      <c r="H70" s="13">
        <f t="shared" si="6"/>
        <v>97471.313403020831</v>
      </c>
      <c r="I70" s="13">
        <f t="shared" si="4"/>
        <v>262.3723106407021</v>
      </c>
      <c r="J70" s="13">
        <f t="shared" si="2"/>
        <v>97340.127247700482</v>
      </c>
      <c r="K70" s="13">
        <f t="shared" si="3"/>
        <v>2599228.6660586484</v>
      </c>
      <c r="L70" s="16">
        <f t="shared" si="5"/>
        <v>26.666601436993595</v>
      </c>
    </row>
    <row r="71" spans="1:12" x14ac:dyDescent="0.2">
      <c r="A71" s="17">
        <v>62</v>
      </c>
      <c r="B71" s="6">
        <v>1</v>
      </c>
      <c r="C71" s="6">
        <v>704</v>
      </c>
      <c r="D71" s="6">
        <v>787</v>
      </c>
      <c r="E71" s="14">
        <v>0.5</v>
      </c>
      <c r="F71" s="15">
        <f t="shared" si="0"/>
        <v>1.3413816230717639E-3</v>
      </c>
      <c r="G71" s="15">
        <f t="shared" si="1"/>
        <v>1.3404825737265414E-3</v>
      </c>
      <c r="H71" s="13">
        <f t="shared" si="6"/>
        <v>97208.941092380133</v>
      </c>
      <c r="I71" s="13">
        <f t="shared" si="4"/>
        <v>130.30689154474547</v>
      </c>
      <c r="J71" s="13">
        <f t="shared" si="2"/>
        <v>97143.787646607758</v>
      </c>
      <c r="K71" s="13">
        <f t="shared" si="3"/>
        <v>2501888.5388109479</v>
      </c>
      <c r="L71" s="16">
        <f t="shared" si="5"/>
        <v>25.737226542086695</v>
      </c>
    </row>
    <row r="72" spans="1:12" x14ac:dyDescent="0.2">
      <c r="A72" s="17">
        <v>63</v>
      </c>
      <c r="B72" s="6">
        <v>1</v>
      </c>
      <c r="C72" s="6">
        <v>666</v>
      </c>
      <c r="D72" s="6">
        <v>692</v>
      </c>
      <c r="E72" s="14">
        <v>0.5</v>
      </c>
      <c r="F72" s="15">
        <f t="shared" si="0"/>
        <v>1.4727540500736377E-3</v>
      </c>
      <c r="G72" s="15">
        <f t="shared" si="1"/>
        <v>1.4716703458425313E-3</v>
      </c>
      <c r="H72" s="13">
        <f t="shared" si="6"/>
        <v>97078.634200835382</v>
      </c>
      <c r="I72" s="13">
        <f t="shared" si="4"/>
        <v>142.867747168264</v>
      </c>
      <c r="J72" s="13">
        <f t="shared" si="2"/>
        <v>97007.200327251252</v>
      </c>
      <c r="K72" s="13">
        <f t="shared" si="3"/>
        <v>2404744.7511643399</v>
      </c>
      <c r="L72" s="16">
        <f t="shared" si="5"/>
        <v>24.771102013955268</v>
      </c>
    </row>
    <row r="73" spans="1:12" x14ac:dyDescent="0.2">
      <c r="A73" s="17">
        <v>64</v>
      </c>
      <c r="B73" s="6">
        <v>0</v>
      </c>
      <c r="C73" s="6">
        <v>573</v>
      </c>
      <c r="D73" s="6">
        <v>652</v>
      </c>
      <c r="E73" s="14">
        <v>0.5</v>
      </c>
      <c r="F73" s="15">
        <f t="shared" ref="F73:F109" si="7">B73/((C73+D73)/2)</f>
        <v>0</v>
      </c>
      <c r="G73" s="15">
        <f t="shared" ref="G73:G108" si="8">F73/((1+(1-E73)*F73))</f>
        <v>0</v>
      </c>
      <c r="H73" s="13">
        <f t="shared" si="6"/>
        <v>96935.766453667122</v>
      </c>
      <c r="I73" s="13">
        <f t="shared" si="4"/>
        <v>0</v>
      </c>
      <c r="J73" s="13">
        <f t="shared" ref="J73:J108" si="9">H74+I73*E73</f>
        <v>96935.766453667122</v>
      </c>
      <c r="K73" s="13">
        <f t="shared" ref="K73:K97" si="10">K74+J73</f>
        <v>2307737.5508370888</v>
      </c>
      <c r="L73" s="16">
        <f t="shared" si="5"/>
        <v>23.806873719207964</v>
      </c>
    </row>
    <row r="74" spans="1:12" x14ac:dyDescent="0.2">
      <c r="A74" s="17">
        <v>65</v>
      </c>
      <c r="B74" s="6">
        <v>2</v>
      </c>
      <c r="C74" s="6">
        <v>553</v>
      </c>
      <c r="D74" s="6">
        <v>563</v>
      </c>
      <c r="E74" s="14">
        <v>0.5</v>
      </c>
      <c r="F74" s="15">
        <f t="shared" si="7"/>
        <v>3.5842293906810036E-3</v>
      </c>
      <c r="G74" s="15">
        <f t="shared" si="8"/>
        <v>3.577817531305903E-3</v>
      </c>
      <c r="H74" s="13">
        <f t="shared" si="6"/>
        <v>96935.766453667122</v>
      </c>
      <c r="I74" s="13">
        <f t="shared" ref="I74:I108" si="11">H74*G74</f>
        <v>346.81848462850485</v>
      </c>
      <c r="J74" s="13">
        <f t="shared" si="9"/>
        <v>96762.357211352879</v>
      </c>
      <c r="K74" s="13">
        <f t="shared" si="10"/>
        <v>2210801.7843834218</v>
      </c>
      <c r="L74" s="16">
        <f t="shared" ref="L74:L108" si="12">K74/H74</f>
        <v>22.806873719207964</v>
      </c>
    </row>
    <row r="75" spans="1:12" x14ac:dyDescent="0.2">
      <c r="A75" s="17">
        <v>66</v>
      </c>
      <c r="B75" s="6">
        <v>1</v>
      </c>
      <c r="C75" s="6">
        <v>497</v>
      </c>
      <c r="D75" s="6">
        <v>536</v>
      </c>
      <c r="E75" s="14">
        <v>0.5</v>
      </c>
      <c r="F75" s="15">
        <f t="shared" si="7"/>
        <v>1.9361084220716361E-3</v>
      </c>
      <c r="G75" s="15">
        <f t="shared" si="8"/>
        <v>1.9342359767891685E-3</v>
      </c>
      <c r="H75" s="13">
        <f t="shared" ref="H75:H108" si="13">H74-I74</f>
        <v>96588.947969038622</v>
      </c>
      <c r="I75" s="13">
        <f t="shared" si="11"/>
        <v>186.8258181219316</v>
      </c>
      <c r="J75" s="13">
        <f t="shared" si="9"/>
        <v>96495.535059977658</v>
      </c>
      <c r="K75" s="13">
        <f t="shared" si="10"/>
        <v>2114039.427172069</v>
      </c>
      <c r="L75" s="16">
        <f t="shared" si="12"/>
        <v>21.886970213711404</v>
      </c>
    </row>
    <row r="76" spans="1:12" x14ac:dyDescent="0.2">
      <c r="A76" s="17">
        <v>67</v>
      </c>
      <c r="B76" s="6">
        <v>3</v>
      </c>
      <c r="C76" s="6">
        <v>385</v>
      </c>
      <c r="D76" s="6">
        <v>490</v>
      </c>
      <c r="E76" s="14">
        <v>0.5</v>
      </c>
      <c r="F76" s="15">
        <f t="shared" si="7"/>
        <v>6.8571428571428568E-3</v>
      </c>
      <c r="G76" s="15">
        <f t="shared" si="8"/>
        <v>6.8337129840546698E-3</v>
      </c>
      <c r="H76" s="13">
        <f t="shared" si="13"/>
        <v>96402.122150916693</v>
      </c>
      <c r="I76" s="13">
        <f t="shared" si="11"/>
        <v>658.78443383314368</v>
      </c>
      <c r="J76" s="13">
        <f t="shared" si="9"/>
        <v>96072.729934000119</v>
      </c>
      <c r="K76" s="13">
        <f t="shared" si="10"/>
        <v>2017543.8921120912</v>
      </c>
      <c r="L76" s="16">
        <f t="shared" si="12"/>
        <v>20.928417830404641</v>
      </c>
    </row>
    <row r="77" spans="1:12" x14ac:dyDescent="0.2">
      <c r="A77" s="17">
        <v>68</v>
      </c>
      <c r="B77" s="6">
        <v>1</v>
      </c>
      <c r="C77" s="6">
        <v>357</v>
      </c>
      <c r="D77" s="6">
        <v>372</v>
      </c>
      <c r="E77" s="14">
        <v>0.5</v>
      </c>
      <c r="F77" s="15">
        <f t="shared" si="7"/>
        <v>2.7434842249657062E-3</v>
      </c>
      <c r="G77" s="15">
        <f t="shared" si="8"/>
        <v>2.7397260273972603E-3</v>
      </c>
      <c r="H77" s="13">
        <f t="shared" si="13"/>
        <v>95743.337717083545</v>
      </c>
      <c r="I77" s="13">
        <f t="shared" si="11"/>
        <v>262.31051429337958</v>
      </c>
      <c r="J77" s="13">
        <f t="shared" si="9"/>
        <v>95612.182459936856</v>
      </c>
      <c r="K77" s="13">
        <f t="shared" si="10"/>
        <v>1921471.162178091</v>
      </c>
      <c r="L77" s="16">
        <f t="shared" si="12"/>
        <v>20.068980338412015</v>
      </c>
    </row>
    <row r="78" spans="1:12" x14ac:dyDescent="0.2">
      <c r="A78" s="17">
        <v>69</v>
      </c>
      <c r="B78" s="6">
        <v>5</v>
      </c>
      <c r="C78" s="6">
        <v>443</v>
      </c>
      <c r="D78" s="6">
        <v>350</v>
      </c>
      <c r="E78" s="14">
        <v>0.5</v>
      </c>
      <c r="F78" s="15">
        <f t="shared" si="7"/>
        <v>1.2610340479192938E-2</v>
      </c>
      <c r="G78" s="15">
        <f t="shared" si="8"/>
        <v>1.2531328320802006E-2</v>
      </c>
      <c r="H78" s="13">
        <f t="shared" si="13"/>
        <v>95481.027202790166</v>
      </c>
      <c r="I78" s="13">
        <f t="shared" si="11"/>
        <v>1196.5041002855912</v>
      </c>
      <c r="J78" s="13">
        <f t="shared" si="9"/>
        <v>94882.775152647373</v>
      </c>
      <c r="K78" s="13">
        <f t="shared" si="10"/>
        <v>1825858.9797181541</v>
      </c>
      <c r="L78" s="16">
        <f t="shared" si="12"/>
        <v>19.122741273407648</v>
      </c>
    </row>
    <row r="79" spans="1:12" x14ac:dyDescent="0.2">
      <c r="A79" s="17">
        <v>70</v>
      </c>
      <c r="B79" s="6">
        <v>4</v>
      </c>
      <c r="C79" s="6">
        <v>271</v>
      </c>
      <c r="D79" s="6">
        <v>439</v>
      </c>
      <c r="E79" s="14">
        <v>0.5</v>
      </c>
      <c r="F79" s="15">
        <f t="shared" si="7"/>
        <v>1.1267605633802818E-2</v>
      </c>
      <c r="G79" s="15">
        <f t="shared" si="8"/>
        <v>1.1204481792717087E-2</v>
      </c>
      <c r="H79" s="13">
        <f t="shared" si="13"/>
        <v>94284.52310250458</v>
      </c>
      <c r="I79" s="13">
        <f t="shared" si="11"/>
        <v>1056.4092224370261</v>
      </c>
      <c r="J79" s="13">
        <f t="shared" si="9"/>
        <v>93756.318491286074</v>
      </c>
      <c r="K79" s="13">
        <f t="shared" si="10"/>
        <v>1730976.2045655067</v>
      </c>
      <c r="L79" s="16">
        <f t="shared" si="12"/>
        <v>18.359070477384904</v>
      </c>
    </row>
    <row r="80" spans="1:12" x14ac:dyDescent="0.2">
      <c r="A80" s="17">
        <v>71</v>
      </c>
      <c r="B80" s="6">
        <v>4</v>
      </c>
      <c r="C80" s="6">
        <v>278</v>
      </c>
      <c r="D80" s="6">
        <v>272</v>
      </c>
      <c r="E80" s="14">
        <v>0.5</v>
      </c>
      <c r="F80" s="15">
        <f t="shared" si="7"/>
        <v>1.4545454545454545E-2</v>
      </c>
      <c r="G80" s="15">
        <f t="shared" si="8"/>
        <v>1.4440433212996389E-2</v>
      </c>
      <c r="H80" s="13">
        <f t="shared" si="13"/>
        <v>93228.113880067554</v>
      </c>
      <c r="I80" s="13">
        <f t="shared" si="11"/>
        <v>1346.2543520587371</v>
      </c>
      <c r="J80" s="13">
        <f t="shared" si="9"/>
        <v>92554.986704038194</v>
      </c>
      <c r="K80" s="13">
        <f t="shared" si="10"/>
        <v>1637219.8860742205</v>
      </c>
      <c r="L80" s="16">
        <f t="shared" si="12"/>
        <v>17.561439547950169</v>
      </c>
    </row>
    <row r="81" spans="1:12" x14ac:dyDescent="0.2">
      <c r="A81" s="17">
        <v>72</v>
      </c>
      <c r="B81" s="6">
        <v>1</v>
      </c>
      <c r="C81" s="6">
        <v>278</v>
      </c>
      <c r="D81" s="6">
        <v>280</v>
      </c>
      <c r="E81" s="14">
        <v>0.5</v>
      </c>
      <c r="F81" s="15">
        <f t="shared" si="7"/>
        <v>3.5842293906810036E-3</v>
      </c>
      <c r="G81" s="15">
        <f t="shared" si="8"/>
        <v>3.577817531305903E-3</v>
      </c>
      <c r="H81" s="13">
        <f t="shared" si="13"/>
        <v>91881.859528008819</v>
      </c>
      <c r="I81" s="13">
        <f t="shared" si="11"/>
        <v>328.73652782829629</v>
      </c>
      <c r="J81" s="13">
        <f t="shared" si="9"/>
        <v>91717.491264094671</v>
      </c>
      <c r="K81" s="13">
        <f t="shared" si="10"/>
        <v>1544664.8993701823</v>
      </c>
      <c r="L81" s="16">
        <f t="shared" si="12"/>
        <v>16.811424010191196</v>
      </c>
    </row>
    <row r="82" spans="1:12" x14ac:dyDescent="0.2">
      <c r="A82" s="17">
        <v>73</v>
      </c>
      <c r="B82" s="6">
        <v>1</v>
      </c>
      <c r="C82" s="6">
        <v>286</v>
      </c>
      <c r="D82" s="6">
        <v>264</v>
      </c>
      <c r="E82" s="14">
        <v>0.5</v>
      </c>
      <c r="F82" s="15">
        <f t="shared" si="7"/>
        <v>3.6363636363636364E-3</v>
      </c>
      <c r="G82" s="15">
        <f t="shared" si="8"/>
        <v>3.6297640653357535E-3</v>
      </c>
      <c r="H82" s="13">
        <f t="shared" si="13"/>
        <v>91553.123000180523</v>
      </c>
      <c r="I82" s="13">
        <f t="shared" si="11"/>
        <v>332.31623593531953</v>
      </c>
      <c r="J82" s="13">
        <f t="shared" si="9"/>
        <v>91386.964882212866</v>
      </c>
      <c r="K82" s="13">
        <f t="shared" si="10"/>
        <v>1452947.4081060877</v>
      </c>
      <c r="L82" s="16">
        <f t="shared" si="12"/>
        <v>15.86999285762456</v>
      </c>
    </row>
    <row r="83" spans="1:12" x14ac:dyDescent="0.2">
      <c r="A83" s="17">
        <v>74</v>
      </c>
      <c r="B83" s="6">
        <v>5</v>
      </c>
      <c r="C83" s="6">
        <v>249</v>
      </c>
      <c r="D83" s="6">
        <v>286</v>
      </c>
      <c r="E83" s="14">
        <v>0.5</v>
      </c>
      <c r="F83" s="15">
        <f t="shared" si="7"/>
        <v>1.8691588785046728E-2</v>
      </c>
      <c r="G83" s="15">
        <f t="shared" si="8"/>
        <v>1.8518518518518517E-2</v>
      </c>
      <c r="H83" s="13">
        <f t="shared" si="13"/>
        <v>91220.806764245208</v>
      </c>
      <c r="I83" s="13">
        <f t="shared" si="11"/>
        <v>1689.2741993378741</v>
      </c>
      <c r="J83" s="13">
        <f t="shared" si="9"/>
        <v>90376.169664576271</v>
      </c>
      <c r="K83" s="13">
        <f t="shared" si="10"/>
        <v>1361560.4432238748</v>
      </c>
      <c r="L83" s="16">
        <f t="shared" si="12"/>
        <v>14.925985545630477</v>
      </c>
    </row>
    <row r="84" spans="1:12" x14ac:dyDescent="0.2">
      <c r="A84" s="17">
        <v>75</v>
      </c>
      <c r="B84" s="6">
        <v>4</v>
      </c>
      <c r="C84" s="6">
        <v>245</v>
      </c>
      <c r="D84" s="6">
        <v>245</v>
      </c>
      <c r="E84" s="14">
        <v>0.5</v>
      </c>
      <c r="F84" s="15">
        <f t="shared" si="7"/>
        <v>1.6326530612244899E-2</v>
      </c>
      <c r="G84" s="15">
        <f t="shared" si="8"/>
        <v>1.6194331983805668E-2</v>
      </c>
      <c r="H84" s="13">
        <f t="shared" si="13"/>
        <v>89531.532564907335</v>
      </c>
      <c r="I84" s="13">
        <f t="shared" si="11"/>
        <v>1449.9033613750175</v>
      </c>
      <c r="J84" s="13">
        <f t="shared" si="9"/>
        <v>88806.580884219817</v>
      </c>
      <c r="K84" s="13">
        <f t="shared" si="10"/>
        <v>1271184.2735592986</v>
      </c>
      <c r="L84" s="16">
        <f t="shared" si="12"/>
        <v>14.198173952151807</v>
      </c>
    </row>
    <row r="85" spans="1:12" x14ac:dyDescent="0.2">
      <c r="A85" s="17">
        <v>76</v>
      </c>
      <c r="B85" s="6">
        <v>4</v>
      </c>
      <c r="C85" s="6">
        <v>279</v>
      </c>
      <c r="D85" s="6">
        <v>242</v>
      </c>
      <c r="E85" s="14">
        <v>0.5</v>
      </c>
      <c r="F85" s="15">
        <f t="shared" si="7"/>
        <v>1.5355086372360844E-2</v>
      </c>
      <c r="G85" s="15">
        <f t="shared" si="8"/>
        <v>1.5238095238095238E-2</v>
      </c>
      <c r="H85" s="13">
        <f t="shared" si="13"/>
        <v>88081.629203532313</v>
      </c>
      <c r="I85" s="13">
        <f t="shared" si="11"/>
        <v>1342.1962545300162</v>
      </c>
      <c r="J85" s="13">
        <f t="shared" si="9"/>
        <v>87410.531076267303</v>
      </c>
      <c r="K85" s="13">
        <f t="shared" si="10"/>
        <v>1182377.6926750788</v>
      </c>
      <c r="L85" s="16">
        <f t="shared" si="12"/>
        <v>13.423658297043195</v>
      </c>
    </row>
    <row r="86" spans="1:12" x14ac:dyDescent="0.2">
      <c r="A86" s="17">
        <v>77</v>
      </c>
      <c r="B86" s="6">
        <v>7</v>
      </c>
      <c r="C86" s="6">
        <v>239</v>
      </c>
      <c r="D86" s="6">
        <v>274</v>
      </c>
      <c r="E86" s="14">
        <v>0.5</v>
      </c>
      <c r="F86" s="15">
        <f t="shared" si="7"/>
        <v>2.7290448343079921E-2</v>
      </c>
      <c r="G86" s="15">
        <f t="shared" si="8"/>
        <v>2.6923076923076925E-2</v>
      </c>
      <c r="H86" s="13">
        <f t="shared" si="13"/>
        <v>86739.432949002294</v>
      </c>
      <c r="I86" s="13">
        <f t="shared" si="11"/>
        <v>2335.292425550062</v>
      </c>
      <c r="J86" s="13">
        <f t="shared" si="9"/>
        <v>85571.786736227252</v>
      </c>
      <c r="K86" s="13">
        <f t="shared" si="10"/>
        <v>1094967.1615988114</v>
      </c>
      <c r="L86" s="16">
        <f t="shared" si="12"/>
        <v>12.623637535682162</v>
      </c>
    </row>
    <row r="87" spans="1:12" x14ac:dyDescent="0.2">
      <c r="A87" s="17">
        <v>78</v>
      </c>
      <c r="B87" s="6">
        <v>3</v>
      </c>
      <c r="C87" s="6">
        <v>199</v>
      </c>
      <c r="D87" s="6">
        <v>237</v>
      </c>
      <c r="E87" s="14">
        <v>0.5</v>
      </c>
      <c r="F87" s="15">
        <f t="shared" si="7"/>
        <v>1.3761467889908258E-2</v>
      </c>
      <c r="G87" s="15">
        <f t="shared" si="8"/>
        <v>1.366742596810934E-2</v>
      </c>
      <c r="H87" s="13">
        <f t="shared" si="13"/>
        <v>84404.140523452224</v>
      </c>
      <c r="I87" s="13">
        <f t="shared" si="11"/>
        <v>1153.5873420061807</v>
      </c>
      <c r="J87" s="13">
        <f t="shared" si="9"/>
        <v>83827.346852449133</v>
      </c>
      <c r="K87" s="13">
        <f t="shared" si="10"/>
        <v>1009395.3748625842</v>
      </c>
      <c r="L87" s="16">
        <f t="shared" si="12"/>
        <v>11.959074147341353</v>
      </c>
    </row>
    <row r="88" spans="1:12" x14ac:dyDescent="0.2">
      <c r="A88" s="17">
        <v>79</v>
      </c>
      <c r="B88" s="6">
        <v>3</v>
      </c>
      <c r="C88" s="6">
        <v>220</v>
      </c>
      <c r="D88" s="6">
        <v>202</v>
      </c>
      <c r="E88" s="14">
        <v>0.5</v>
      </c>
      <c r="F88" s="15">
        <f t="shared" si="7"/>
        <v>1.4218009478672985E-2</v>
      </c>
      <c r="G88" s="15">
        <f t="shared" si="8"/>
        <v>1.4117647058823528E-2</v>
      </c>
      <c r="H88" s="13">
        <f t="shared" si="13"/>
        <v>83250.553181446041</v>
      </c>
      <c r="I88" s="13">
        <f t="shared" si="11"/>
        <v>1175.3019272674735</v>
      </c>
      <c r="J88" s="13">
        <f t="shared" si="9"/>
        <v>82662.902217812312</v>
      </c>
      <c r="K88" s="13">
        <f t="shared" si="10"/>
        <v>925568.02801013505</v>
      </c>
      <c r="L88" s="16">
        <f t="shared" si="12"/>
        <v>11.11786039418673</v>
      </c>
    </row>
    <row r="89" spans="1:12" x14ac:dyDescent="0.2">
      <c r="A89" s="17">
        <v>80</v>
      </c>
      <c r="B89" s="6">
        <v>5</v>
      </c>
      <c r="C89" s="6">
        <v>194</v>
      </c>
      <c r="D89" s="6">
        <v>213</v>
      </c>
      <c r="E89" s="14">
        <v>0.5</v>
      </c>
      <c r="F89" s="15">
        <f t="shared" si="7"/>
        <v>2.4570024570024569E-2</v>
      </c>
      <c r="G89" s="15">
        <f t="shared" si="8"/>
        <v>2.4271844660194174E-2</v>
      </c>
      <c r="H89" s="13">
        <f t="shared" si="13"/>
        <v>82075.251254178569</v>
      </c>
      <c r="I89" s="13">
        <f t="shared" si="11"/>
        <v>1992.1177488878293</v>
      </c>
      <c r="J89" s="13">
        <f t="shared" si="9"/>
        <v>81079.192379734654</v>
      </c>
      <c r="K89" s="13">
        <f t="shared" si="10"/>
        <v>842905.12579232268</v>
      </c>
      <c r="L89" s="16">
        <f t="shared" si="12"/>
        <v>10.269906127755036</v>
      </c>
    </row>
    <row r="90" spans="1:12" x14ac:dyDescent="0.2">
      <c r="A90" s="17">
        <v>81</v>
      </c>
      <c r="B90" s="6">
        <v>3</v>
      </c>
      <c r="C90" s="6">
        <v>184</v>
      </c>
      <c r="D90" s="6">
        <v>186</v>
      </c>
      <c r="E90" s="14">
        <v>0.5</v>
      </c>
      <c r="F90" s="15">
        <f t="shared" si="7"/>
        <v>1.6216216216216217E-2</v>
      </c>
      <c r="G90" s="15">
        <f t="shared" si="8"/>
        <v>1.6085790884718502E-2</v>
      </c>
      <c r="H90" s="13">
        <f t="shared" si="13"/>
        <v>80083.133505290738</v>
      </c>
      <c r="I90" s="13">
        <f t="shared" si="11"/>
        <v>1288.2005389591006</v>
      </c>
      <c r="J90" s="13">
        <f t="shared" si="9"/>
        <v>79439.033235811177</v>
      </c>
      <c r="K90" s="13">
        <f t="shared" si="10"/>
        <v>761825.93341258797</v>
      </c>
      <c r="L90" s="16">
        <f t="shared" si="12"/>
        <v>9.5129386184952107</v>
      </c>
    </row>
    <row r="91" spans="1:12" x14ac:dyDescent="0.2">
      <c r="A91" s="17">
        <v>82</v>
      </c>
      <c r="B91" s="6">
        <v>5</v>
      </c>
      <c r="C91" s="6">
        <v>165</v>
      </c>
      <c r="D91" s="6">
        <v>182</v>
      </c>
      <c r="E91" s="14">
        <v>0.5</v>
      </c>
      <c r="F91" s="15">
        <f t="shared" si="7"/>
        <v>2.8818443804034581E-2</v>
      </c>
      <c r="G91" s="15">
        <f t="shared" si="8"/>
        <v>2.8409090909090908E-2</v>
      </c>
      <c r="H91" s="13">
        <f t="shared" si="13"/>
        <v>78794.932966331631</v>
      </c>
      <c r="I91" s="13">
        <f t="shared" si="11"/>
        <v>2238.4924138162396</v>
      </c>
      <c r="J91" s="13">
        <f t="shared" si="9"/>
        <v>77675.686759423508</v>
      </c>
      <c r="K91" s="13">
        <f t="shared" si="10"/>
        <v>682386.90017677681</v>
      </c>
      <c r="L91" s="16">
        <f t="shared" si="12"/>
        <v>8.6602891136204736</v>
      </c>
    </row>
    <row r="92" spans="1:12" x14ac:dyDescent="0.2">
      <c r="A92" s="17">
        <v>83</v>
      </c>
      <c r="B92" s="6">
        <v>5</v>
      </c>
      <c r="C92" s="6">
        <v>154</v>
      </c>
      <c r="D92" s="6">
        <v>162</v>
      </c>
      <c r="E92" s="14">
        <v>0.5</v>
      </c>
      <c r="F92" s="15">
        <f t="shared" si="7"/>
        <v>3.1645569620253167E-2</v>
      </c>
      <c r="G92" s="15">
        <f t="shared" si="8"/>
        <v>3.1152647975077882E-2</v>
      </c>
      <c r="H92" s="13">
        <f t="shared" si="13"/>
        <v>76556.440552515385</v>
      </c>
      <c r="I92" s="13">
        <f t="shared" si="11"/>
        <v>2384.9358427574884</v>
      </c>
      <c r="J92" s="13">
        <f t="shared" si="9"/>
        <v>75363.972631136639</v>
      </c>
      <c r="K92" s="13">
        <f t="shared" si="10"/>
        <v>604711.21341735334</v>
      </c>
      <c r="L92" s="16">
        <f t="shared" si="12"/>
        <v>7.8988940584631786</v>
      </c>
    </row>
    <row r="93" spans="1:12" x14ac:dyDescent="0.2">
      <c r="A93" s="17">
        <v>84</v>
      </c>
      <c r="B93" s="6">
        <v>12</v>
      </c>
      <c r="C93" s="6">
        <v>160</v>
      </c>
      <c r="D93" s="6">
        <v>148</v>
      </c>
      <c r="E93" s="14">
        <v>0.5</v>
      </c>
      <c r="F93" s="15">
        <f t="shared" si="7"/>
        <v>7.792207792207792E-2</v>
      </c>
      <c r="G93" s="15">
        <f t="shared" si="8"/>
        <v>7.5000000000000011E-2</v>
      </c>
      <c r="H93" s="13">
        <f t="shared" si="13"/>
        <v>74171.504709757894</v>
      </c>
      <c r="I93" s="13">
        <f t="shared" si="11"/>
        <v>5562.8628532318426</v>
      </c>
      <c r="J93" s="13">
        <f t="shared" si="9"/>
        <v>71390.073283141974</v>
      </c>
      <c r="K93" s="13">
        <f t="shared" si="10"/>
        <v>529347.24078621669</v>
      </c>
      <c r="L93" s="16">
        <f t="shared" si="12"/>
        <v>7.1368006198285547</v>
      </c>
    </row>
    <row r="94" spans="1:12" x14ac:dyDescent="0.2">
      <c r="A94" s="17">
        <v>85</v>
      </c>
      <c r="B94" s="6">
        <v>14</v>
      </c>
      <c r="C94" s="6">
        <v>122</v>
      </c>
      <c r="D94" s="6">
        <v>146</v>
      </c>
      <c r="E94" s="14">
        <v>0.5</v>
      </c>
      <c r="F94" s="15">
        <f t="shared" si="7"/>
        <v>0.1044776119402985</v>
      </c>
      <c r="G94" s="15">
        <f t="shared" si="8"/>
        <v>9.9290780141843962E-2</v>
      </c>
      <c r="H94" s="13">
        <f t="shared" si="13"/>
        <v>68608.641856526054</v>
      </c>
      <c r="I94" s="13">
        <f t="shared" si="11"/>
        <v>6812.2055744068412</v>
      </c>
      <c r="J94" s="13">
        <f t="shared" si="9"/>
        <v>65202.539069322629</v>
      </c>
      <c r="K94" s="13">
        <f t="shared" si="10"/>
        <v>457957.16750307474</v>
      </c>
      <c r="L94" s="16">
        <f t="shared" si="12"/>
        <v>6.6749195890038431</v>
      </c>
    </row>
    <row r="95" spans="1:12" x14ac:dyDescent="0.2">
      <c r="A95" s="17">
        <v>86</v>
      </c>
      <c r="B95" s="6">
        <v>8</v>
      </c>
      <c r="C95" s="6">
        <v>122</v>
      </c>
      <c r="D95" s="6">
        <v>112</v>
      </c>
      <c r="E95" s="14">
        <v>0.5</v>
      </c>
      <c r="F95" s="15">
        <f t="shared" si="7"/>
        <v>6.8376068376068383E-2</v>
      </c>
      <c r="G95" s="15">
        <f t="shared" si="8"/>
        <v>6.6115702479338845E-2</v>
      </c>
      <c r="H95" s="13">
        <f t="shared" si="13"/>
        <v>61796.436282119212</v>
      </c>
      <c r="I95" s="13">
        <f t="shared" si="11"/>
        <v>4085.714795512014</v>
      </c>
      <c r="J95" s="13">
        <f t="shared" si="9"/>
        <v>59753.578884363204</v>
      </c>
      <c r="K95" s="13">
        <f t="shared" si="10"/>
        <v>392754.62843375211</v>
      </c>
      <c r="L95" s="16">
        <f t="shared" si="12"/>
        <v>6.3556193862168646</v>
      </c>
    </row>
    <row r="96" spans="1:12" x14ac:dyDescent="0.2">
      <c r="A96" s="17">
        <v>87</v>
      </c>
      <c r="B96" s="6">
        <v>9</v>
      </c>
      <c r="C96" s="6">
        <v>121</v>
      </c>
      <c r="D96" s="6">
        <v>116</v>
      </c>
      <c r="E96" s="14">
        <v>0.5</v>
      </c>
      <c r="F96" s="15">
        <f t="shared" si="7"/>
        <v>7.5949367088607597E-2</v>
      </c>
      <c r="G96" s="15">
        <f t="shared" si="8"/>
        <v>7.3170731707317083E-2</v>
      </c>
      <c r="H96" s="13">
        <f t="shared" si="13"/>
        <v>57710.721486607195</v>
      </c>
      <c r="I96" s="13">
        <f t="shared" si="11"/>
        <v>4222.7357185322344</v>
      </c>
      <c r="J96" s="13">
        <f t="shared" si="9"/>
        <v>55599.353627341079</v>
      </c>
      <c r="K96" s="13">
        <f t="shared" si="10"/>
        <v>333001.04954938893</v>
      </c>
      <c r="L96" s="16">
        <f t="shared" si="12"/>
        <v>5.7701765109047853</v>
      </c>
    </row>
    <row r="97" spans="1:12" x14ac:dyDescent="0.2">
      <c r="A97" s="17">
        <v>88</v>
      </c>
      <c r="B97" s="6">
        <v>8</v>
      </c>
      <c r="C97" s="6">
        <v>98</v>
      </c>
      <c r="D97" s="6">
        <v>113</v>
      </c>
      <c r="E97" s="14">
        <v>0.5</v>
      </c>
      <c r="F97" s="15">
        <f t="shared" si="7"/>
        <v>7.582938388625593E-2</v>
      </c>
      <c r="G97" s="15">
        <f t="shared" si="8"/>
        <v>7.3059360730593617E-2</v>
      </c>
      <c r="H97" s="13">
        <f t="shared" si="13"/>
        <v>53487.985768074963</v>
      </c>
      <c r="I97" s="13">
        <f t="shared" si="11"/>
        <v>3907.7980469826462</v>
      </c>
      <c r="J97" s="13">
        <f t="shared" si="9"/>
        <v>51534.086744583641</v>
      </c>
      <c r="K97" s="13">
        <f t="shared" si="10"/>
        <v>277401.69592204783</v>
      </c>
      <c r="L97" s="16">
        <f t="shared" si="12"/>
        <v>5.1862430775551625</v>
      </c>
    </row>
    <row r="98" spans="1:12" x14ac:dyDescent="0.2">
      <c r="A98" s="17">
        <v>89</v>
      </c>
      <c r="B98" s="6">
        <v>16</v>
      </c>
      <c r="C98" s="6">
        <v>74</v>
      </c>
      <c r="D98" s="6">
        <v>85</v>
      </c>
      <c r="E98" s="14">
        <v>0.5</v>
      </c>
      <c r="F98" s="15">
        <f t="shared" si="7"/>
        <v>0.20125786163522014</v>
      </c>
      <c r="G98" s="15">
        <f t="shared" si="8"/>
        <v>0.18285714285714286</v>
      </c>
      <c r="H98" s="13">
        <f t="shared" si="13"/>
        <v>49580.187721092319</v>
      </c>
      <c r="I98" s="13">
        <f t="shared" si="11"/>
        <v>9066.0914689997389</v>
      </c>
      <c r="J98" s="13">
        <f t="shared" si="9"/>
        <v>45047.141986592454</v>
      </c>
      <c r="K98" s="13">
        <f>K99+J98</f>
        <v>225867.60917746421</v>
      </c>
      <c r="L98" s="16">
        <f t="shared" si="12"/>
        <v>4.5556021378550771</v>
      </c>
    </row>
    <row r="99" spans="1:12" x14ac:dyDescent="0.2">
      <c r="A99" s="17">
        <v>90</v>
      </c>
      <c r="B99" s="6">
        <v>10</v>
      </c>
      <c r="C99" s="6">
        <v>65</v>
      </c>
      <c r="D99" s="6">
        <v>65</v>
      </c>
      <c r="E99" s="25">
        <v>0.5</v>
      </c>
      <c r="F99" s="26">
        <f t="shared" si="7"/>
        <v>0.15384615384615385</v>
      </c>
      <c r="G99" s="26">
        <f t="shared" si="8"/>
        <v>0.14285714285714288</v>
      </c>
      <c r="H99" s="27">
        <f t="shared" si="13"/>
        <v>40514.096252092582</v>
      </c>
      <c r="I99" s="27">
        <f t="shared" si="11"/>
        <v>5787.7280360132272</v>
      </c>
      <c r="J99" s="27">
        <f t="shared" si="9"/>
        <v>37620.232234085968</v>
      </c>
      <c r="K99" s="27">
        <f t="shared" ref="K99:K108" si="14">K100+J99</f>
        <v>180820.46719087174</v>
      </c>
      <c r="L99" s="18">
        <f t="shared" si="12"/>
        <v>4.4631494694030653</v>
      </c>
    </row>
    <row r="100" spans="1:12" x14ac:dyDescent="0.2">
      <c r="A100" s="17">
        <v>91</v>
      </c>
      <c r="B100" s="6">
        <v>11</v>
      </c>
      <c r="C100" s="6">
        <v>58</v>
      </c>
      <c r="D100" s="6">
        <v>60</v>
      </c>
      <c r="E100" s="25">
        <v>0.5</v>
      </c>
      <c r="F100" s="26">
        <f t="shared" si="7"/>
        <v>0.1864406779661017</v>
      </c>
      <c r="G100" s="26">
        <f t="shared" si="8"/>
        <v>0.17054263565891473</v>
      </c>
      <c r="H100" s="27">
        <f t="shared" si="13"/>
        <v>34726.368216079354</v>
      </c>
      <c r="I100" s="27">
        <f t="shared" si="11"/>
        <v>5922.326362432138</v>
      </c>
      <c r="J100" s="27">
        <f t="shared" si="9"/>
        <v>31765.205034863287</v>
      </c>
      <c r="K100" s="27">
        <f t="shared" si="14"/>
        <v>143200.23495678577</v>
      </c>
      <c r="L100" s="18">
        <f t="shared" si="12"/>
        <v>4.1236743809702432</v>
      </c>
    </row>
    <row r="101" spans="1:12" x14ac:dyDescent="0.2">
      <c r="A101" s="17">
        <v>92</v>
      </c>
      <c r="B101" s="6">
        <v>7</v>
      </c>
      <c r="C101" s="6">
        <v>50</v>
      </c>
      <c r="D101" s="6">
        <v>52</v>
      </c>
      <c r="E101" s="25">
        <v>0.5</v>
      </c>
      <c r="F101" s="26">
        <f t="shared" si="7"/>
        <v>0.13725490196078433</v>
      </c>
      <c r="G101" s="26">
        <f t="shared" si="8"/>
        <v>0.12844036697247707</v>
      </c>
      <c r="H101" s="27">
        <f t="shared" si="13"/>
        <v>28804.041853647217</v>
      </c>
      <c r="I101" s="27">
        <f t="shared" si="11"/>
        <v>3699.601705973037</v>
      </c>
      <c r="J101" s="27">
        <f t="shared" si="9"/>
        <v>26954.241000660699</v>
      </c>
      <c r="K101" s="27">
        <f t="shared" si="14"/>
        <v>111435.0299219225</v>
      </c>
      <c r="L101" s="18">
        <f t="shared" si="12"/>
        <v>3.8687289265902938</v>
      </c>
    </row>
    <row r="102" spans="1:12" x14ac:dyDescent="0.2">
      <c r="A102" s="17">
        <v>93</v>
      </c>
      <c r="B102" s="6">
        <v>7</v>
      </c>
      <c r="C102" s="6">
        <v>39</v>
      </c>
      <c r="D102" s="6">
        <v>43</v>
      </c>
      <c r="E102" s="25">
        <v>0.5</v>
      </c>
      <c r="F102" s="26">
        <f t="shared" si="7"/>
        <v>0.17073170731707318</v>
      </c>
      <c r="G102" s="26">
        <f t="shared" si="8"/>
        <v>0.15730337078651685</v>
      </c>
      <c r="H102" s="27">
        <f t="shared" si="13"/>
        <v>25104.44014767418</v>
      </c>
      <c r="I102" s="27">
        <f t="shared" si="11"/>
        <v>3949.0130569375115</v>
      </c>
      <c r="J102" s="27">
        <f t="shared" si="9"/>
        <v>23129.933619205425</v>
      </c>
      <c r="K102" s="27">
        <f t="shared" si="14"/>
        <v>84480.788921261803</v>
      </c>
      <c r="L102" s="18">
        <f t="shared" si="12"/>
        <v>3.365173189456232</v>
      </c>
    </row>
    <row r="103" spans="1:12" x14ac:dyDescent="0.2">
      <c r="A103" s="17">
        <v>94</v>
      </c>
      <c r="B103" s="6">
        <v>5</v>
      </c>
      <c r="C103" s="6">
        <v>25</v>
      </c>
      <c r="D103" s="6">
        <v>38</v>
      </c>
      <c r="E103" s="25">
        <v>0.5</v>
      </c>
      <c r="F103" s="26">
        <f t="shared" si="7"/>
        <v>0.15873015873015872</v>
      </c>
      <c r="G103" s="26">
        <f t="shared" si="8"/>
        <v>0.14705882352941177</v>
      </c>
      <c r="H103" s="27">
        <f t="shared" si="13"/>
        <v>21155.42709073667</v>
      </c>
      <c r="I103" s="27">
        <f t="shared" si="11"/>
        <v>3111.0922192259809</v>
      </c>
      <c r="J103" s="27">
        <f t="shared" si="9"/>
        <v>19599.880981123679</v>
      </c>
      <c r="K103" s="27">
        <f t="shared" si="14"/>
        <v>61350.855302056378</v>
      </c>
      <c r="L103" s="18">
        <f t="shared" si="12"/>
        <v>2.9000055181547286</v>
      </c>
    </row>
    <row r="104" spans="1:12" x14ac:dyDescent="0.2">
      <c r="A104" s="17">
        <v>95</v>
      </c>
      <c r="B104" s="6">
        <v>8</v>
      </c>
      <c r="C104" s="6">
        <v>25</v>
      </c>
      <c r="D104" s="6">
        <v>19</v>
      </c>
      <c r="E104" s="25">
        <v>0.5</v>
      </c>
      <c r="F104" s="26">
        <f t="shared" si="7"/>
        <v>0.36363636363636365</v>
      </c>
      <c r="G104" s="26">
        <f t="shared" si="8"/>
        <v>0.30769230769230771</v>
      </c>
      <c r="H104" s="27">
        <f t="shared" si="13"/>
        <v>18044.334871510688</v>
      </c>
      <c r="I104" s="27">
        <f t="shared" si="11"/>
        <v>5552.1030373879039</v>
      </c>
      <c r="J104" s="27">
        <f t="shared" si="9"/>
        <v>15268.283352816736</v>
      </c>
      <c r="K104" s="27">
        <f t="shared" si="14"/>
        <v>41750.974320932699</v>
      </c>
      <c r="L104" s="18">
        <f t="shared" si="12"/>
        <v>2.3137995730089922</v>
      </c>
    </row>
    <row r="105" spans="1:12" x14ac:dyDescent="0.2">
      <c r="A105" s="17">
        <v>96</v>
      </c>
      <c r="B105" s="6">
        <v>10</v>
      </c>
      <c r="C105" s="6">
        <v>23</v>
      </c>
      <c r="D105" s="6">
        <v>20</v>
      </c>
      <c r="E105" s="25">
        <v>0.5</v>
      </c>
      <c r="F105" s="26">
        <f t="shared" si="7"/>
        <v>0.46511627906976744</v>
      </c>
      <c r="G105" s="26">
        <f t="shared" si="8"/>
        <v>0.37735849056603776</v>
      </c>
      <c r="H105" s="27">
        <f t="shared" si="13"/>
        <v>12492.231834122784</v>
      </c>
      <c r="I105" s="27">
        <f t="shared" si="11"/>
        <v>4714.0497487255789</v>
      </c>
      <c r="J105" s="27">
        <f t="shared" si="9"/>
        <v>10135.206959759995</v>
      </c>
      <c r="K105" s="27">
        <f t="shared" si="14"/>
        <v>26482.690968115967</v>
      </c>
      <c r="L105" s="18">
        <f t="shared" si="12"/>
        <v>2.1199327165685449</v>
      </c>
    </row>
    <row r="106" spans="1:12" x14ac:dyDescent="0.2">
      <c r="A106" s="17">
        <v>97</v>
      </c>
      <c r="B106" s="6">
        <v>5</v>
      </c>
      <c r="C106" s="6">
        <v>20</v>
      </c>
      <c r="D106" s="6">
        <v>16</v>
      </c>
      <c r="E106" s="25">
        <v>0.5</v>
      </c>
      <c r="F106" s="26">
        <f t="shared" si="7"/>
        <v>0.27777777777777779</v>
      </c>
      <c r="G106" s="26">
        <f t="shared" si="8"/>
        <v>0.24390243902439027</v>
      </c>
      <c r="H106" s="27">
        <f t="shared" si="13"/>
        <v>7778.1820853972049</v>
      </c>
      <c r="I106" s="27">
        <f t="shared" si="11"/>
        <v>1897.1175818041966</v>
      </c>
      <c r="J106" s="27">
        <f t="shared" si="9"/>
        <v>6829.6232944951062</v>
      </c>
      <c r="K106" s="27">
        <f t="shared" si="14"/>
        <v>16347.484008355974</v>
      </c>
      <c r="L106" s="18">
        <f t="shared" si="12"/>
        <v>2.1017101205494813</v>
      </c>
    </row>
    <row r="107" spans="1:12" x14ac:dyDescent="0.2">
      <c r="A107" s="17">
        <v>98</v>
      </c>
      <c r="B107" s="6">
        <v>4</v>
      </c>
      <c r="C107" s="6">
        <v>12</v>
      </c>
      <c r="D107" s="6">
        <v>13</v>
      </c>
      <c r="E107" s="25">
        <v>0.5</v>
      </c>
      <c r="F107" s="26">
        <f t="shared" si="7"/>
        <v>0.32</v>
      </c>
      <c r="G107" s="26">
        <f t="shared" si="8"/>
        <v>0.27586206896551729</v>
      </c>
      <c r="H107" s="27">
        <f t="shared" si="13"/>
        <v>5881.0645035930083</v>
      </c>
      <c r="I107" s="27">
        <f t="shared" si="11"/>
        <v>1622.3626216808302</v>
      </c>
      <c r="J107" s="27">
        <f t="shared" si="9"/>
        <v>5069.8831927525935</v>
      </c>
      <c r="K107" s="27">
        <f t="shared" si="14"/>
        <v>9517.8607138608677</v>
      </c>
      <c r="L107" s="18">
        <f t="shared" si="12"/>
        <v>1.6183908045977009</v>
      </c>
    </row>
    <row r="108" spans="1:12" x14ac:dyDescent="0.2">
      <c r="A108" s="17">
        <v>99</v>
      </c>
      <c r="B108" s="6">
        <v>2</v>
      </c>
      <c r="C108" s="6">
        <v>3</v>
      </c>
      <c r="D108" s="6">
        <v>10</v>
      </c>
      <c r="E108" s="25">
        <v>0.5</v>
      </c>
      <c r="F108" s="26">
        <f t="shared" si="7"/>
        <v>0.30769230769230771</v>
      </c>
      <c r="G108" s="26">
        <f t="shared" si="8"/>
        <v>0.26666666666666672</v>
      </c>
      <c r="H108" s="27">
        <f t="shared" si="13"/>
        <v>4258.7018819121786</v>
      </c>
      <c r="I108" s="27">
        <f t="shared" si="11"/>
        <v>1135.6538351765812</v>
      </c>
      <c r="J108" s="27">
        <f t="shared" si="9"/>
        <v>3690.874964323888</v>
      </c>
      <c r="K108" s="27">
        <f t="shared" si="14"/>
        <v>4447.9775211082751</v>
      </c>
      <c r="L108" s="18">
        <f t="shared" si="12"/>
        <v>1.0444444444444443</v>
      </c>
    </row>
    <row r="109" spans="1:12" x14ac:dyDescent="0.2">
      <c r="A109" s="17" t="s">
        <v>21</v>
      </c>
      <c r="B109" s="27">
        <v>4</v>
      </c>
      <c r="C109" s="6">
        <v>18</v>
      </c>
      <c r="D109" s="27">
        <v>15</v>
      </c>
      <c r="E109" s="25"/>
      <c r="F109" s="26">
        <f t="shared" si="7"/>
        <v>0.24242424242424243</v>
      </c>
      <c r="G109" s="26">
        <v>1</v>
      </c>
      <c r="H109" s="27">
        <f>H108-I108</f>
        <v>3123.0480467355974</v>
      </c>
      <c r="I109" s="27">
        <f>H109*G109</f>
        <v>3123.0480467355974</v>
      </c>
      <c r="J109" s="27">
        <f>H109*F109</f>
        <v>757.10255678438728</v>
      </c>
      <c r="K109" s="27">
        <f>J109</f>
        <v>757.10255678438728</v>
      </c>
      <c r="L109" s="18">
        <f>K109/H109</f>
        <v>0.24242424242424243</v>
      </c>
    </row>
    <row r="110" spans="1:12" x14ac:dyDescent="0.2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">
      <c r="A111" s="13"/>
      <c r="B111" s="13"/>
      <c r="C111" s="13"/>
      <c r="D111" s="13"/>
      <c r="E111" s="21"/>
      <c r="F111" s="21"/>
      <c r="G111" s="21"/>
      <c r="H111" s="13"/>
      <c r="I111" s="13"/>
      <c r="J111" s="13"/>
      <c r="K111" s="13"/>
      <c r="L111" s="21"/>
    </row>
    <row r="112" spans="1:12" s="31" customFormat="1" ht="11.25" x14ac:dyDescent="0.2">
      <c r="A112" s="32" t="s">
        <v>22</v>
      </c>
      <c r="B112" s="33"/>
      <c r="C112" s="33"/>
      <c r="D112" s="33"/>
      <c r="H112" s="33"/>
      <c r="I112" s="33"/>
      <c r="J112" s="33"/>
      <c r="K112" s="33"/>
      <c r="L112" s="30"/>
    </row>
    <row r="113" spans="1:12" s="31" customFormat="1" ht="11.25" x14ac:dyDescent="0.2">
      <c r="A113" s="34" t="s">
        <v>9</v>
      </c>
      <c r="B113" s="35"/>
      <c r="C113" s="35"/>
      <c r="D113" s="35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ht="11.25" x14ac:dyDescent="0.2">
      <c r="A114" s="32" t="s">
        <v>10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1.25" x14ac:dyDescent="0.2">
      <c r="A115" s="32" t="s">
        <v>11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1.25" x14ac:dyDescent="0.2">
      <c r="A116" s="32" t="s">
        <v>12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1.25" x14ac:dyDescent="0.2">
      <c r="A117" s="32" t="s">
        <v>13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1.25" x14ac:dyDescent="0.2">
      <c r="A118" s="32" t="s">
        <v>14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1.25" x14ac:dyDescent="0.2">
      <c r="A119" s="32" t="s">
        <v>15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1.25" x14ac:dyDescent="0.2">
      <c r="A120" s="32" t="s">
        <v>16</v>
      </c>
      <c r="B120" s="35"/>
      <c r="C120" s="35"/>
      <c r="D120" s="35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ht="11.25" x14ac:dyDescent="0.2">
      <c r="A121" s="32" t="s">
        <v>17</v>
      </c>
      <c r="B121" s="35"/>
      <c r="C121" s="35"/>
      <c r="D121" s="35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ht="11.25" x14ac:dyDescent="0.2">
      <c r="A122" s="32" t="s">
        <v>18</v>
      </c>
      <c r="B122" s="35"/>
      <c r="C122" s="35"/>
      <c r="D122" s="35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ht="11.25" x14ac:dyDescent="0.2">
      <c r="A123" s="32" t="s">
        <v>19</v>
      </c>
      <c r="B123" s="35"/>
      <c r="C123" s="35"/>
      <c r="D123" s="35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250</v>
      </c>
      <c r="B125" s="33"/>
      <c r="C125" s="33"/>
      <c r="D125" s="33"/>
      <c r="H125" s="33"/>
      <c r="I125" s="33"/>
      <c r="J125" s="33"/>
      <c r="K125" s="33"/>
      <c r="L125" s="30"/>
    </row>
    <row r="126" spans="1:12" s="31" customFormat="1" ht="11.25" x14ac:dyDescent="0.2">
      <c r="A126" s="33"/>
      <c r="B126" s="33"/>
      <c r="C126" s="33"/>
      <c r="D126" s="33"/>
      <c r="H126" s="33"/>
      <c r="I126" s="33"/>
      <c r="J126" s="33"/>
      <c r="K126" s="33"/>
      <c r="L126" s="30"/>
    </row>
    <row r="127" spans="1:12" s="31" customFormat="1" ht="11.25" x14ac:dyDescent="0.2">
      <c r="A127" s="33"/>
      <c r="B127" s="33"/>
      <c r="C127" s="33"/>
      <c r="D127" s="33"/>
      <c r="H127" s="33"/>
      <c r="I127" s="33"/>
      <c r="J127" s="33"/>
      <c r="K127" s="33"/>
      <c r="L127" s="30"/>
    </row>
    <row r="128" spans="1:12" s="31" customFormat="1" ht="11.25" x14ac:dyDescent="0.2">
      <c r="A128" s="33"/>
      <c r="B128" s="33"/>
      <c r="C128" s="33"/>
      <c r="D128" s="33"/>
      <c r="H128" s="33"/>
      <c r="I128" s="33"/>
      <c r="J128" s="33"/>
      <c r="K128" s="33"/>
      <c r="L128" s="30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O113"/>
  <sheetViews>
    <sheetView zoomScaleNormal="100" workbookViewId="0">
      <pane ySplit="7" topLeftCell="A65" activePane="bottomLeft" state="frozen"/>
      <selection pane="bottomLeft"/>
    </sheetView>
  </sheetViews>
  <sheetFormatPr baseColWidth="10" defaultRowHeight="12.75" x14ac:dyDescent="0.2"/>
  <cols>
    <col min="1" max="1" width="10" style="9" customWidth="1"/>
    <col min="2" max="15" width="10.7109375" style="9" customWidth="1"/>
    <col min="16" max="239" width="11.42578125" style="10"/>
    <col min="240" max="240" width="10" style="10" customWidth="1"/>
    <col min="241" max="270" width="10.7109375" style="10" customWidth="1"/>
    <col min="271" max="495" width="11.42578125" style="10"/>
    <col min="496" max="496" width="10" style="10" customWidth="1"/>
    <col min="497" max="526" width="10.7109375" style="10" customWidth="1"/>
    <col min="527" max="751" width="11.42578125" style="10"/>
    <col min="752" max="752" width="10" style="10" customWidth="1"/>
    <col min="753" max="782" width="10.7109375" style="10" customWidth="1"/>
    <col min="783" max="1007" width="11.42578125" style="10"/>
    <col min="1008" max="1008" width="10" style="10" customWidth="1"/>
    <col min="1009" max="1038" width="10.7109375" style="10" customWidth="1"/>
    <col min="1039" max="1263" width="11.42578125" style="10"/>
    <col min="1264" max="1264" width="10" style="10" customWidth="1"/>
    <col min="1265" max="1294" width="10.7109375" style="10" customWidth="1"/>
    <col min="1295" max="1519" width="11.42578125" style="10"/>
    <col min="1520" max="1520" width="10" style="10" customWidth="1"/>
    <col min="1521" max="1550" width="10.7109375" style="10" customWidth="1"/>
    <col min="1551" max="1775" width="11.42578125" style="10"/>
    <col min="1776" max="1776" width="10" style="10" customWidth="1"/>
    <col min="1777" max="1806" width="10.7109375" style="10" customWidth="1"/>
    <col min="1807" max="2031" width="11.42578125" style="10"/>
    <col min="2032" max="2032" width="10" style="10" customWidth="1"/>
    <col min="2033" max="2062" width="10.7109375" style="10" customWidth="1"/>
    <col min="2063" max="2287" width="11.42578125" style="10"/>
    <col min="2288" max="2288" width="10" style="10" customWidth="1"/>
    <col min="2289" max="2318" width="10.7109375" style="10" customWidth="1"/>
    <col min="2319" max="2543" width="11.42578125" style="10"/>
    <col min="2544" max="2544" width="10" style="10" customWidth="1"/>
    <col min="2545" max="2574" width="10.7109375" style="10" customWidth="1"/>
    <col min="2575" max="2799" width="11.42578125" style="10"/>
    <col min="2800" max="2800" width="10" style="10" customWidth="1"/>
    <col min="2801" max="2830" width="10.7109375" style="10" customWidth="1"/>
    <col min="2831" max="3055" width="11.42578125" style="10"/>
    <col min="3056" max="3056" width="10" style="10" customWidth="1"/>
    <col min="3057" max="3086" width="10.7109375" style="10" customWidth="1"/>
    <col min="3087" max="3311" width="11.42578125" style="10"/>
    <col min="3312" max="3312" width="10" style="10" customWidth="1"/>
    <col min="3313" max="3342" width="10.7109375" style="10" customWidth="1"/>
    <col min="3343" max="3567" width="11.42578125" style="10"/>
    <col min="3568" max="3568" width="10" style="10" customWidth="1"/>
    <col min="3569" max="3598" width="10.7109375" style="10" customWidth="1"/>
    <col min="3599" max="3823" width="11.42578125" style="10"/>
    <col min="3824" max="3824" width="10" style="10" customWidth="1"/>
    <col min="3825" max="3854" width="10.7109375" style="10" customWidth="1"/>
    <col min="3855" max="4079" width="11.42578125" style="10"/>
    <col min="4080" max="4080" width="10" style="10" customWidth="1"/>
    <col min="4081" max="4110" width="10.7109375" style="10" customWidth="1"/>
    <col min="4111" max="4335" width="11.42578125" style="10"/>
    <col min="4336" max="4336" width="10" style="10" customWidth="1"/>
    <col min="4337" max="4366" width="10.7109375" style="10" customWidth="1"/>
    <col min="4367" max="4591" width="11.42578125" style="10"/>
    <col min="4592" max="4592" width="10" style="10" customWidth="1"/>
    <col min="4593" max="4622" width="10.7109375" style="10" customWidth="1"/>
    <col min="4623" max="4847" width="11.42578125" style="10"/>
    <col min="4848" max="4848" width="10" style="10" customWidth="1"/>
    <col min="4849" max="4878" width="10.7109375" style="10" customWidth="1"/>
    <col min="4879" max="5103" width="11.42578125" style="10"/>
    <col min="5104" max="5104" width="10" style="10" customWidth="1"/>
    <col min="5105" max="5134" width="10.7109375" style="10" customWidth="1"/>
    <col min="5135" max="5359" width="11.42578125" style="10"/>
    <col min="5360" max="5360" width="10" style="10" customWidth="1"/>
    <col min="5361" max="5390" width="10.7109375" style="10" customWidth="1"/>
    <col min="5391" max="5615" width="11.42578125" style="10"/>
    <col min="5616" max="5616" width="10" style="10" customWidth="1"/>
    <col min="5617" max="5646" width="10.7109375" style="10" customWidth="1"/>
    <col min="5647" max="5871" width="11.42578125" style="10"/>
    <col min="5872" max="5872" width="10" style="10" customWidth="1"/>
    <col min="5873" max="5902" width="10.7109375" style="10" customWidth="1"/>
    <col min="5903" max="6127" width="11.42578125" style="10"/>
    <col min="6128" max="6128" width="10" style="10" customWidth="1"/>
    <col min="6129" max="6158" width="10.7109375" style="10" customWidth="1"/>
    <col min="6159" max="6383" width="11.42578125" style="10"/>
    <col min="6384" max="6384" width="10" style="10" customWidth="1"/>
    <col min="6385" max="6414" width="10.7109375" style="10" customWidth="1"/>
    <col min="6415" max="6639" width="11.42578125" style="10"/>
    <col min="6640" max="6640" width="10" style="10" customWidth="1"/>
    <col min="6641" max="6670" width="10.7109375" style="10" customWidth="1"/>
    <col min="6671" max="6895" width="11.42578125" style="10"/>
    <col min="6896" max="6896" width="10" style="10" customWidth="1"/>
    <col min="6897" max="6926" width="10.7109375" style="10" customWidth="1"/>
    <col min="6927" max="7151" width="11.42578125" style="10"/>
    <col min="7152" max="7152" width="10" style="10" customWidth="1"/>
    <col min="7153" max="7182" width="10.7109375" style="10" customWidth="1"/>
    <col min="7183" max="7407" width="11.42578125" style="10"/>
    <col min="7408" max="7408" width="10" style="10" customWidth="1"/>
    <col min="7409" max="7438" width="10.7109375" style="10" customWidth="1"/>
    <col min="7439" max="7663" width="11.42578125" style="10"/>
    <col min="7664" max="7664" width="10" style="10" customWidth="1"/>
    <col min="7665" max="7694" width="10.7109375" style="10" customWidth="1"/>
    <col min="7695" max="7919" width="11.42578125" style="10"/>
    <col min="7920" max="7920" width="10" style="10" customWidth="1"/>
    <col min="7921" max="7950" width="10.7109375" style="10" customWidth="1"/>
    <col min="7951" max="8175" width="11.42578125" style="10"/>
    <col min="8176" max="8176" width="10" style="10" customWidth="1"/>
    <col min="8177" max="8206" width="10.7109375" style="10" customWidth="1"/>
    <col min="8207" max="8431" width="11.42578125" style="10"/>
    <col min="8432" max="8432" width="10" style="10" customWidth="1"/>
    <col min="8433" max="8462" width="10.7109375" style="10" customWidth="1"/>
    <col min="8463" max="8687" width="11.42578125" style="10"/>
    <col min="8688" max="8688" width="10" style="10" customWidth="1"/>
    <col min="8689" max="8718" width="10.7109375" style="10" customWidth="1"/>
    <col min="8719" max="8943" width="11.42578125" style="10"/>
    <col min="8944" max="8944" width="10" style="10" customWidth="1"/>
    <col min="8945" max="8974" width="10.7109375" style="10" customWidth="1"/>
    <col min="8975" max="9199" width="11.42578125" style="10"/>
    <col min="9200" max="9200" width="10" style="10" customWidth="1"/>
    <col min="9201" max="9230" width="10.7109375" style="10" customWidth="1"/>
    <col min="9231" max="9455" width="11.42578125" style="10"/>
    <col min="9456" max="9456" width="10" style="10" customWidth="1"/>
    <col min="9457" max="9486" width="10.7109375" style="10" customWidth="1"/>
    <col min="9487" max="9711" width="11.42578125" style="10"/>
    <col min="9712" max="9712" width="10" style="10" customWidth="1"/>
    <col min="9713" max="9742" width="10.7109375" style="10" customWidth="1"/>
    <col min="9743" max="9967" width="11.42578125" style="10"/>
    <col min="9968" max="9968" width="10" style="10" customWidth="1"/>
    <col min="9969" max="9998" width="10.7109375" style="10" customWidth="1"/>
    <col min="9999" max="10223" width="11.42578125" style="10"/>
    <col min="10224" max="10224" width="10" style="10" customWidth="1"/>
    <col min="10225" max="10254" width="10.7109375" style="10" customWidth="1"/>
    <col min="10255" max="10479" width="11.42578125" style="10"/>
    <col min="10480" max="10480" width="10" style="10" customWidth="1"/>
    <col min="10481" max="10510" width="10.7109375" style="10" customWidth="1"/>
    <col min="10511" max="10735" width="11.42578125" style="10"/>
    <col min="10736" max="10736" width="10" style="10" customWidth="1"/>
    <col min="10737" max="10766" width="10.7109375" style="10" customWidth="1"/>
    <col min="10767" max="10991" width="11.42578125" style="10"/>
    <col min="10992" max="10992" width="10" style="10" customWidth="1"/>
    <col min="10993" max="11022" width="10.7109375" style="10" customWidth="1"/>
    <col min="11023" max="11247" width="11.42578125" style="10"/>
    <col min="11248" max="11248" width="10" style="10" customWidth="1"/>
    <col min="11249" max="11278" width="10.7109375" style="10" customWidth="1"/>
    <col min="11279" max="11503" width="11.42578125" style="10"/>
    <col min="11504" max="11504" width="10" style="10" customWidth="1"/>
    <col min="11505" max="11534" width="10.7109375" style="10" customWidth="1"/>
    <col min="11535" max="11759" width="11.42578125" style="10"/>
    <col min="11760" max="11760" width="10" style="10" customWidth="1"/>
    <col min="11761" max="11790" width="10.7109375" style="10" customWidth="1"/>
    <col min="11791" max="12015" width="11.42578125" style="10"/>
    <col min="12016" max="12016" width="10" style="10" customWidth="1"/>
    <col min="12017" max="12046" width="10.7109375" style="10" customWidth="1"/>
    <col min="12047" max="12271" width="11.42578125" style="10"/>
    <col min="12272" max="12272" width="10" style="10" customWidth="1"/>
    <col min="12273" max="12302" width="10.7109375" style="10" customWidth="1"/>
    <col min="12303" max="12527" width="11.42578125" style="10"/>
    <col min="12528" max="12528" width="10" style="10" customWidth="1"/>
    <col min="12529" max="12558" width="10.7109375" style="10" customWidth="1"/>
    <col min="12559" max="12783" width="11.42578125" style="10"/>
    <col min="12784" max="12784" width="10" style="10" customWidth="1"/>
    <col min="12785" max="12814" width="10.7109375" style="10" customWidth="1"/>
    <col min="12815" max="13039" width="11.42578125" style="10"/>
    <col min="13040" max="13040" width="10" style="10" customWidth="1"/>
    <col min="13041" max="13070" width="10.7109375" style="10" customWidth="1"/>
    <col min="13071" max="13295" width="11.42578125" style="10"/>
    <col min="13296" max="13296" width="10" style="10" customWidth="1"/>
    <col min="13297" max="13326" width="10.7109375" style="10" customWidth="1"/>
    <col min="13327" max="13551" width="11.42578125" style="10"/>
    <col min="13552" max="13552" width="10" style="10" customWidth="1"/>
    <col min="13553" max="13582" width="10.7109375" style="10" customWidth="1"/>
    <col min="13583" max="13807" width="11.42578125" style="10"/>
    <col min="13808" max="13808" width="10" style="10" customWidth="1"/>
    <col min="13809" max="13838" width="10.7109375" style="10" customWidth="1"/>
    <col min="13839" max="14063" width="11.42578125" style="10"/>
    <col min="14064" max="14064" width="10" style="10" customWidth="1"/>
    <col min="14065" max="14094" width="10.7109375" style="10" customWidth="1"/>
    <col min="14095" max="14319" width="11.42578125" style="10"/>
    <col min="14320" max="14320" width="10" style="10" customWidth="1"/>
    <col min="14321" max="14350" width="10.7109375" style="10" customWidth="1"/>
    <col min="14351" max="14575" width="11.42578125" style="10"/>
    <col min="14576" max="14576" width="10" style="10" customWidth="1"/>
    <col min="14577" max="14606" width="10.7109375" style="10" customWidth="1"/>
    <col min="14607" max="14831" width="11.42578125" style="10"/>
    <col min="14832" max="14832" width="10" style="10" customWidth="1"/>
    <col min="14833" max="14862" width="10.7109375" style="10" customWidth="1"/>
    <col min="14863" max="15087" width="11.42578125" style="10"/>
    <col min="15088" max="15088" width="10" style="10" customWidth="1"/>
    <col min="15089" max="15118" width="10.7109375" style="10" customWidth="1"/>
    <col min="15119" max="15343" width="11.42578125" style="10"/>
    <col min="15344" max="15344" width="10" style="10" customWidth="1"/>
    <col min="15345" max="15374" width="10.7109375" style="10" customWidth="1"/>
    <col min="15375" max="15599" width="11.42578125" style="10"/>
    <col min="15600" max="15600" width="10" style="10" customWidth="1"/>
    <col min="15601" max="15630" width="10.7109375" style="10" customWidth="1"/>
    <col min="15631" max="15855" width="11.42578125" style="10"/>
    <col min="15856" max="15856" width="10" style="10" customWidth="1"/>
    <col min="15857" max="15886" width="10.7109375" style="10" customWidth="1"/>
    <col min="15887" max="16111" width="11.42578125" style="10"/>
    <col min="16112" max="16112" width="10" style="10" customWidth="1"/>
    <col min="16113" max="16142" width="10.7109375" style="10" customWidth="1"/>
    <col min="16143" max="16384" width="11.42578125" style="10"/>
  </cols>
  <sheetData>
    <row r="4" spans="1:15" s="3" customFormat="1" ht="15.75" x14ac:dyDescent="0.25">
      <c r="A4" s="2" t="s">
        <v>23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ht="12.75" customHeight="1" x14ac:dyDescent="0.2">
      <c r="A5" s="13"/>
    </row>
    <row r="6" spans="1:15" x14ac:dyDescent="0.2">
      <c r="A6" s="5" t="s">
        <v>20</v>
      </c>
      <c r="B6" s="5">
        <v>2023</v>
      </c>
      <c r="C6" s="5">
        <v>2022</v>
      </c>
      <c r="D6" s="5">
        <v>2021</v>
      </c>
      <c r="E6" s="5">
        <v>2020</v>
      </c>
      <c r="F6" s="5">
        <v>2019</v>
      </c>
      <c r="G6" s="5">
        <v>2018</v>
      </c>
      <c r="H6" s="5">
        <v>2017</v>
      </c>
      <c r="I6" s="5">
        <v>2016</v>
      </c>
      <c r="J6" s="5">
        <v>2015</v>
      </c>
      <c r="K6" s="5">
        <v>2014</v>
      </c>
      <c r="L6" s="5">
        <v>2013</v>
      </c>
      <c r="M6" s="5">
        <v>2012</v>
      </c>
      <c r="N6" s="5">
        <v>2011</v>
      </c>
      <c r="O6" s="5">
        <v>2010</v>
      </c>
    </row>
    <row r="7" spans="1:15" x14ac:dyDescent="0.2">
      <c r="A7" s="56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7">
        <v>0</v>
      </c>
      <c r="B8" s="38">
        <f>'2023'!L9</f>
        <v>87.633370681948904</v>
      </c>
      <c r="C8" s="38">
        <f>'2022'!L9</f>
        <v>87.77009791875038</v>
      </c>
      <c r="D8" s="38">
        <f>'2021'!L9</f>
        <v>87.703141824529027</v>
      </c>
      <c r="E8" s="38">
        <f>'2020'!L9</f>
        <v>85.002458046577928</v>
      </c>
      <c r="F8" s="38">
        <f>'2019'!L9</f>
        <v>88.004837487346194</v>
      </c>
      <c r="G8" s="38">
        <f>'2018'!L9</f>
        <v>87.270500642600823</v>
      </c>
      <c r="H8" s="38">
        <f>'2017'!L9</f>
        <v>87.183184852748198</v>
      </c>
      <c r="I8" s="38">
        <f>'2016'!L9</f>
        <v>86.644551866275449</v>
      </c>
      <c r="J8" s="38">
        <f>'2015'!L9</f>
        <v>86.463015358687457</v>
      </c>
      <c r="K8" s="38">
        <f>'2014'!L9</f>
        <v>86.392023573975905</v>
      </c>
      <c r="L8" s="38">
        <f>'2013'!L9</f>
        <v>86.97810705789</v>
      </c>
      <c r="M8" s="38">
        <f>'2012'!L9</f>
        <v>85.868037728595638</v>
      </c>
      <c r="N8" s="38">
        <f>'2011'!L9</f>
        <v>86.549953868419905</v>
      </c>
      <c r="O8" s="38">
        <f>'2010'!L9</f>
        <v>86.553333271643481</v>
      </c>
    </row>
    <row r="9" spans="1:15" x14ac:dyDescent="0.2">
      <c r="A9" s="17">
        <v>1</v>
      </c>
      <c r="B9" s="43">
        <f>'2023'!L10</f>
        <v>86.840541771031525</v>
      </c>
      <c r="C9" s="43">
        <f>'2022'!L10</f>
        <v>86.967156183612559</v>
      </c>
      <c r="D9" s="43">
        <f>'2021'!L10</f>
        <v>87.140349246934733</v>
      </c>
      <c r="E9" s="43">
        <f>'2020'!L10</f>
        <v>84.203027826116781</v>
      </c>
      <c r="F9" s="43">
        <f>'2019'!L10</f>
        <v>87.004837487346194</v>
      </c>
      <c r="G9" s="43">
        <f>'2018'!L10</f>
        <v>86.270500642600823</v>
      </c>
      <c r="H9" s="43">
        <f>'2017'!L10</f>
        <v>86.345760604684102</v>
      </c>
      <c r="I9" s="43">
        <f>'2016'!L10</f>
        <v>85.796441457901778</v>
      </c>
      <c r="J9" s="43">
        <f>'2015'!L10</f>
        <v>85.625180316529026</v>
      </c>
      <c r="K9" s="43">
        <f>'2014'!L10</f>
        <v>85.554878076464192</v>
      </c>
      <c r="L9" s="43">
        <f>'2013'!L10</f>
        <v>86.13378321821024</v>
      </c>
      <c r="M9" s="43">
        <f>'2012'!L10</f>
        <v>85.167574703081939</v>
      </c>
      <c r="N9" s="43">
        <f>'2011'!L10</f>
        <v>85.855095548804371</v>
      </c>
      <c r="O9" s="43">
        <f>'2010'!L10</f>
        <v>86.01764981807321</v>
      </c>
    </row>
    <row r="10" spans="1:15" x14ac:dyDescent="0.2">
      <c r="A10" s="17">
        <v>2</v>
      </c>
      <c r="B10" s="43">
        <f>'2023'!L11</f>
        <v>85.840541771031525</v>
      </c>
      <c r="C10" s="43">
        <f>'2022'!L11</f>
        <v>85.967156183612559</v>
      </c>
      <c r="D10" s="43">
        <f>'2021'!L11</f>
        <v>86.140349246934733</v>
      </c>
      <c r="E10" s="43">
        <f>'2020'!L11</f>
        <v>83.203027826116795</v>
      </c>
      <c r="F10" s="43">
        <f>'2019'!L11</f>
        <v>86.004837487346194</v>
      </c>
      <c r="G10" s="43">
        <f>'2018'!L11</f>
        <v>85.270500642600823</v>
      </c>
      <c r="H10" s="43">
        <f>'2017'!L11</f>
        <v>85.345760604684088</v>
      </c>
      <c r="I10" s="43">
        <f>'2016'!L11</f>
        <v>84.796441457901778</v>
      </c>
      <c r="J10" s="43">
        <f>'2015'!L11</f>
        <v>84.625180316529026</v>
      </c>
      <c r="K10" s="43">
        <f>'2014'!L11</f>
        <v>84.554878076464192</v>
      </c>
      <c r="L10" s="43">
        <f>'2013'!L11</f>
        <v>85.133783218210226</v>
      </c>
      <c r="M10" s="43">
        <f>'2012'!L11</f>
        <v>84.167574703081939</v>
      </c>
      <c r="N10" s="43">
        <f>'2011'!L11</f>
        <v>84.855095548804357</v>
      </c>
      <c r="O10" s="43">
        <f>'2010'!L11</f>
        <v>85.017649818073195</v>
      </c>
    </row>
    <row r="11" spans="1:15" x14ac:dyDescent="0.2">
      <c r="A11" s="17">
        <v>3</v>
      </c>
      <c r="B11" s="43">
        <f>'2023'!L12</f>
        <v>84.840541771031525</v>
      </c>
      <c r="C11" s="43">
        <f>'2022'!L12</f>
        <v>84.967156183612573</v>
      </c>
      <c r="D11" s="43">
        <f>'2021'!L12</f>
        <v>85.140349246934747</v>
      </c>
      <c r="E11" s="43">
        <f>'2020'!L12</f>
        <v>82.203027826116795</v>
      </c>
      <c r="F11" s="43">
        <f>'2019'!L12</f>
        <v>85.004837487346194</v>
      </c>
      <c r="G11" s="43">
        <f>'2018'!L12</f>
        <v>84.270500642600823</v>
      </c>
      <c r="H11" s="43">
        <f>'2017'!L12</f>
        <v>84.345760604684088</v>
      </c>
      <c r="I11" s="43">
        <f>'2016'!L12</f>
        <v>83.796441457901778</v>
      </c>
      <c r="J11" s="43">
        <f>'2015'!L12</f>
        <v>83.625180316529026</v>
      </c>
      <c r="K11" s="43">
        <f>'2014'!L12</f>
        <v>83.554878076464206</v>
      </c>
      <c r="L11" s="43">
        <f>'2013'!L12</f>
        <v>84.133783218210226</v>
      </c>
      <c r="M11" s="43">
        <f>'2012'!L12</f>
        <v>83.167574703081939</v>
      </c>
      <c r="N11" s="43">
        <f>'2011'!L12</f>
        <v>83.991924576458544</v>
      </c>
      <c r="O11" s="43">
        <f>'2010'!L12</f>
        <v>84.017649818073195</v>
      </c>
    </row>
    <row r="12" spans="1:15" x14ac:dyDescent="0.2">
      <c r="A12" s="17">
        <v>4</v>
      </c>
      <c r="B12" s="43">
        <f>'2023'!L13</f>
        <v>83.840541771031525</v>
      </c>
      <c r="C12" s="43">
        <f>'2022'!L13</f>
        <v>83.967156183612573</v>
      </c>
      <c r="D12" s="43">
        <f>'2021'!L13</f>
        <v>84.140349246934747</v>
      </c>
      <c r="E12" s="43">
        <f>'2020'!L13</f>
        <v>81.203027826116781</v>
      </c>
      <c r="F12" s="43">
        <f>'2019'!L13</f>
        <v>84.004837487346194</v>
      </c>
      <c r="G12" s="43">
        <f>'2018'!L13</f>
        <v>83.270500642600823</v>
      </c>
      <c r="H12" s="43">
        <f>'2017'!L13</f>
        <v>83.345760604684088</v>
      </c>
      <c r="I12" s="43">
        <f>'2016'!L13</f>
        <v>82.796441457901778</v>
      </c>
      <c r="J12" s="43">
        <f>'2015'!L13</f>
        <v>82.625180316529026</v>
      </c>
      <c r="K12" s="43">
        <f>'2014'!L13</f>
        <v>82.554878076464206</v>
      </c>
      <c r="L12" s="43">
        <f>'2013'!L13</f>
        <v>83.133783218210226</v>
      </c>
      <c r="M12" s="43">
        <f>'2012'!L13</f>
        <v>82.167574703081939</v>
      </c>
      <c r="N12" s="43">
        <f>'2011'!L13</f>
        <v>82.991924576458544</v>
      </c>
      <c r="O12" s="43">
        <f>'2010'!L13</f>
        <v>83.017649818073195</v>
      </c>
    </row>
    <row r="13" spans="1:15" x14ac:dyDescent="0.2">
      <c r="A13" s="17">
        <v>5</v>
      </c>
      <c r="B13" s="38">
        <f>'2023'!L14</f>
        <v>82.840541771031525</v>
      </c>
      <c r="C13" s="38">
        <f>'2022'!L14</f>
        <v>82.967156183612559</v>
      </c>
      <c r="D13" s="38">
        <f>'2021'!L14</f>
        <v>83.140349246934747</v>
      </c>
      <c r="E13" s="38">
        <f>'2020'!L14</f>
        <v>80.203027826116781</v>
      </c>
      <c r="F13" s="38">
        <f>'2019'!L14</f>
        <v>83.00483748734618</v>
      </c>
      <c r="G13" s="38">
        <f>'2018'!L14</f>
        <v>82.270500642600823</v>
      </c>
      <c r="H13" s="38">
        <f>'2017'!L14</f>
        <v>82.345760604684088</v>
      </c>
      <c r="I13" s="38">
        <f>'2016'!L14</f>
        <v>81.926955561068198</v>
      </c>
      <c r="J13" s="38">
        <f>'2015'!L14</f>
        <v>81.625180316529026</v>
      </c>
      <c r="K13" s="38">
        <f>'2014'!L14</f>
        <v>81.686517957743604</v>
      </c>
      <c r="L13" s="38">
        <f>'2013'!L14</f>
        <v>82.262396110378646</v>
      </c>
      <c r="M13" s="38">
        <f>'2012'!L14</f>
        <v>81.167574703081939</v>
      </c>
      <c r="N13" s="38">
        <f>'2011'!L14</f>
        <v>81.991924576458544</v>
      </c>
      <c r="O13" s="38">
        <f>'2010'!L14</f>
        <v>82.01764981807321</v>
      </c>
    </row>
    <row r="14" spans="1:15" x14ac:dyDescent="0.2">
      <c r="A14" s="17">
        <v>6</v>
      </c>
      <c r="B14" s="43">
        <f>'2023'!L15</f>
        <v>81.987491820352005</v>
      </c>
      <c r="C14" s="43">
        <f>'2022'!L15</f>
        <v>81.967156183612559</v>
      </c>
      <c r="D14" s="43">
        <f>'2021'!L15</f>
        <v>82.140349246934747</v>
      </c>
      <c r="E14" s="43">
        <f>'2020'!L15</f>
        <v>79.203027826116781</v>
      </c>
      <c r="F14" s="43">
        <f>'2019'!L15</f>
        <v>82.00483748734618</v>
      </c>
      <c r="G14" s="43">
        <f>'2018'!L15</f>
        <v>81.270500642600823</v>
      </c>
      <c r="H14" s="43">
        <f>'2017'!L15</f>
        <v>81.345760604684088</v>
      </c>
      <c r="I14" s="43">
        <f>'2016'!L15</f>
        <v>80.926955561068198</v>
      </c>
      <c r="J14" s="43">
        <f>'2015'!L15</f>
        <v>80.625180316529026</v>
      </c>
      <c r="K14" s="43">
        <f>'2014'!L15</f>
        <v>80.686517957743604</v>
      </c>
      <c r="L14" s="43">
        <f>'2013'!L15</f>
        <v>81.262396110378631</v>
      </c>
      <c r="M14" s="43">
        <f>'2012'!L15</f>
        <v>80.167574703081939</v>
      </c>
      <c r="N14" s="43">
        <f>'2011'!L15</f>
        <v>80.991924576458544</v>
      </c>
      <c r="O14" s="43">
        <f>'2010'!L15</f>
        <v>81.01764981807321</v>
      </c>
    </row>
    <row r="15" spans="1:15" x14ac:dyDescent="0.2">
      <c r="A15" s="17">
        <v>7</v>
      </c>
      <c r="B15" s="43">
        <f>'2023'!L16</f>
        <v>80.987491820352005</v>
      </c>
      <c r="C15" s="43">
        <f>'2022'!L16</f>
        <v>80.967156183612559</v>
      </c>
      <c r="D15" s="43">
        <f>'2021'!L16</f>
        <v>81.140349246934747</v>
      </c>
      <c r="E15" s="43">
        <f>'2020'!L16</f>
        <v>78.203027826116767</v>
      </c>
      <c r="F15" s="43">
        <f>'2019'!L16</f>
        <v>81.00483748734618</v>
      </c>
      <c r="G15" s="43">
        <f>'2018'!L16</f>
        <v>80.270500642600823</v>
      </c>
      <c r="H15" s="43">
        <f>'2017'!L16</f>
        <v>80.345760604684102</v>
      </c>
      <c r="I15" s="43">
        <f>'2016'!L16</f>
        <v>79.926955561068198</v>
      </c>
      <c r="J15" s="43">
        <f>'2015'!L16</f>
        <v>79.625180316529026</v>
      </c>
      <c r="K15" s="43">
        <f>'2014'!L16</f>
        <v>79.686517957743604</v>
      </c>
      <c r="L15" s="43">
        <f>'2013'!L16</f>
        <v>80.262396110378631</v>
      </c>
      <c r="M15" s="43">
        <f>'2012'!L16</f>
        <v>79.167574703081954</v>
      </c>
      <c r="N15" s="43">
        <f>'2011'!L16</f>
        <v>79.991924576458544</v>
      </c>
      <c r="O15" s="43">
        <f>'2010'!L16</f>
        <v>80.01764981807321</v>
      </c>
    </row>
    <row r="16" spans="1:15" x14ac:dyDescent="0.2">
      <c r="A16" s="17">
        <v>8</v>
      </c>
      <c r="B16" s="43">
        <f>'2023'!L17</f>
        <v>79.987491820352005</v>
      </c>
      <c r="C16" s="43">
        <f>'2022'!L17</f>
        <v>79.967156183612559</v>
      </c>
      <c r="D16" s="43">
        <f>'2021'!L17</f>
        <v>80.140349246934747</v>
      </c>
      <c r="E16" s="43">
        <f>'2020'!L17</f>
        <v>77.203027826116767</v>
      </c>
      <c r="F16" s="43">
        <f>'2019'!L17</f>
        <v>80.00483748734618</v>
      </c>
      <c r="G16" s="43">
        <f>'2018'!L17</f>
        <v>79.270500642600823</v>
      </c>
      <c r="H16" s="43">
        <f>'2017'!L17</f>
        <v>79.345760604684102</v>
      </c>
      <c r="I16" s="43">
        <f>'2016'!L17</f>
        <v>78.926955561068212</v>
      </c>
      <c r="J16" s="43">
        <f>'2015'!L17</f>
        <v>78.625180316529026</v>
      </c>
      <c r="K16" s="43">
        <f>'2014'!L17</f>
        <v>78.686517957743604</v>
      </c>
      <c r="L16" s="43">
        <f>'2013'!L17</f>
        <v>79.262396110378631</v>
      </c>
      <c r="M16" s="43">
        <f>'2012'!L17</f>
        <v>78.167574703081954</v>
      </c>
      <c r="N16" s="43">
        <f>'2011'!L17</f>
        <v>78.991924576458544</v>
      </c>
      <c r="O16" s="43">
        <f>'2010'!L17</f>
        <v>79.017649818073224</v>
      </c>
    </row>
    <row r="17" spans="1:15" x14ac:dyDescent="0.2">
      <c r="A17" s="17">
        <v>9</v>
      </c>
      <c r="B17" s="43">
        <f>'2023'!L18</f>
        <v>78.987491820352005</v>
      </c>
      <c r="C17" s="43">
        <f>'2022'!L18</f>
        <v>78.967156183612559</v>
      </c>
      <c r="D17" s="43">
        <f>'2021'!L18</f>
        <v>79.140349246934747</v>
      </c>
      <c r="E17" s="43">
        <f>'2020'!L18</f>
        <v>76.203027826116767</v>
      </c>
      <c r="F17" s="43">
        <f>'2019'!L18</f>
        <v>79.00483748734618</v>
      </c>
      <c r="G17" s="43">
        <f>'2018'!L18</f>
        <v>78.270500642600823</v>
      </c>
      <c r="H17" s="43">
        <f>'2017'!L18</f>
        <v>78.345760604684102</v>
      </c>
      <c r="I17" s="43">
        <f>'2016'!L18</f>
        <v>77.926955561068212</v>
      </c>
      <c r="J17" s="43">
        <f>'2015'!L18</f>
        <v>77.625180316529026</v>
      </c>
      <c r="K17" s="43">
        <f>'2014'!L18</f>
        <v>77.68651795774359</v>
      </c>
      <c r="L17" s="43">
        <f>'2013'!L18</f>
        <v>78.262396110378631</v>
      </c>
      <c r="M17" s="43">
        <f>'2012'!L18</f>
        <v>77.167574703081954</v>
      </c>
      <c r="N17" s="43">
        <f>'2011'!L18</f>
        <v>77.991924576458544</v>
      </c>
      <c r="O17" s="43">
        <f>'2010'!L18</f>
        <v>78.017649818073224</v>
      </c>
    </row>
    <row r="18" spans="1:15" x14ac:dyDescent="0.2">
      <c r="A18" s="17">
        <v>10</v>
      </c>
      <c r="B18" s="38">
        <f>'2023'!L19</f>
        <v>77.987491820352005</v>
      </c>
      <c r="C18" s="38">
        <f>'2022'!L19</f>
        <v>77.967156183612559</v>
      </c>
      <c r="D18" s="38">
        <f>'2021'!L19</f>
        <v>78.140349246934747</v>
      </c>
      <c r="E18" s="38">
        <f>'2020'!L19</f>
        <v>75.203027826116767</v>
      </c>
      <c r="F18" s="38">
        <f>'2019'!L19</f>
        <v>78.00483748734618</v>
      </c>
      <c r="G18" s="38">
        <f>'2018'!L19</f>
        <v>77.270500642600823</v>
      </c>
      <c r="H18" s="38">
        <f>'2017'!L19</f>
        <v>77.345760604684102</v>
      </c>
      <c r="I18" s="38">
        <f>'2016'!L19</f>
        <v>76.926955561068212</v>
      </c>
      <c r="J18" s="38">
        <f>'2015'!L19</f>
        <v>76.625180316529026</v>
      </c>
      <c r="K18" s="38">
        <f>'2014'!L19</f>
        <v>76.68651795774359</v>
      </c>
      <c r="L18" s="38">
        <f>'2013'!L19</f>
        <v>77.262396110378631</v>
      </c>
      <c r="M18" s="38">
        <f>'2012'!L19</f>
        <v>76.167574703081954</v>
      </c>
      <c r="N18" s="38">
        <f>'2011'!L19</f>
        <v>76.991924576458544</v>
      </c>
      <c r="O18" s="38">
        <f>'2010'!L19</f>
        <v>77.017649818073224</v>
      </c>
    </row>
    <row r="19" spans="1:15" x14ac:dyDescent="0.2">
      <c r="A19" s="17">
        <v>11</v>
      </c>
      <c r="B19" s="43">
        <f>'2023'!L20</f>
        <v>76.987491820352005</v>
      </c>
      <c r="C19" s="43">
        <f>'2022'!L20</f>
        <v>76.967156183612559</v>
      </c>
      <c r="D19" s="43">
        <f>'2021'!L20</f>
        <v>77.140349246934747</v>
      </c>
      <c r="E19" s="43">
        <f>'2020'!L20</f>
        <v>74.203027826116752</v>
      </c>
      <c r="F19" s="43">
        <f>'2019'!L20</f>
        <v>77.00483748734618</v>
      </c>
      <c r="G19" s="43">
        <f>'2018'!L20</f>
        <v>76.270500642600823</v>
      </c>
      <c r="H19" s="43">
        <f>'2017'!L20</f>
        <v>76.345760604684102</v>
      </c>
      <c r="I19" s="43">
        <f>'2016'!L20</f>
        <v>75.926955561068212</v>
      </c>
      <c r="J19" s="43">
        <f>'2015'!L20</f>
        <v>75.625180316529026</v>
      </c>
      <c r="K19" s="43">
        <f>'2014'!L20</f>
        <v>75.68651795774359</v>
      </c>
      <c r="L19" s="43">
        <f>'2013'!L20</f>
        <v>76.262396110378617</v>
      </c>
      <c r="M19" s="43">
        <f>'2012'!L20</f>
        <v>75.167574703081954</v>
      </c>
      <c r="N19" s="43">
        <f>'2011'!L20</f>
        <v>75.991924576458544</v>
      </c>
      <c r="O19" s="43">
        <f>'2010'!L20</f>
        <v>76.017649818073238</v>
      </c>
    </row>
    <row r="20" spans="1:15" x14ac:dyDescent="0.2">
      <c r="A20" s="17">
        <v>12</v>
      </c>
      <c r="B20" s="43">
        <f>'2023'!L21</f>
        <v>75.987491820352005</v>
      </c>
      <c r="C20" s="43">
        <f>'2022'!L21</f>
        <v>75.967156183612545</v>
      </c>
      <c r="D20" s="43">
        <f>'2021'!L21</f>
        <v>76.140349246934747</v>
      </c>
      <c r="E20" s="43">
        <f>'2020'!L21</f>
        <v>73.203027826116752</v>
      </c>
      <c r="F20" s="43">
        <f>'2019'!L21</f>
        <v>76.00483748734618</v>
      </c>
      <c r="G20" s="43">
        <f>'2018'!L21</f>
        <v>75.270500642600823</v>
      </c>
      <c r="H20" s="43">
        <f>'2017'!L21</f>
        <v>75.345760604684102</v>
      </c>
      <c r="I20" s="43">
        <f>'2016'!L21</f>
        <v>74.926955561068226</v>
      </c>
      <c r="J20" s="43">
        <f>'2015'!L21</f>
        <v>74.625180316529026</v>
      </c>
      <c r="K20" s="43">
        <f>'2014'!L21</f>
        <v>74.68651795774359</v>
      </c>
      <c r="L20" s="43">
        <f>'2013'!L21</f>
        <v>75.262396110378617</v>
      </c>
      <c r="M20" s="43">
        <f>'2012'!L21</f>
        <v>74.167574703081954</v>
      </c>
      <c r="N20" s="43">
        <f>'2011'!L21</f>
        <v>74.991924576458544</v>
      </c>
      <c r="O20" s="43">
        <f>'2010'!L21</f>
        <v>75.017649818073238</v>
      </c>
    </row>
    <row r="21" spans="1:15" x14ac:dyDescent="0.2">
      <c r="A21" s="17">
        <v>13</v>
      </c>
      <c r="B21" s="43">
        <f>'2023'!L22</f>
        <v>74.987491820352005</v>
      </c>
      <c r="C21" s="43">
        <f>'2022'!L22</f>
        <v>74.967156183612545</v>
      </c>
      <c r="D21" s="43">
        <f>'2021'!L22</f>
        <v>75.140349246934747</v>
      </c>
      <c r="E21" s="43">
        <f>'2020'!L22</f>
        <v>72.203027826116752</v>
      </c>
      <c r="F21" s="43">
        <f>'2019'!L22</f>
        <v>75.00483748734618</v>
      </c>
      <c r="G21" s="43">
        <f>'2018'!L22</f>
        <v>74.270500642600823</v>
      </c>
      <c r="H21" s="43">
        <f>'2017'!L22</f>
        <v>74.345760604684102</v>
      </c>
      <c r="I21" s="43">
        <f>'2016'!L22</f>
        <v>73.926955561068226</v>
      </c>
      <c r="J21" s="43">
        <f>'2015'!L22</f>
        <v>73.625180316529026</v>
      </c>
      <c r="K21" s="43">
        <f>'2014'!L22</f>
        <v>73.68651795774359</v>
      </c>
      <c r="L21" s="43">
        <f>'2013'!L22</f>
        <v>74.262396110378617</v>
      </c>
      <c r="M21" s="43">
        <f>'2012'!L22</f>
        <v>73.167574703081954</v>
      </c>
      <c r="N21" s="43">
        <f>'2011'!L22</f>
        <v>73.99192457645853</v>
      </c>
      <c r="O21" s="43">
        <f>'2010'!L22</f>
        <v>74.017649818073238</v>
      </c>
    </row>
    <row r="22" spans="1:15" x14ac:dyDescent="0.2">
      <c r="A22" s="17">
        <v>14</v>
      </c>
      <c r="B22" s="43">
        <f>'2023'!L23</f>
        <v>73.987491820352005</v>
      </c>
      <c r="C22" s="43">
        <f>'2022'!L23</f>
        <v>73.967156183612545</v>
      </c>
      <c r="D22" s="43">
        <f>'2021'!L23</f>
        <v>74.140349246934747</v>
      </c>
      <c r="E22" s="43">
        <f>'2020'!L23</f>
        <v>71.203027826116752</v>
      </c>
      <c r="F22" s="43">
        <f>'2019'!L23</f>
        <v>74.00483748734618</v>
      </c>
      <c r="G22" s="43">
        <f>'2018'!L23</f>
        <v>73.270500642600823</v>
      </c>
      <c r="H22" s="43">
        <f>'2017'!L23</f>
        <v>73.462312540317626</v>
      </c>
      <c r="I22" s="43">
        <f>'2016'!L23</f>
        <v>72.926955561068226</v>
      </c>
      <c r="J22" s="43">
        <f>'2015'!L23</f>
        <v>72.625180316529026</v>
      </c>
      <c r="K22" s="43">
        <f>'2014'!L23</f>
        <v>72.68651795774359</v>
      </c>
      <c r="L22" s="43">
        <f>'2013'!L23</f>
        <v>73.262396110378617</v>
      </c>
      <c r="M22" s="43">
        <f>'2012'!L23</f>
        <v>72.167574703081968</v>
      </c>
      <c r="N22" s="43">
        <f>'2011'!L23</f>
        <v>72.99192457645853</v>
      </c>
      <c r="O22" s="43">
        <f>'2010'!L23</f>
        <v>73.017649818073238</v>
      </c>
    </row>
    <row r="23" spans="1:15" x14ac:dyDescent="0.2">
      <c r="A23" s="17">
        <v>15</v>
      </c>
      <c r="B23" s="38">
        <f>'2023'!L24</f>
        <v>72.987491820352005</v>
      </c>
      <c r="C23" s="38">
        <f>'2022'!L24</f>
        <v>72.967156183612545</v>
      </c>
      <c r="D23" s="38">
        <f>'2021'!L24</f>
        <v>73.140349246934747</v>
      </c>
      <c r="E23" s="38">
        <f>'2020'!L24</f>
        <v>70.203027826116738</v>
      </c>
      <c r="F23" s="38">
        <f>'2019'!L24</f>
        <v>73.00483748734618</v>
      </c>
      <c r="G23" s="38">
        <f>'2018'!L24</f>
        <v>72.270500642600823</v>
      </c>
      <c r="H23" s="38">
        <f>'2017'!L24</f>
        <v>72.462312540317626</v>
      </c>
      <c r="I23" s="38">
        <f>'2016'!L24</f>
        <v>71.926955561068226</v>
      </c>
      <c r="J23" s="38">
        <f>'2015'!L24</f>
        <v>71.625180316529026</v>
      </c>
      <c r="K23" s="38">
        <f>'2014'!L24</f>
        <v>71.68651795774359</v>
      </c>
      <c r="L23" s="38">
        <f>'2013'!L24</f>
        <v>72.262396110378617</v>
      </c>
      <c r="M23" s="38">
        <f>'2012'!L24</f>
        <v>71.167574703081968</v>
      </c>
      <c r="N23" s="38">
        <f>'2011'!L24</f>
        <v>71.99192457645853</v>
      </c>
      <c r="O23" s="38">
        <f>'2010'!L24</f>
        <v>72.017649818073252</v>
      </c>
    </row>
    <row r="24" spans="1:15" x14ac:dyDescent="0.2">
      <c r="A24" s="17">
        <v>16</v>
      </c>
      <c r="B24" s="43">
        <f>'2023'!L25</f>
        <v>71.987491820352005</v>
      </c>
      <c r="C24" s="43">
        <f>'2022'!L25</f>
        <v>71.967156183612545</v>
      </c>
      <c r="D24" s="43">
        <f>'2021'!L25</f>
        <v>72.140349246934747</v>
      </c>
      <c r="E24" s="43">
        <f>'2020'!L25</f>
        <v>69.203027826116738</v>
      </c>
      <c r="F24" s="43">
        <f>'2019'!L25</f>
        <v>72.00483748734618</v>
      </c>
      <c r="G24" s="43">
        <f>'2018'!L25</f>
        <v>71.270500642600823</v>
      </c>
      <c r="H24" s="43">
        <f>'2017'!L25</f>
        <v>71.462312540317626</v>
      </c>
      <c r="I24" s="43">
        <f>'2016'!L25</f>
        <v>70.92695556106824</v>
      </c>
      <c r="J24" s="43">
        <f>'2015'!L25</f>
        <v>70.625180316529026</v>
      </c>
      <c r="K24" s="43">
        <f>'2014'!L25</f>
        <v>70.68651795774359</v>
      </c>
      <c r="L24" s="43">
        <f>'2013'!L25</f>
        <v>71.262396110378617</v>
      </c>
      <c r="M24" s="43">
        <f>'2012'!L25</f>
        <v>70.167574703081968</v>
      </c>
      <c r="N24" s="43">
        <f>'2011'!L25</f>
        <v>70.99192457645853</v>
      </c>
      <c r="O24" s="43">
        <f>'2010'!L25</f>
        <v>71.017649818073252</v>
      </c>
    </row>
    <row r="25" spans="1:15" x14ac:dyDescent="0.2">
      <c r="A25" s="17">
        <v>17</v>
      </c>
      <c r="B25" s="43">
        <f>'2023'!L26</f>
        <v>70.987491820352005</v>
      </c>
      <c r="C25" s="43">
        <f>'2022'!L26</f>
        <v>70.967156183612545</v>
      </c>
      <c r="D25" s="43">
        <f>'2021'!L26</f>
        <v>71.140349246934747</v>
      </c>
      <c r="E25" s="43">
        <f>'2020'!L26</f>
        <v>68.310686734612915</v>
      </c>
      <c r="F25" s="43">
        <f>'2019'!L26</f>
        <v>71.00483748734618</v>
      </c>
      <c r="G25" s="43">
        <f>'2018'!L26</f>
        <v>70.270500642600823</v>
      </c>
      <c r="H25" s="43">
        <f>'2017'!L26</f>
        <v>70.462312540317626</v>
      </c>
      <c r="I25" s="43">
        <f>'2016'!L26</f>
        <v>69.92695556106824</v>
      </c>
      <c r="J25" s="43">
        <f>'2015'!L26</f>
        <v>69.625180316529026</v>
      </c>
      <c r="K25" s="43">
        <f>'2014'!L26</f>
        <v>69.68651795774359</v>
      </c>
      <c r="L25" s="43">
        <f>'2013'!L26</f>
        <v>70.262396110378603</v>
      </c>
      <c r="M25" s="43">
        <f>'2012'!L26</f>
        <v>69.167574703081968</v>
      </c>
      <c r="N25" s="43">
        <f>'2011'!L26</f>
        <v>69.99192457645853</v>
      </c>
      <c r="O25" s="43">
        <f>'2010'!L26</f>
        <v>70.017649818073252</v>
      </c>
    </row>
    <row r="26" spans="1:15" x14ac:dyDescent="0.2">
      <c r="A26" s="17">
        <v>18</v>
      </c>
      <c r="B26" s="43">
        <f>'2023'!L27</f>
        <v>69.987491820352005</v>
      </c>
      <c r="C26" s="43">
        <f>'2022'!L27</f>
        <v>69.967156183612531</v>
      </c>
      <c r="D26" s="43">
        <f>'2021'!L27</f>
        <v>70.140349246934747</v>
      </c>
      <c r="E26" s="43">
        <f>'2020'!L27</f>
        <v>67.310686734612915</v>
      </c>
      <c r="F26" s="43">
        <f>'2019'!L27</f>
        <v>70.00483748734618</v>
      </c>
      <c r="G26" s="43">
        <f>'2018'!L27</f>
        <v>69.270500642600823</v>
      </c>
      <c r="H26" s="43">
        <f>'2017'!L27</f>
        <v>69.46231254031764</v>
      </c>
      <c r="I26" s="43">
        <f>'2016'!L27</f>
        <v>68.92695556106824</v>
      </c>
      <c r="J26" s="43">
        <f>'2015'!L27</f>
        <v>68.625180316529011</v>
      </c>
      <c r="K26" s="43">
        <f>'2014'!L27</f>
        <v>68.68651795774359</v>
      </c>
      <c r="L26" s="43">
        <f>'2013'!L27</f>
        <v>69.262396110378603</v>
      </c>
      <c r="M26" s="43">
        <f>'2012'!L27</f>
        <v>68.290966571371428</v>
      </c>
      <c r="N26" s="43">
        <f>'2011'!L27</f>
        <v>69.112780097461084</v>
      </c>
      <c r="O26" s="43">
        <f>'2010'!L27</f>
        <v>69.017649818073266</v>
      </c>
    </row>
    <row r="27" spans="1:15" x14ac:dyDescent="0.2">
      <c r="A27" s="17">
        <v>19</v>
      </c>
      <c r="B27" s="43">
        <f>'2023'!L28</f>
        <v>68.987491820352005</v>
      </c>
      <c r="C27" s="43">
        <f>'2022'!L28</f>
        <v>68.967156183612531</v>
      </c>
      <c r="D27" s="43">
        <f>'2021'!L28</f>
        <v>69.140349246934747</v>
      </c>
      <c r="E27" s="43">
        <f>'2020'!L28</f>
        <v>66.310686734612915</v>
      </c>
      <c r="F27" s="43">
        <f>'2019'!L28</f>
        <v>69.00483748734618</v>
      </c>
      <c r="G27" s="43">
        <f>'2018'!L28</f>
        <v>68.270500642600823</v>
      </c>
      <c r="H27" s="43">
        <f>'2017'!L28</f>
        <v>68.46231254031764</v>
      </c>
      <c r="I27" s="43">
        <f>'2016'!L28</f>
        <v>67.926955561068254</v>
      </c>
      <c r="J27" s="43">
        <f>'2015'!L28</f>
        <v>67.625180316529011</v>
      </c>
      <c r="K27" s="43">
        <f>'2014'!L28</f>
        <v>67.68651795774359</v>
      </c>
      <c r="L27" s="43">
        <f>'2013'!L28</f>
        <v>68.262396110378603</v>
      </c>
      <c r="M27" s="43">
        <f>'2012'!L28</f>
        <v>67.290966571371428</v>
      </c>
      <c r="N27" s="43">
        <f>'2011'!L28</f>
        <v>68.112780097461084</v>
      </c>
      <c r="O27" s="43">
        <f>'2010'!L28</f>
        <v>68.017649818073266</v>
      </c>
    </row>
    <row r="28" spans="1:15" x14ac:dyDescent="0.2">
      <c r="A28" s="17">
        <v>20</v>
      </c>
      <c r="B28" s="38">
        <f>'2023'!L29</f>
        <v>68.088937600296319</v>
      </c>
      <c r="C28" s="38">
        <f>'2022'!L29</f>
        <v>67.967156183612531</v>
      </c>
      <c r="D28" s="38">
        <f>'2021'!L29</f>
        <v>68.140349246934747</v>
      </c>
      <c r="E28" s="38">
        <f>'2020'!L29</f>
        <v>65.310686734612915</v>
      </c>
      <c r="F28" s="38">
        <f>'2019'!L29</f>
        <v>68.00483748734618</v>
      </c>
      <c r="G28" s="38">
        <f>'2018'!L29</f>
        <v>67.381690963589506</v>
      </c>
      <c r="H28" s="38">
        <f>'2017'!L29</f>
        <v>67.46231254031764</v>
      </c>
      <c r="I28" s="38">
        <f>'2016'!L29</f>
        <v>66.926955561068254</v>
      </c>
      <c r="J28" s="38">
        <f>'2015'!L29</f>
        <v>66.625180316529011</v>
      </c>
      <c r="K28" s="38">
        <f>'2014'!L29</f>
        <v>66.68651795774359</v>
      </c>
      <c r="L28" s="38">
        <f>'2013'!L29</f>
        <v>67.262396110378603</v>
      </c>
      <c r="M28" s="38">
        <f>'2012'!L29</f>
        <v>66.290966571371428</v>
      </c>
      <c r="N28" s="38">
        <f>'2011'!L29</f>
        <v>67.112780097461069</v>
      </c>
      <c r="O28" s="38">
        <f>'2010'!L29</f>
        <v>67.017649818073266</v>
      </c>
    </row>
    <row r="29" spans="1:15" x14ac:dyDescent="0.2">
      <c r="A29" s="17">
        <v>21</v>
      </c>
      <c r="B29" s="43">
        <f>'2023'!L30</f>
        <v>67.088937600296319</v>
      </c>
      <c r="C29" s="43">
        <f>'2022'!L30</f>
        <v>66.967156183612531</v>
      </c>
      <c r="D29" s="43">
        <f>'2021'!L30</f>
        <v>67.140349246934747</v>
      </c>
      <c r="E29" s="43">
        <f>'2020'!L30</f>
        <v>64.310686734612915</v>
      </c>
      <c r="F29" s="43">
        <f>'2019'!L30</f>
        <v>67.00483748734618</v>
      </c>
      <c r="G29" s="43">
        <f>'2018'!L30</f>
        <v>66.381690963589492</v>
      </c>
      <c r="H29" s="43">
        <f>'2017'!L30</f>
        <v>66.46231254031764</v>
      </c>
      <c r="I29" s="43">
        <f>'2016'!L30</f>
        <v>65.926955561068254</v>
      </c>
      <c r="J29" s="43">
        <f>'2015'!L30</f>
        <v>65.625180316529011</v>
      </c>
      <c r="K29" s="43">
        <f>'2014'!L30</f>
        <v>65.68651795774359</v>
      </c>
      <c r="L29" s="43">
        <f>'2013'!L30</f>
        <v>66.262396110378603</v>
      </c>
      <c r="M29" s="43">
        <f>'2012'!L30</f>
        <v>65.290966571371428</v>
      </c>
      <c r="N29" s="43">
        <f>'2011'!L30</f>
        <v>66.112780097461069</v>
      </c>
      <c r="O29" s="43">
        <f>'2010'!L30</f>
        <v>66.017649818073281</v>
      </c>
    </row>
    <row r="30" spans="1:15" x14ac:dyDescent="0.2">
      <c r="A30" s="17">
        <v>22</v>
      </c>
      <c r="B30" s="43">
        <f>'2023'!L31</f>
        <v>66.088937600296319</v>
      </c>
      <c r="C30" s="43">
        <f>'2022'!L31</f>
        <v>65.967156183612531</v>
      </c>
      <c r="D30" s="43">
        <f>'2021'!L31</f>
        <v>66.140349246934747</v>
      </c>
      <c r="E30" s="43">
        <f>'2020'!L31</f>
        <v>63.310686734612915</v>
      </c>
      <c r="F30" s="43">
        <f>'2019'!L31</f>
        <v>66.00483748734618</v>
      </c>
      <c r="G30" s="43">
        <f>'2018'!L31</f>
        <v>65.381690963589492</v>
      </c>
      <c r="H30" s="43">
        <f>'2017'!L31</f>
        <v>65.46231254031764</v>
      </c>
      <c r="I30" s="43">
        <f>'2016'!L31</f>
        <v>64.926955561068254</v>
      </c>
      <c r="J30" s="43">
        <f>'2015'!L31</f>
        <v>64.625180316529011</v>
      </c>
      <c r="K30" s="43">
        <f>'2014'!L31</f>
        <v>64.68651795774359</v>
      </c>
      <c r="L30" s="43">
        <f>'2013'!L31</f>
        <v>65.262396110378589</v>
      </c>
      <c r="M30" s="43">
        <f>'2012'!L31</f>
        <v>64.398325256659518</v>
      </c>
      <c r="N30" s="43">
        <f>'2011'!L31</f>
        <v>65.112780097461069</v>
      </c>
      <c r="O30" s="43">
        <f>'2010'!L31</f>
        <v>65.017649818073281</v>
      </c>
    </row>
    <row r="31" spans="1:15" x14ac:dyDescent="0.2">
      <c r="A31" s="17">
        <v>23</v>
      </c>
      <c r="B31" s="43">
        <f>'2023'!L32</f>
        <v>65.088937600296319</v>
      </c>
      <c r="C31" s="43">
        <f>'2022'!L32</f>
        <v>64.967156183612531</v>
      </c>
      <c r="D31" s="43">
        <f>'2021'!L32</f>
        <v>65.140349246934747</v>
      </c>
      <c r="E31" s="43">
        <f>'2020'!L32</f>
        <v>62.310686734612915</v>
      </c>
      <c r="F31" s="43">
        <f>'2019'!L32</f>
        <v>65.00483748734618</v>
      </c>
      <c r="G31" s="43">
        <f>'2018'!L32</f>
        <v>64.381690963589492</v>
      </c>
      <c r="H31" s="43">
        <f>'2017'!L32</f>
        <v>64.46231254031764</v>
      </c>
      <c r="I31" s="43">
        <f>'2016'!L32</f>
        <v>63.926955561068262</v>
      </c>
      <c r="J31" s="43">
        <f>'2015'!L32</f>
        <v>63.625180316529011</v>
      </c>
      <c r="K31" s="43">
        <f>'2014'!L32</f>
        <v>63.686517957743582</v>
      </c>
      <c r="L31" s="43">
        <f>'2013'!L32</f>
        <v>64.262396110378589</v>
      </c>
      <c r="M31" s="43">
        <f>'2012'!L32</f>
        <v>63.398325256659525</v>
      </c>
      <c r="N31" s="43">
        <f>'2011'!L32</f>
        <v>64.112780097461069</v>
      </c>
      <c r="O31" s="43">
        <f>'2010'!L32</f>
        <v>64.017649818073281</v>
      </c>
    </row>
    <row r="32" spans="1:15" x14ac:dyDescent="0.2">
      <c r="A32" s="17">
        <v>24</v>
      </c>
      <c r="B32" s="43">
        <f>'2023'!L33</f>
        <v>64.088937600296319</v>
      </c>
      <c r="C32" s="43">
        <f>'2022'!L33</f>
        <v>64.064777288610728</v>
      </c>
      <c r="D32" s="43">
        <f>'2021'!L33</f>
        <v>64.140349246934747</v>
      </c>
      <c r="E32" s="43">
        <f>'2020'!L33</f>
        <v>61.310686734612915</v>
      </c>
      <c r="F32" s="43">
        <f>'2019'!L33</f>
        <v>64.00483748734618</v>
      </c>
      <c r="G32" s="43">
        <f>'2018'!L33</f>
        <v>63.381690963589492</v>
      </c>
      <c r="H32" s="43">
        <f>'2017'!L33</f>
        <v>63.462312540317647</v>
      </c>
      <c r="I32" s="43">
        <f>'2016'!L33</f>
        <v>62.926955561068269</v>
      </c>
      <c r="J32" s="43">
        <f>'2015'!L33</f>
        <v>62.625180316529011</v>
      </c>
      <c r="K32" s="43">
        <f>'2014'!L33</f>
        <v>62.686517957743582</v>
      </c>
      <c r="L32" s="43">
        <f>'2013'!L33</f>
        <v>63.262396110378589</v>
      </c>
      <c r="M32" s="43">
        <f>'2012'!L33</f>
        <v>62.398325256659533</v>
      </c>
      <c r="N32" s="43">
        <f>'2011'!L33</f>
        <v>63.112780097461069</v>
      </c>
      <c r="O32" s="43">
        <f>'2010'!L33</f>
        <v>63.017649818073288</v>
      </c>
    </row>
    <row r="33" spans="1:15" x14ac:dyDescent="0.2">
      <c r="A33" s="17">
        <v>25</v>
      </c>
      <c r="B33" s="38">
        <f>'2023'!L34</f>
        <v>63.088937600296319</v>
      </c>
      <c r="C33" s="38">
        <f>'2022'!L34</f>
        <v>63.164611367746247</v>
      </c>
      <c r="D33" s="38">
        <f>'2021'!L34</f>
        <v>63.140349246934747</v>
      </c>
      <c r="E33" s="38">
        <f>'2020'!L34</f>
        <v>60.310686734612915</v>
      </c>
      <c r="F33" s="38">
        <f>'2019'!L34</f>
        <v>63.004837487346187</v>
      </c>
      <c r="G33" s="38">
        <f>'2018'!L34</f>
        <v>62.381690963589485</v>
      </c>
      <c r="H33" s="38">
        <f>'2017'!L34</f>
        <v>62.462312540317647</v>
      </c>
      <c r="I33" s="38">
        <f>'2016'!L34</f>
        <v>61.926955561068269</v>
      </c>
      <c r="J33" s="38">
        <f>'2015'!L34</f>
        <v>61.625180316529011</v>
      </c>
      <c r="K33" s="38">
        <f>'2014'!L34</f>
        <v>61.686517957743582</v>
      </c>
      <c r="L33" s="38">
        <f>'2013'!L34</f>
        <v>62.262396110378589</v>
      </c>
      <c r="M33" s="38">
        <f>'2012'!L34</f>
        <v>61.398325256659533</v>
      </c>
      <c r="N33" s="38">
        <f>'2011'!L34</f>
        <v>62.112780097461069</v>
      </c>
      <c r="O33" s="38">
        <f>'2010'!L34</f>
        <v>62.017649818073295</v>
      </c>
    </row>
    <row r="34" spans="1:15" x14ac:dyDescent="0.2">
      <c r="A34" s="17">
        <v>26</v>
      </c>
      <c r="B34" s="43">
        <f>'2023'!L35</f>
        <v>62.088937600296319</v>
      </c>
      <c r="C34" s="43">
        <f>'2022'!L35</f>
        <v>62.164611367746247</v>
      </c>
      <c r="D34" s="43">
        <f>'2021'!L35</f>
        <v>62.140349246934747</v>
      </c>
      <c r="E34" s="43">
        <f>'2020'!L35</f>
        <v>59.310686734612915</v>
      </c>
      <c r="F34" s="43">
        <f>'2019'!L35</f>
        <v>62.004837487346187</v>
      </c>
      <c r="G34" s="43">
        <f>'2018'!L35</f>
        <v>61.381690963589485</v>
      </c>
      <c r="H34" s="43">
        <f>'2017'!L35</f>
        <v>61.462312540317647</v>
      </c>
      <c r="I34" s="43">
        <f>'2016'!L35</f>
        <v>60.926955561068276</v>
      </c>
      <c r="J34" s="43">
        <f>'2015'!L35</f>
        <v>60.625180316529011</v>
      </c>
      <c r="K34" s="43">
        <f>'2014'!L35</f>
        <v>60.686517957743582</v>
      </c>
      <c r="L34" s="43">
        <f>'2013'!L35</f>
        <v>61.262396110378582</v>
      </c>
      <c r="M34" s="43">
        <f>'2012'!L35</f>
        <v>60.484157991341228</v>
      </c>
      <c r="N34" s="43">
        <f>'2011'!L35</f>
        <v>61.112780097461069</v>
      </c>
      <c r="O34" s="43">
        <f>'2010'!L35</f>
        <v>61.017649818073295</v>
      </c>
    </row>
    <row r="35" spans="1:15" x14ac:dyDescent="0.2">
      <c r="A35" s="17">
        <v>27</v>
      </c>
      <c r="B35" s="43">
        <f>'2023'!L36</f>
        <v>61.088937600296319</v>
      </c>
      <c r="C35" s="43">
        <f>'2022'!L36</f>
        <v>61.164611367746247</v>
      </c>
      <c r="D35" s="43">
        <f>'2021'!L36</f>
        <v>61.140349246934747</v>
      </c>
      <c r="E35" s="43">
        <f>'2020'!L36</f>
        <v>58.393951130994296</v>
      </c>
      <c r="F35" s="43">
        <f>'2019'!L36</f>
        <v>61.004837487346187</v>
      </c>
      <c r="G35" s="43">
        <f>'2018'!L36</f>
        <v>60.381690963589477</v>
      </c>
      <c r="H35" s="43">
        <f>'2017'!L36</f>
        <v>60.462312540317647</v>
      </c>
      <c r="I35" s="43">
        <f>'2016'!L36</f>
        <v>59.926955561068283</v>
      </c>
      <c r="J35" s="43">
        <f>'2015'!L36</f>
        <v>59.625180316529011</v>
      </c>
      <c r="K35" s="43">
        <f>'2014'!L36</f>
        <v>59.686517957743582</v>
      </c>
      <c r="L35" s="43">
        <f>'2013'!L36</f>
        <v>60.262396110378582</v>
      </c>
      <c r="M35" s="43">
        <f>'2012'!L36</f>
        <v>59.560668396942425</v>
      </c>
      <c r="N35" s="43">
        <f>'2011'!L36</f>
        <v>60.112780097461069</v>
      </c>
      <c r="O35" s="43">
        <f>'2010'!L36</f>
        <v>60.017649818073302</v>
      </c>
    </row>
    <row r="36" spans="1:15" x14ac:dyDescent="0.2">
      <c r="A36" s="17">
        <v>28</v>
      </c>
      <c r="B36" s="43">
        <f>'2023'!L37</f>
        <v>60.088937600296319</v>
      </c>
      <c r="C36" s="43">
        <f>'2022'!L37</f>
        <v>60.16461136774624</v>
      </c>
      <c r="D36" s="43">
        <f>'2021'!L37</f>
        <v>60.14034924693474</v>
      </c>
      <c r="E36" s="43">
        <f>'2020'!L37</f>
        <v>57.393951130994296</v>
      </c>
      <c r="F36" s="43">
        <f>'2019'!L37</f>
        <v>60.004837487346187</v>
      </c>
      <c r="G36" s="43">
        <f>'2018'!L37</f>
        <v>59.381690963589477</v>
      </c>
      <c r="H36" s="43">
        <f>'2017'!L37</f>
        <v>59.462312540317654</v>
      </c>
      <c r="I36" s="43">
        <f>'2016'!L37</f>
        <v>58.926955561068283</v>
      </c>
      <c r="J36" s="43">
        <f>'2015'!L37</f>
        <v>58.625180316529011</v>
      </c>
      <c r="K36" s="43">
        <f>'2014'!L37</f>
        <v>58.768154399181462</v>
      </c>
      <c r="L36" s="43">
        <f>'2013'!L37</f>
        <v>59.262396110378582</v>
      </c>
      <c r="M36" s="43">
        <f>'2012'!L37</f>
        <v>58.633358450354052</v>
      </c>
      <c r="N36" s="43">
        <f>'2011'!L37</f>
        <v>59.112780097461062</v>
      </c>
      <c r="O36" s="43">
        <f>'2010'!L37</f>
        <v>59.017649818073309</v>
      </c>
    </row>
    <row r="37" spans="1:15" x14ac:dyDescent="0.2">
      <c r="A37" s="17">
        <v>29</v>
      </c>
      <c r="B37" s="43">
        <f>'2023'!L38</f>
        <v>59.088937600296319</v>
      </c>
      <c r="C37" s="43">
        <f>'2022'!L38</f>
        <v>59.249787394232264</v>
      </c>
      <c r="D37" s="43">
        <f>'2021'!L38</f>
        <v>59.14034924693474</v>
      </c>
      <c r="E37" s="43">
        <f>'2020'!L38</f>
        <v>56.393951130994296</v>
      </c>
      <c r="F37" s="43">
        <f>'2019'!L38</f>
        <v>59.004837487346187</v>
      </c>
      <c r="G37" s="43">
        <f>'2018'!L38</f>
        <v>58.381690963589477</v>
      </c>
      <c r="H37" s="43">
        <f>'2017'!L38</f>
        <v>58.462312540317654</v>
      </c>
      <c r="I37" s="43">
        <f>'2016'!L38</f>
        <v>57.92695556106829</v>
      </c>
      <c r="J37" s="43">
        <f>'2015'!L38</f>
        <v>57.625180316529011</v>
      </c>
      <c r="K37" s="43">
        <f>'2014'!L38</f>
        <v>57.844158004781647</v>
      </c>
      <c r="L37" s="43">
        <f>'2013'!L38</f>
        <v>58.262396110378575</v>
      </c>
      <c r="M37" s="43">
        <f>'2012'!L38</f>
        <v>57.700101686232756</v>
      </c>
      <c r="N37" s="43">
        <f>'2011'!L38</f>
        <v>58.112780097461062</v>
      </c>
      <c r="O37" s="43">
        <f>'2010'!L38</f>
        <v>58.017649818073309</v>
      </c>
    </row>
    <row r="38" spans="1:15" x14ac:dyDescent="0.2">
      <c r="A38" s="17">
        <v>30</v>
      </c>
      <c r="B38" s="38">
        <f>'2023'!L39</f>
        <v>58.088937600296319</v>
      </c>
      <c r="C38" s="38">
        <f>'2022'!L39</f>
        <v>58.336910811406959</v>
      </c>
      <c r="D38" s="38">
        <f>'2021'!L39</f>
        <v>58.14034924693474</v>
      </c>
      <c r="E38" s="38">
        <f>'2020'!L39</f>
        <v>55.393951130994296</v>
      </c>
      <c r="F38" s="38">
        <f>'2019'!L39</f>
        <v>58.004837487346187</v>
      </c>
      <c r="G38" s="38">
        <f>'2018'!L39</f>
        <v>57.38169096358947</v>
      </c>
      <c r="H38" s="38">
        <f>'2017'!L39</f>
        <v>57.462312540317654</v>
      </c>
      <c r="I38" s="38">
        <f>'2016'!L39</f>
        <v>56.92695556106829</v>
      </c>
      <c r="J38" s="38">
        <f>'2015'!L39</f>
        <v>56.699363932722981</v>
      </c>
      <c r="K38" s="38">
        <f>'2014'!L39</f>
        <v>56.844158004781647</v>
      </c>
      <c r="L38" s="38">
        <f>'2013'!L39</f>
        <v>57.262396110378575</v>
      </c>
      <c r="M38" s="38">
        <f>'2012'!L39</f>
        <v>56.700101686232756</v>
      </c>
      <c r="N38" s="38">
        <f>'2011'!L39</f>
        <v>57.112780097461062</v>
      </c>
      <c r="O38" s="38">
        <f>'2010'!L39</f>
        <v>57.017649818073316</v>
      </c>
    </row>
    <row r="39" spans="1:15" x14ac:dyDescent="0.2">
      <c r="A39" s="17">
        <v>31</v>
      </c>
      <c r="B39" s="43">
        <f>'2023'!L40</f>
        <v>57.088937600296319</v>
      </c>
      <c r="C39" s="43">
        <f>'2022'!L40</f>
        <v>57.336910811406952</v>
      </c>
      <c r="D39" s="43">
        <f>'2021'!L40</f>
        <v>57.14034924693474</v>
      </c>
      <c r="E39" s="43">
        <f>'2020'!L40</f>
        <v>54.546697950360205</v>
      </c>
      <c r="F39" s="43">
        <f>'2019'!L40</f>
        <v>57.004837487346187</v>
      </c>
      <c r="G39" s="43">
        <f>'2018'!L40</f>
        <v>56.38169096358947</v>
      </c>
      <c r="H39" s="43">
        <f>'2017'!L40</f>
        <v>56.462312540317654</v>
      </c>
      <c r="I39" s="43">
        <f>'2016'!L40</f>
        <v>55.926955561068297</v>
      </c>
      <c r="J39" s="43">
        <f>'2015'!L40</f>
        <v>55.699363932722974</v>
      </c>
      <c r="K39" s="43">
        <f>'2014'!L40</f>
        <v>55.911126099058144</v>
      </c>
      <c r="L39" s="43">
        <f>'2013'!L40</f>
        <v>56.262396110378575</v>
      </c>
      <c r="M39" s="43">
        <f>'2012'!L40</f>
        <v>55.762098488975433</v>
      </c>
      <c r="N39" s="43">
        <f>'2011'!L40</f>
        <v>56.112780097461062</v>
      </c>
      <c r="O39" s="43">
        <f>'2010'!L40</f>
        <v>56.017649818073316</v>
      </c>
    </row>
    <row r="40" spans="1:15" x14ac:dyDescent="0.2">
      <c r="A40" s="17">
        <v>32</v>
      </c>
      <c r="B40" s="43">
        <f>'2023'!L41</f>
        <v>56.170693524481699</v>
      </c>
      <c r="C40" s="43">
        <f>'2022'!L41</f>
        <v>56.422741501844996</v>
      </c>
      <c r="D40" s="43">
        <f>'2021'!L41</f>
        <v>56.14034924693474</v>
      </c>
      <c r="E40" s="43">
        <f>'2020'!L41</f>
        <v>53.546697950360205</v>
      </c>
      <c r="F40" s="43">
        <f>'2019'!L41</f>
        <v>56.004837487346187</v>
      </c>
      <c r="G40" s="43">
        <f>'2018'!L41</f>
        <v>55.38169096358947</v>
      </c>
      <c r="H40" s="43">
        <f>'2017'!L41</f>
        <v>55.462312540317662</v>
      </c>
      <c r="I40" s="43">
        <f>'2016'!L41</f>
        <v>54.926955561068297</v>
      </c>
      <c r="J40" s="43">
        <f>'2015'!L41</f>
        <v>54.699363932722974</v>
      </c>
      <c r="K40" s="43">
        <f>'2014'!L41</f>
        <v>54.911126099058144</v>
      </c>
      <c r="L40" s="43">
        <f>'2013'!L41</f>
        <v>55.324492319855608</v>
      </c>
      <c r="M40" s="43">
        <f>'2012'!L41</f>
        <v>54.762098488975433</v>
      </c>
      <c r="N40" s="43">
        <f>'2011'!L41</f>
        <v>55.112780097461062</v>
      </c>
      <c r="O40" s="43">
        <f>'2010'!L41</f>
        <v>55.017649818073323</v>
      </c>
    </row>
    <row r="41" spans="1:15" x14ac:dyDescent="0.2">
      <c r="A41" s="17">
        <v>33</v>
      </c>
      <c r="B41" s="43">
        <f>'2023'!L42</f>
        <v>55.170693524481699</v>
      </c>
      <c r="C41" s="43">
        <f>'2022'!L42</f>
        <v>55.422741501844989</v>
      </c>
      <c r="D41" s="43">
        <f>'2021'!L42</f>
        <v>55.14034924693474</v>
      </c>
      <c r="E41" s="43">
        <f>'2020'!L42</f>
        <v>52.546697950360212</v>
      </c>
      <c r="F41" s="43">
        <f>'2019'!L42</f>
        <v>55.004837487346187</v>
      </c>
      <c r="G41" s="43">
        <f>'2018'!L42</f>
        <v>54.381690963589463</v>
      </c>
      <c r="H41" s="43">
        <f>'2017'!L42</f>
        <v>54.462312540317662</v>
      </c>
      <c r="I41" s="43">
        <f>'2016'!L42</f>
        <v>53.926955561068304</v>
      </c>
      <c r="J41" s="43">
        <f>'2015'!L42</f>
        <v>53.763995836546265</v>
      </c>
      <c r="K41" s="43">
        <f>'2014'!L42</f>
        <v>53.972211206036178</v>
      </c>
      <c r="L41" s="43">
        <f>'2013'!L42</f>
        <v>54.324492319855601</v>
      </c>
      <c r="M41" s="43">
        <f>'2012'!L42</f>
        <v>53.76209848897544</v>
      </c>
      <c r="N41" s="43">
        <f>'2011'!L42</f>
        <v>54.112780097461062</v>
      </c>
      <c r="O41" s="43">
        <f>'2010'!L42</f>
        <v>54.01764981807333</v>
      </c>
    </row>
    <row r="42" spans="1:15" x14ac:dyDescent="0.2">
      <c r="A42" s="17">
        <v>34</v>
      </c>
      <c r="B42" s="43">
        <f>'2023'!L43</f>
        <v>54.247256257908418</v>
      </c>
      <c r="C42" s="43">
        <f>'2022'!L43</f>
        <v>54.422741501844989</v>
      </c>
      <c r="D42" s="43">
        <f>'2021'!L43</f>
        <v>54.218952738377268</v>
      </c>
      <c r="E42" s="43">
        <f>'2020'!L43</f>
        <v>51.546697950360212</v>
      </c>
      <c r="F42" s="43">
        <f>'2019'!L43</f>
        <v>54.004837487346187</v>
      </c>
      <c r="G42" s="43">
        <f>'2018'!L43</f>
        <v>53.448583193215278</v>
      </c>
      <c r="H42" s="43">
        <f>'2017'!L43</f>
        <v>53.462312540317662</v>
      </c>
      <c r="I42" s="43">
        <f>'2016'!L43</f>
        <v>52.990274952883553</v>
      </c>
      <c r="J42" s="43">
        <f>'2015'!L43</f>
        <v>52.763995836546258</v>
      </c>
      <c r="K42" s="43">
        <f>'2014'!L43</f>
        <v>52.972211206036171</v>
      </c>
      <c r="L42" s="43">
        <f>'2013'!L43</f>
        <v>53.324492319855601</v>
      </c>
      <c r="M42" s="43">
        <f>'2012'!L43</f>
        <v>52.762098488975447</v>
      </c>
      <c r="N42" s="43">
        <f>'2011'!L43</f>
        <v>53.112780097461055</v>
      </c>
      <c r="O42" s="43">
        <f>'2010'!L43</f>
        <v>53.01764981807333</v>
      </c>
    </row>
    <row r="43" spans="1:15" x14ac:dyDescent="0.2">
      <c r="A43" s="17">
        <v>35</v>
      </c>
      <c r="B43" s="38">
        <f>'2023'!L44</f>
        <v>53.31922477334718</v>
      </c>
      <c r="C43" s="38">
        <f>'2022'!L44</f>
        <v>53.422741501844989</v>
      </c>
      <c r="D43" s="38">
        <f>'2021'!L44</f>
        <v>53.291729856146908</v>
      </c>
      <c r="E43" s="38">
        <f>'2020'!L44</f>
        <v>50.546697950360212</v>
      </c>
      <c r="F43" s="38">
        <f>'2019'!L44</f>
        <v>53.004837487346187</v>
      </c>
      <c r="G43" s="38">
        <f>'2018'!L44</f>
        <v>52.448583193215285</v>
      </c>
      <c r="H43" s="38">
        <f>'2017'!L44</f>
        <v>52.462312540317662</v>
      </c>
      <c r="I43" s="38">
        <f>'2016'!L44</f>
        <v>51.990274952883553</v>
      </c>
      <c r="J43" s="38">
        <f>'2015'!L44</f>
        <v>51.76399583654625</v>
      </c>
      <c r="K43" s="38">
        <f>'2014'!L44</f>
        <v>51.972211206036171</v>
      </c>
      <c r="L43" s="38">
        <f>'2013'!L44</f>
        <v>52.375309532284511</v>
      </c>
      <c r="M43" s="38">
        <f>'2012'!L44</f>
        <v>51.762098488975447</v>
      </c>
      <c r="N43" s="38">
        <f>'2011'!L44</f>
        <v>52.160523092104853</v>
      </c>
      <c r="O43" s="38">
        <f>'2010'!L44</f>
        <v>52.017649818073338</v>
      </c>
    </row>
    <row r="44" spans="1:15" x14ac:dyDescent="0.2">
      <c r="A44" s="17">
        <v>36</v>
      </c>
      <c r="B44" s="43">
        <f>'2023'!L45</f>
        <v>52.319224773347173</v>
      </c>
      <c r="C44" s="43">
        <f>'2022'!L45</f>
        <v>52.422741501844989</v>
      </c>
      <c r="D44" s="43">
        <f>'2021'!L45</f>
        <v>52.291729856146908</v>
      </c>
      <c r="E44" s="43">
        <f>'2020'!L45</f>
        <v>49.546697950360219</v>
      </c>
      <c r="F44" s="43">
        <f>'2019'!L45</f>
        <v>52.004837487346187</v>
      </c>
      <c r="G44" s="43">
        <f>'2018'!L45</f>
        <v>51.50919997640456</v>
      </c>
      <c r="H44" s="43">
        <f>'2017'!L45</f>
        <v>51.462312540317669</v>
      </c>
      <c r="I44" s="43">
        <f>'2016'!L45</f>
        <v>50.990274952883553</v>
      </c>
      <c r="J44" s="43">
        <f>'2015'!L45</f>
        <v>50.76399583654625</v>
      </c>
      <c r="K44" s="43">
        <f>'2014'!L45</f>
        <v>51.022553384564091</v>
      </c>
      <c r="L44" s="43">
        <f>'2013'!L45</f>
        <v>51.375309532284511</v>
      </c>
      <c r="M44" s="43">
        <f>'2012'!L45</f>
        <v>50.762098488975454</v>
      </c>
      <c r="N44" s="43">
        <f>'2011'!L45</f>
        <v>51.160523092104853</v>
      </c>
      <c r="O44" s="43">
        <f>'2010'!L45</f>
        <v>51.017649818073345</v>
      </c>
    </row>
    <row r="45" spans="1:15" x14ac:dyDescent="0.2">
      <c r="A45" s="17">
        <v>37</v>
      </c>
      <c r="B45" s="43">
        <f>'2023'!L46</f>
        <v>51.319224773347173</v>
      </c>
      <c r="C45" s="43">
        <f>'2022'!L46</f>
        <v>51.422741501844989</v>
      </c>
      <c r="D45" s="43">
        <f>'2021'!L46</f>
        <v>51.291729856146908</v>
      </c>
      <c r="E45" s="43">
        <f>'2020'!L46</f>
        <v>48.603770956169512</v>
      </c>
      <c r="F45" s="43">
        <f>'2019'!L46</f>
        <v>51.004837487346187</v>
      </c>
      <c r="G45" s="43">
        <f>'2018'!L46</f>
        <v>50.50919997640456</v>
      </c>
      <c r="H45" s="43">
        <f>'2017'!L46</f>
        <v>50.462312540317669</v>
      </c>
      <c r="I45" s="43">
        <f>'2016'!L46</f>
        <v>49.990274952883553</v>
      </c>
      <c r="J45" s="43">
        <f>'2015'!L46</f>
        <v>49.763995836546243</v>
      </c>
      <c r="K45" s="43">
        <f>'2014'!L46</f>
        <v>50.022553384564098</v>
      </c>
      <c r="L45" s="43">
        <f>'2013'!L46</f>
        <v>50.375309532284511</v>
      </c>
      <c r="M45" s="43">
        <f>'2012'!L46</f>
        <v>49.762098488975454</v>
      </c>
      <c r="N45" s="43">
        <f>'2011'!L46</f>
        <v>50.160523092104853</v>
      </c>
      <c r="O45" s="43">
        <f>'2010'!L46</f>
        <v>50.017649818073345</v>
      </c>
    </row>
    <row r="46" spans="1:15" x14ac:dyDescent="0.2">
      <c r="A46" s="17">
        <v>38</v>
      </c>
      <c r="B46" s="43">
        <f>'2023'!L47</f>
        <v>50.383070020512257</v>
      </c>
      <c r="C46" s="43">
        <f>'2022'!L47</f>
        <v>50.422741501844989</v>
      </c>
      <c r="D46" s="43">
        <f>'2021'!L47</f>
        <v>50.291729856146908</v>
      </c>
      <c r="E46" s="43">
        <f>'2020'!L47</f>
        <v>47.659677599066853</v>
      </c>
      <c r="F46" s="43">
        <f>'2019'!L47</f>
        <v>50.004837487346187</v>
      </c>
      <c r="G46" s="43">
        <f>'2018'!L47</f>
        <v>49.50919997640456</v>
      </c>
      <c r="H46" s="43">
        <f>'2017'!L47</f>
        <v>49.462312540317669</v>
      </c>
      <c r="I46" s="43">
        <f>'2016'!L47</f>
        <v>48.990274952883553</v>
      </c>
      <c r="J46" s="43">
        <f>'2015'!L47</f>
        <v>48.763995836546243</v>
      </c>
      <c r="K46" s="43">
        <f>'2014'!L47</f>
        <v>49.022553384564098</v>
      </c>
      <c r="L46" s="43">
        <f>'2013'!L47</f>
        <v>49.375309532284511</v>
      </c>
      <c r="M46" s="43">
        <f>'2012'!L47</f>
        <v>48.762098488975461</v>
      </c>
      <c r="N46" s="43">
        <f>'2011'!L47</f>
        <v>49.206675994606819</v>
      </c>
      <c r="O46" s="43">
        <f>'2010'!L47</f>
        <v>49.017649818073352</v>
      </c>
    </row>
    <row r="47" spans="1:15" x14ac:dyDescent="0.2">
      <c r="A47" s="17">
        <v>39</v>
      </c>
      <c r="B47" s="43">
        <f>'2023'!L48</f>
        <v>49.383070020512257</v>
      </c>
      <c r="C47" s="43">
        <f>'2022'!L48</f>
        <v>49.422741501844982</v>
      </c>
      <c r="D47" s="43">
        <f>'2021'!L48</f>
        <v>49.291729856146908</v>
      </c>
      <c r="E47" s="43">
        <f>'2020'!L48</f>
        <v>46.659677599066853</v>
      </c>
      <c r="F47" s="43">
        <f>'2019'!L48</f>
        <v>49.004837487346187</v>
      </c>
      <c r="G47" s="43">
        <f>'2018'!L48</f>
        <v>48.50919997640456</v>
      </c>
      <c r="H47" s="43">
        <f>'2017'!L48</f>
        <v>48.462312540317669</v>
      </c>
      <c r="I47" s="43">
        <f>'2016'!L48</f>
        <v>47.990274952883553</v>
      </c>
      <c r="J47" s="43">
        <f>'2015'!L48</f>
        <v>47.763995836546236</v>
      </c>
      <c r="K47" s="43">
        <f>'2014'!L48</f>
        <v>48.022553384564098</v>
      </c>
      <c r="L47" s="43">
        <f>'2013'!L48</f>
        <v>48.375309532284511</v>
      </c>
      <c r="M47" s="43">
        <f>'2012'!L48</f>
        <v>47.762098488975461</v>
      </c>
      <c r="N47" s="43">
        <f>'2011'!L48</f>
        <v>48.206675994606819</v>
      </c>
      <c r="O47" s="43">
        <f>'2010'!L48</f>
        <v>48.017649818073352</v>
      </c>
    </row>
    <row r="48" spans="1:15" x14ac:dyDescent="0.2">
      <c r="A48" s="17">
        <v>40</v>
      </c>
      <c r="B48" s="38">
        <f>'2023'!L49</f>
        <v>48.43746801397117</v>
      </c>
      <c r="C48" s="38">
        <f>'2022'!L49</f>
        <v>48.422741501844982</v>
      </c>
      <c r="D48" s="38">
        <f>'2021'!L49</f>
        <v>48.291729856146908</v>
      </c>
      <c r="E48" s="38">
        <f>'2020'!L49</f>
        <v>45.706283566245283</v>
      </c>
      <c r="F48" s="38">
        <f>'2019'!L49</f>
        <v>48.004837487346187</v>
      </c>
      <c r="G48" s="38">
        <f>'2018'!L49</f>
        <v>47.509199976404553</v>
      </c>
      <c r="H48" s="38">
        <f>'2017'!L49</f>
        <v>47.462312540317676</v>
      </c>
      <c r="I48" s="38">
        <f>'2016'!L49</f>
        <v>46.990274952883553</v>
      </c>
      <c r="J48" s="38">
        <f>'2015'!L49</f>
        <v>46.763995836546229</v>
      </c>
      <c r="K48" s="38">
        <f>'2014'!L49</f>
        <v>47.022553384564098</v>
      </c>
      <c r="L48" s="38">
        <f>'2013'!L49</f>
        <v>47.375309532284511</v>
      </c>
      <c r="M48" s="38">
        <f>'2012'!L49</f>
        <v>46.762098488975468</v>
      </c>
      <c r="N48" s="38">
        <f>'2011'!L49</f>
        <v>47.250726480289742</v>
      </c>
      <c r="O48" s="38">
        <f>'2010'!L49</f>
        <v>47.017649818073359</v>
      </c>
    </row>
    <row r="49" spans="1:15" x14ac:dyDescent="0.2">
      <c r="A49" s="17">
        <v>41</v>
      </c>
      <c r="B49" s="43">
        <f>'2023'!L50</f>
        <v>47.43746801397117</v>
      </c>
      <c r="C49" s="43">
        <f>'2022'!L50</f>
        <v>47.422741501844982</v>
      </c>
      <c r="D49" s="43">
        <f>'2021'!L50</f>
        <v>47.291729856146908</v>
      </c>
      <c r="E49" s="43">
        <f>'2020'!L50</f>
        <v>44.706283566245283</v>
      </c>
      <c r="F49" s="43">
        <f>'2019'!L50</f>
        <v>47.004837487346187</v>
      </c>
      <c r="G49" s="43">
        <f>'2018'!L50</f>
        <v>46.509199976404553</v>
      </c>
      <c r="H49" s="43">
        <f>'2017'!L50</f>
        <v>46.462312540317676</v>
      </c>
      <c r="I49" s="43">
        <f>'2016'!L50</f>
        <v>45.990274952883553</v>
      </c>
      <c r="J49" s="43">
        <f>'2015'!L50</f>
        <v>45.763995836546229</v>
      </c>
      <c r="K49" s="43">
        <f>'2014'!L50</f>
        <v>46.022553384564098</v>
      </c>
      <c r="L49" s="43">
        <f>'2013'!L50</f>
        <v>46.375309532284511</v>
      </c>
      <c r="M49" s="43">
        <f>'2012'!L50</f>
        <v>45.762098488975468</v>
      </c>
      <c r="N49" s="43">
        <f>'2011'!L50</f>
        <v>46.293934175742876</v>
      </c>
      <c r="O49" s="43">
        <f>'2010'!L50</f>
        <v>46.017649818073366</v>
      </c>
    </row>
    <row r="50" spans="1:15" x14ac:dyDescent="0.2">
      <c r="A50" s="17">
        <v>42</v>
      </c>
      <c r="B50" s="43">
        <f>'2023'!L51</f>
        <v>46.437468013971177</v>
      </c>
      <c r="C50" s="43">
        <f>'2022'!L51</f>
        <v>46.422741501844982</v>
      </c>
      <c r="D50" s="43">
        <f>'2021'!L51</f>
        <v>46.291729856146908</v>
      </c>
      <c r="E50" s="43">
        <f>'2020'!L51</f>
        <v>43.790092385832089</v>
      </c>
      <c r="F50" s="43">
        <f>'2019'!L51</f>
        <v>46.004837487346187</v>
      </c>
      <c r="G50" s="43">
        <f>'2018'!L51</f>
        <v>45.509199976404553</v>
      </c>
      <c r="H50" s="43">
        <f>'2017'!L51</f>
        <v>45.462312540317676</v>
      </c>
      <c r="I50" s="43">
        <f>'2016'!L51</f>
        <v>44.990274952883553</v>
      </c>
      <c r="J50" s="43">
        <f>'2015'!L51</f>
        <v>44.805229795710773</v>
      </c>
      <c r="K50" s="43">
        <f>'2014'!L51</f>
        <v>45.022553384564098</v>
      </c>
      <c r="L50" s="43">
        <f>'2013'!L51</f>
        <v>45.375309532284511</v>
      </c>
      <c r="M50" s="43">
        <f>'2012'!L51</f>
        <v>44.762098488975475</v>
      </c>
      <c r="N50" s="43">
        <f>'2011'!L51</f>
        <v>45.293934175742883</v>
      </c>
      <c r="O50" s="43">
        <f>'2010'!L51</f>
        <v>45.062806216702405</v>
      </c>
    </row>
    <row r="51" spans="1:15" x14ac:dyDescent="0.2">
      <c r="A51" s="17">
        <v>43</v>
      </c>
      <c r="B51" s="43">
        <f>'2023'!L52</f>
        <v>45.529678697424032</v>
      </c>
      <c r="C51" s="43">
        <f>'2022'!L52</f>
        <v>45.422741501844982</v>
      </c>
      <c r="D51" s="43">
        <f>'2021'!L52</f>
        <v>45.291729856146908</v>
      </c>
      <c r="E51" s="43">
        <f>'2020'!L52</f>
        <v>42.790092385832089</v>
      </c>
      <c r="F51" s="43">
        <f>'2019'!L52</f>
        <v>45.084287225429719</v>
      </c>
      <c r="G51" s="43">
        <f>'2018'!L52</f>
        <v>44.509199976404553</v>
      </c>
      <c r="H51" s="43">
        <f>'2017'!L52</f>
        <v>44.5017368594592</v>
      </c>
      <c r="I51" s="43">
        <f>'2016'!L52</f>
        <v>43.99027495288356</v>
      </c>
      <c r="J51" s="43">
        <f>'2015'!L52</f>
        <v>43.846474434695082</v>
      </c>
      <c r="K51" s="43">
        <f>'2014'!L52</f>
        <v>44.063400177320709</v>
      </c>
      <c r="L51" s="43">
        <f>'2013'!L52</f>
        <v>44.375309532284511</v>
      </c>
      <c r="M51" s="43">
        <f>'2012'!L52</f>
        <v>43.762098488975475</v>
      </c>
      <c r="N51" s="43">
        <f>'2011'!L52</f>
        <v>44.33848309088534</v>
      </c>
      <c r="O51" s="43">
        <f>'2010'!L52</f>
        <v>44.062806216702413</v>
      </c>
    </row>
    <row r="52" spans="1:15" x14ac:dyDescent="0.2">
      <c r="A52" s="17">
        <v>44</v>
      </c>
      <c r="B52" s="43">
        <f>'2023'!L53</f>
        <v>44.529678697424032</v>
      </c>
      <c r="C52" s="43">
        <f>'2022'!L53</f>
        <v>44.464281942639843</v>
      </c>
      <c r="D52" s="43">
        <f>'2021'!L53</f>
        <v>44.291729856146908</v>
      </c>
      <c r="E52" s="43">
        <f>'2020'!L53</f>
        <v>41.790092385832097</v>
      </c>
      <c r="F52" s="43">
        <f>'2019'!L53</f>
        <v>44.161522889744028</v>
      </c>
      <c r="G52" s="43">
        <f>'2018'!L53</f>
        <v>43.509199976404553</v>
      </c>
      <c r="H52" s="43">
        <f>'2017'!L53</f>
        <v>43.540832815894561</v>
      </c>
      <c r="I52" s="43">
        <f>'2016'!L53</f>
        <v>42.99027495288356</v>
      </c>
      <c r="J52" s="43">
        <f>'2015'!L53</f>
        <v>42.886651200506726</v>
      </c>
      <c r="K52" s="43">
        <f>'2014'!L53</f>
        <v>43.143241655414485</v>
      </c>
      <c r="L52" s="43">
        <f>'2013'!L53</f>
        <v>43.375309532284511</v>
      </c>
      <c r="M52" s="43">
        <f>'2012'!L53</f>
        <v>42.804868729696167</v>
      </c>
      <c r="N52" s="43">
        <f>'2011'!L53</f>
        <v>43.33848309088534</v>
      </c>
      <c r="O52" s="43">
        <f>'2010'!L53</f>
        <v>43.107258059780669</v>
      </c>
    </row>
    <row r="53" spans="1:15" x14ac:dyDescent="0.2">
      <c r="A53" s="17">
        <v>45</v>
      </c>
      <c r="B53" s="38">
        <f>'2023'!L54</f>
        <v>43.529678697424025</v>
      </c>
      <c r="C53" s="38">
        <f>'2022'!L54</f>
        <v>43.464281942639843</v>
      </c>
      <c r="D53" s="38">
        <f>'2021'!L54</f>
        <v>43.291729856146915</v>
      </c>
      <c r="E53" s="38">
        <f>'2020'!L54</f>
        <v>40.790092385832089</v>
      </c>
      <c r="F53" s="38">
        <f>'2019'!L54</f>
        <v>43.237787558547076</v>
      </c>
      <c r="G53" s="38">
        <f>'2018'!L54</f>
        <v>42.58549124022079</v>
      </c>
      <c r="H53" s="38">
        <f>'2017'!L54</f>
        <v>42.540832815894554</v>
      </c>
      <c r="I53" s="38">
        <f>'2016'!L54</f>
        <v>42.070304276571193</v>
      </c>
      <c r="J53" s="38">
        <f>'2015'!L54</f>
        <v>41.966127332070364</v>
      </c>
      <c r="K53" s="38">
        <f>'2014'!L54</f>
        <v>42.185003353952084</v>
      </c>
      <c r="L53" s="38">
        <f>'2013'!L54</f>
        <v>42.375309532284511</v>
      </c>
      <c r="M53" s="38">
        <f>'2012'!L54</f>
        <v>41.846984079352417</v>
      </c>
      <c r="N53" s="38">
        <f>'2011'!L54</f>
        <v>42.33848309088534</v>
      </c>
      <c r="O53" s="38">
        <f>'2010'!L54</f>
        <v>42.107258059780669</v>
      </c>
    </row>
    <row r="54" spans="1:15" x14ac:dyDescent="0.2">
      <c r="A54" s="17">
        <v>46</v>
      </c>
      <c r="B54" s="43">
        <f>'2023'!L55</f>
        <v>42.567604963760942</v>
      </c>
      <c r="C54" s="43">
        <f>'2022'!L55</f>
        <v>42.501358234697896</v>
      </c>
      <c r="D54" s="43">
        <f>'2021'!L55</f>
        <v>42.291729856146915</v>
      </c>
      <c r="E54" s="43">
        <f>'2020'!L55</f>
        <v>39.790092385832089</v>
      </c>
      <c r="F54" s="43">
        <f>'2019'!L55</f>
        <v>42.237787558547076</v>
      </c>
      <c r="G54" s="43">
        <f>'2018'!L55</f>
        <v>41.58549124022079</v>
      </c>
      <c r="H54" s="43">
        <f>'2017'!L55</f>
        <v>41.580176064263199</v>
      </c>
      <c r="I54" s="43">
        <f>'2016'!L55</f>
        <v>41.109523160234886</v>
      </c>
      <c r="J54" s="43">
        <f>'2015'!L55</f>
        <v>41.047789890586472</v>
      </c>
      <c r="K54" s="43">
        <f>'2014'!L55</f>
        <v>41.226425350797115</v>
      </c>
      <c r="L54" s="43">
        <f>'2013'!L55</f>
        <v>41.375309532284518</v>
      </c>
      <c r="M54" s="43">
        <f>'2012'!L55</f>
        <v>40.84698407935241</v>
      </c>
      <c r="N54" s="43">
        <f>'2011'!L55</f>
        <v>41.425874178281447</v>
      </c>
      <c r="O54" s="43">
        <f>'2010'!L55</f>
        <v>41.150352060878319</v>
      </c>
    </row>
    <row r="55" spans="1:15" x14ac:dyDescent="0.2">
      <c r="A55" s="17">
        <v>47</v>
      </c>
      <c r="B55" s="43">
        <f>'2023'!L56</f>
        <v>41.603366605287597</v>
      </c>
      <c r="C55" s="43">
        <f>'2022'!L56</f>
        <v>41.501358234697896</v>
      </c>
      <c r="D55" s="43">
        <f>'2021'!L56</f>
        <v>41.328537279868534</v>
      </c>
      <c r="E55" s="43">
        <f>'2020'!L56</f>
        <v>38.790092385832089</v>
      </c>
      <c r="F55" s="43">
        <f>'2019'!L56</f>
        <v>41.276273300878607</v>
      </c>
      <c r="G55" s="43">
        <f>'2018'!L56</f>
        <v>40.623728086419234</v>
      </c>
      <c r="H55" s="43">
        <f>'2017'!L56</f>
        <v>40.618824269736372</v>
      </c>
      <c r="I55" s="43">
        <f>'2016'!L56</f>
        <v>40.150472376930821</v>
      </c>
      <c r="J55" s="43">
        <f>'2015'!L56</f>
        <v>40.047789890586472</v>
      </c>
      <c r="K55" s="43">
        <f>'2014'!L56</f>
        <v>40.267550519381885</v>
      </c>
      <c r="L55" s="43">
        <f>'2013'!L56</f>
        <v>40.459849986332678</v>
      </c>
      <c r="M55" s="43">
        <f>'2012'!L56</f>
        <v>39.84698407935241</v>
      </c>
      <c r="N55" s="43">
        <f>'2011'!L56</f>
        <v>40.425874178281447</v>
      </c>
      <c r="O55" s="43">
        <f>'2010'!L56</f>
        <v>40.150352060878319</v>
      </c>
    </row>
    <row r="56" spans="1:15" x14ac:dyDescent="0.2">
      <c r="A56" s="17">
        <v>48</v>
      </c>
      <c r="B56" s="43">
        <f>'2023'!L57</f>
        <v>40.63762565615162</v>
      </c>
      <c r="C56" s="43">
        <f>'2022'!L57</f>
        <v>40.537025948955758</v>
      </c>
      <c r="D56" s="43">
        <f>'2021'!L57</f>
        <v>40.474316952813396</v>
      </c>
      <c r="E56" s="43">
        <f>'2020'!L57</f>
        <v>37.790092385832082</v>
      </c>
      <c r="F56" s="43">
        <f>'2019'!L57</f>
        <v>40.276273300878607</v>
      </c>
      <c r="G56" s="43">
        <f>'2018'!L57</f>
        <v>39.698971833416742</v>
      </c>
      <c r="H56" s="43">
        <f>'2017'!L57</f>
        <v>39.698673608316078</v>
      </c>
      <c r="I56" s="43">
        <f>'2016'!L57</f>
        <v>39.269472790165999</v>
      </c>
      <c r="J56" s="43">
        <f>'2015'!L57</f>
        <v>39.047789890586472</v>
      </c>
      <c r="K56" s="43">
        <f>'2014'!L57</f>
        <v>39.267550519381885</v>
      </c>
      <c r="L56" s="43">
        <f>'2013'!L57</f>
        <v>39.586773808417377</v>
      </c>
      <c r="M56" s="43">
        <f>'2012'!L57</f>
        <v>38.888056087785976</v>
      </c>
      <c r="N56" s="43">
        <f>'2011'!L57</f>
        <v>39.510017221860544</v>
      </c>
      <c r="O56" s="43">
        <f>'2010'!L57</f>
        <v>39.150352060878319</v>
      </c>
    </row>
    <row r="57" spans="1:15" x14ac:dyDescent="0.2">
      <c r="A57" s="17">
        <v>49</v>
      </c>
      <c r="B57" s="43">
        <f>'2023'!L58</f>
        <v>39.740363349895183</v>
      </c>
      <c r="C57" s="43">
        <f>'2022'!L58</f>
        <v>39.537025948955758</v>
      </c>
      <c r="D57" s="43">
        <f>'2021'!L58</f>
        <v>39.474316952813396</v>
      </c>
      <c r="E57" s="43">
        <f>'2020'!L58</f>
        <v>36.790092385832082</v>
      </c>
      <c r="F57" s="43">
        <f>'2019'!L58</f>
        <v>39.276273300878607</v>
      </c>
      <c r="G57" s="43">
        <f>'2018'!L58</f>
        <v>38.698971833416742</v>
      </c>
      <c r="H57" s="43">
        <f>'2017'!L58</f>
        <v>38.737791149674031</v>
      </c>
      <c r="I57" s="43">
        <f>'2016'!L58</f>
        <v>38.309607081094583</v>
      </c>
      <c r="J57" s="43">
        <f>'2015'!L58</f>
        <v>38.047789890586472</v>
      </c>
      <c r="K57" s="43">
        <f>'2014'!L58</f>
        <v>38.392652289998182</v>
      </c>
      <c r="L57" s="43">
        <f>'2013'!L58</f>
        <v>38.586773808417377</v>
      </c>
      <c r="M57" s="43">
        <f>'2012'!L58</f>
        <v>38.012088579184308</v>
      </c>
      <c r="N57" s="43">
        <f>'2011'!L58</f>
        <v>38.55465110884208</v>
      </c>
      <c r="O57" s="43">
        <f>'2010'!L58</f>
        <v>38.150352060878326</v>
      </c>
    </row>
    <row r="58" spans="1:15" x14ac:dyDescent="0.2">
      <c r="A58" s="17">
        <v>50</v>
      </c>
      <c r="B58" s="38">
        <f>'2023'!L59</f>
        <v>38.808325235884574</v>
      </c>
      <c r="C58" s="38">
        <f>'2022'!L59</f>
        <v>38.609969390213017</v>
      </c>
      <c r="D58" s="38">
        <f>'2021'!L59</f>
        <v>38.547223431026211</v>
      </c>
      <c r="E58" s="38">
        <f>'2020'!L59</f>
        <v>35.823950210136985</v>
      </c>
      <c r="F58" s="38">
        <f>'2019'!L59</f>
        <v>38.314214859881425</v>
      </c>
      <c r="G58" s="38">
        <f>'2018'!L59</f>
        <v>37.73692411541716</v>
      </c>
      <c r="H58" s="38">
        <f>'2017'!L59</f>
        <v>37.777139514027695</v>
      </c>
      <c r="I58" s="38">
        <f>'2016'!L59</f>
        <v>37.390597773851795</v>
      </c>
      <c r="J58" s="38">
        <f>'2015'!L59</f>
        <v>37.047789890586472</v>
      </c>
      <c r="K58" s="38">
        <f>'2014'!L59</f>
        <v>37.432880813519255</v>
      </c>
      <c r="L58" s="38">
        <f>'2013'!L59</f>
        <v>37.627904233696441</v>
      </c>
      <c r="M58" s="38">
        <f>'2012'!L59</f>
        <v>37.098224259044663</v>
      </c>
      <c r="N58" s="38">
        <f>'2011'!L59</f>
        <v>37.600918161861948</v>
      </c>
      <c r="O58" s="38">
        <f>'2010'!L59</f>
        <v>37.150352060878326</v>
      </c>
    </row>
    <row r="59" spans="1:15" x14ac:dyDescent="0.2">
      <c r="A59" s="17">
        <v>51</v>
      </c>
      <c r="B59" s="43">
        <f>'2023'!L60</f>
        <v>37.8438662166851</v>
      </c>
      <c r="C59" s="43">
        <f>'2022'!L60</f>
        <v>37.6822740244233</v>
      </c>
      <c r="D59" s="43">
        <f>'2021'!L60</f>
        <v>37.691678418638837</v>
      </c>
      <c r="E59" s="43">
        <f>'2020'!L60</f>
        <v>34.858816021349355</v>
      </c>
      <c r="F59" s="43">
        <f>'2019'!L60</f>
        <v>37.352142858737878</v>
      </c>
      <c r="G59" s="43">
        <f>'2018'!L60</f>
        <v>36.73692411541716</v>
      </c>
      <c r="H59" s="43">
        <f>'2017'!L60</f>
        <v>36.857376737770913</v>
      </c>
      <c r="I59" s="43">
        <f>'2016'!L60</f>
        <v>36.42996876622324</v>
      </c>
      <c r="J59" s="43">
        <f>'2015'!L60</f>
        <v>36.125014763603531</v>
      </c>
      <c r="K59" s="43">
        <f>'2014'!L60</f>
        <v>36.59257058263168</v>
      </c>
      <c r="L59" s="43">
        <f>'2013'!L60</f>
        <v>36.713600492747098</v>
      </c>
      <c r="M59" s="43">
        <f>'2012'!L60</f>
        <v>36.098224259044663</v>
      </c>
      <c r="N59" s="43">
        <f>'2011'!L60</f>
        <v>36.64741054051089</v>
      </c>
      <c r="O59" s="43">
        <f>'2010'!L60</f>
        <v>36.198544502772975</v>
      </c>
    </row>
    <row r="60" spans="1:15" x14ac:dyDescent="0.2">
      <c r="A60" s="17">
        <v>52</v>
      </c>
      <c r="B60" s="43">
        <f>'2023'!L61</f>
        <v>36.8438662166851</v>
      </c>
      <c r="C60" s="43">
        <f>'2022'!L61</f>
        <v>36.753172399063217</v>
      </c>
      <c r="D60" s="43">
        <f>'2021'!L61</f>
        <v>36.691678418638844</v>
      </c>
      <c r="E60" s="43">
        <f>'2020'!L61</f>
        <v>33.929220598588692</v>
      </c>
      <c r="F60" s="43">
        <f>'2019'!L61</f>
        <v>36.390391060978388</v>
      </c>
      <c r="G60" s="43">
        <f>'2018'!L61</f>
        <v>35.73692411541716</v>
      </c>
      <c r="H60" s="43">
        <f>'2017'!L61</f>
        <v>35.896591169299697</v>
      </c>
      <c r="I60" s="43">
        <f>'2016'!L61</f>
        <v>35.42996876622324</v>
      </c>
      <c r="J60" s="43">
        <f>'2015'!L61</f>
        <v>35.202324958972802</v>
      </c>
      <c r="K60" s="43">
        <f>'2014'!L61</f>
        <v>35.634298582404497</v>
      </c>
      <c r="L60" s="43">
        <f>'2013'!L61</f>
        <v>35.758530518172343</v>
      </c>
      <c r="M60" s="43">
        <f>'2012'!L61</f>
        <v>35.143399670540909</v>
      </c>
      <c r="N60" s="43">
        <f>'2011'!L61</f>
        <v>35.840712201155334</v>
      </c>
      <c r="O60" s="43">
        <f>'2010'!L61</f>
        <v>35.198544502772975</v>
      </c>
    </row>
    <row r="61" spans="1:15" x14ac:dyDescent="0.2">
      <c r="A61" s="17">
        <v>53</v>
      </c>
      <c r="B61" s="43">
        <f>'2023'!L62</f>
        <v>35.8438662166851</v>
      </c>
      <c r="C61" s="43">
        <f>'2022'!L62</f>
        <v>35.753172399063217</v>
      </c>
      <c r="D61" s="43">
        <f>'2021'!L62</f>
        <v>35.768883423201991</v>
      </c>
      <c r="E61" s="43">
        <f>'2020'!L62</f>
        <v>32.929220598588699</v>
      </c>
      <c r="F61" s="43">
        <f>'2019'!L62</f>
        <v>35.390391060978388</v>
      </c>
      <c r="G61" s="43">
        <f>'2018'!L62</f>
        <v>34.73692411541716</v>
      </c>
      <c r="H61" s="43">
        <f>'2017'!L62</f>
        <v>34.973702387958028</v>
      </c>
      <c r="I61" s="43">
        <f>'2016'!L62</f>
        <v>34.468571565108029</v>
      </c>
      <c r="J61" s="43">
        <f>'2015'!L62</f>
        <v>34.243376088036008</v>
      </c>
      <c r="K61" s="43">
        <f>'2014'!L62</f>
        <v>34.634298582404497</v>
      </c>
      <c r="L61" s="43">
        <f>'2013'!L62</f>
        <v>34.894314332748102</v>
      </c>
      <c r="M61" s="43">
        <f>'2012'!L62</f>
        <v>34.143399670540909</v>
      </c>
      <c r="N61" s="43">
        <f>'2011'!L62</f>
        <v>34.891307351049619</v>
      </c>
      <c r="O61" s="43">
        <f>'2010'!L62</f>
        <v>34.198544502772968</v>
      </c>
    </row>
    <row r="62" spans="1:15" x14ac:dyDescent="0.2">
      <c r="A62" s="17">
        <v>54</v>
      </c>
      <c r="B62" s="43">
        <f>'2023'!L63</f>
        <v>34.880633185010829</v>
      </c>
      <c r="C62" s="43">
        <f>'2022'!L63</f>
        <v>34.753172399063217</v>
      </c>
      <c r="D62" s="43">
        <f>'2021'!L63</f>
        <v>34.806732720336221</v>
      </c>
      <c r="E62" s="43">
        <f>'2020'!L63</f>
        <v>32.035564276603147</v>
      </c>
      <c r="F62" s="43">
        <f>'2019'!L63</f>
        <v>34.466612559746231</v>
      </c>
      <c r="G62" s="43">
        <f>'2018'!L63</f>
        <v>33.88700378277241</v>
      </c>
      <c r="H62" s="43">
        <f>'2017'!L63</f>
        <v>34.011895963852105</v>
      </c>
      <c r="I62" s="43">
        <f>'2016'!L63</f>
        <v>33.508565423617171</v>
      </c>
      <c r="J62" s="43">
        <f>'2015'!L63</f>
        <v>33.243376088036008</v>
      </c>
      <c r="K62" s="43">
        <f>'2014'!L63</f>
        <v>33.766543194061654</v>
      </c>
      <c r="L62" s="43">
        <f>'2013'!L63</f>
        <v>33.894314332748102</v>
      </c>
      <c r="M62" s="43">
        <f>'2012'!L63</f>
        <v>33.240354712819126</v>
      </c>
      <c r="N62" s="43">
        <f>'2011'!L63</f>
        <v>33.941005772077141</v>
      </c>
      <c r="O62" s="43">
        <f>'2010'!L63</f>
        <v>33.246927194090667</v>
      </c>
    </row>
    <row r="63" spans="1:15" x14ac:dyDescent="0.2">
      <c r="A63" s="17">
        <v>55</v>
      </c>
      <c r="B63" s="38">
        <f>'2023'!L64</f>
        <v>33.953526837455925</v>
      </c>
      <c r="C63" s="38">
        <f>'2022'!L64</f>
        <v>33.789743245716508</v>
      </c>
      <c r="D63" s="38">
        <f>'2021'!L64</f>
        <v>33.844749051817416</v>
      </c>
      <c r="E63" s="38">
        <f>'2020'!L64</f>
        <v>31.105126408021409</v>
      </c>
      <c r="F63" s="38">
        <f>'2019'!L64</f>
        <v>33.503552867043403</v>
      </c>
      <c r="G63" s="38">
        <f>'2018'!L64</f>
        <v>32.961611612454583</v>
      </c>
      <c r="H63" s="38">
        <f>'2017'!L64</f>
        <v>33.011895963852105</v>
      </c>
      <c r="I63" s="38">
        <f>'2016'!L64</f>
        <v>32.550807131539663</v>
      </c>
      <c r="J63" s="38">
        <f>'2015'!L64</f>
        <v>32.286811402314576</v>
      </c>
      <c r="K63" s="38">
        <f>'2014'!L64</f>
        <v>32.766543194061654</v>
      </c>
      <c r="L63" s="38">
        <f>'2013'!L64</f>
        <v>32.943351505042884</v>
      </c>
      <c r="M63" s="38">
        <f>'2012'!L64</f>
        <v>32.287701574298254</v>
      </c>
      <c r="N63" s="38">
        <f>'2011'!L64</f>
        <v>32.941005772077141</v>
      </c>
      <c r="O63" s="38">
        <f>'2010'!L64</f>
        <v>32.2946632395631</v>
      </c>
    </row>
    <row r="64" spans="1:15" x14ac:dyDescent="0.2">
      <c r="A64" s="17">
        <v>56</v>
      </c>
      <c r="B64" s="43">
        <f>'2023'!L65</f>
        <v>32.990156676397312</v>
      </c>
      <c r="C64" s="43">
        <f>'2022'!L65</f>
        <v>32.826236865620182</v>
      </c>
      <c r="D64" s="43">
        <f>'2021'!L65</f>
        <v>32.881834033460073</v>
      </c>
      <c r="E64" s="43">
        <f>'2020'!L65</f>
        <v>30.206285352505382</v>
      </c>
      <c r="F64" s="43">
        <f>'2019'!L65</f>
        <v>32.540823960060955</v>
      </c>
      <c r="G64" s="43">
        <f>'2018'!L65</f>
        <v>32.000627972565702</v>
      </c>
      <c r="H64" s="43">
        <f>'2017'!L65</f>
        <v>32.092728366865806</v>
      </c>
      <c r="I64" s="43">
        <f>'2016'!L65</f>
        <v>31.634406416882268</v>
      </c>
      <c r="J64" s="43">
        <f>'2015'!L65</f>
        <v>31.375192837020286</v>
      </c>
      <c r="K64" s="43">
        <f>'2014'!L65</f>
        <v>31.814266690206114</v>
      </c>
      <c r="L64" s="43">
        <f>'2013'!L65</f>
        <v>31.990268860798555</v>
      </c>
      <c r="M64" s="43">
        <f>'2012'!L65</f>
        <v>31.333770707014629</v>
      </c>
      <c r="N64" s="43">
        <f>'2011'!L65</f>
        <v>31.988678080338826</v>
      </c>
      <c r="O64" s="43">
        <f>'2010'!L65</f>
        <v>31.343278932589953</v>
      </c>
    </row>
    <row r="65" spans="1:15" x14ac:dyDescent="0.2">
      <c r="A65" s="17">
        <v>57</v>
      </c>
      <c r="B65" s="43">
        <f>'2023'!L66</f>
        <v>32.170757625543828</v>
      </c>
      <c r="C65" s="43">
        <f>'2022'!L66</f>
        <v>31.826236865620178</v>
      </c>
      <c r="D65" s="43">
        <f>'2021'!L66</f>
        <v>31.918111565755165</v>
      </c>
      <c r="E65" s="43">
        <f>'2020'!L66</f>
        <v>29.30777434806107</v>
      </c>
      <c r="F65" s="43">
        <f>'2019'!L66</f>
        <v>31.65642524915318</v>
      </c>
      <c r="G65" s="43">
        <f>'2018'!L66</f>
        <v>31.079626412622293</v>
      </c>
      <c r="H65" s="43">
        <f>'2017'!L66</f>
        <v>31.092728366865803</v>
      </c>
      <c r="I65" s="43">
        <f>'2016'!L66</f>
        <v>30.722566829629098</v>
      </c>
      <c r="J65" s="43">
        <f>'2015'!L66</f>
        <v>30.512004915716556</v>
      </c>
      <c r="K65" s="43">
        <f>'2014'!L66</f>
        <v>30.814266690206114</v>
      </c>
      <c r="L65" s="43">
        <f>'2013'!L66</f>
        <v>31.082413027179822</v>
      </c>
      <c r="M65" s="43">
        <f>'2012'!L66</f>
        <v>30.333770707014629</v>
      </c>
      <c r="N65" s="43">
        <f>'2011'!L66</f>
        <v>30.988678080338826</v>
      </c>
      <c r="O65" s="43">
        <f>'2010'!L66</f>
        <v>30.343278932589953</v>
      </c>
    </row>
    <row r="66" spans="1:15" x14ac:dyDescent="0.2">
      <c r="A66" s="17">
        <v>58</v>
      </c>
      <c r="B66" s="43">
        <f>'2023'!L67</f>
        <v>31.206280251543493</v>
      </c>
      <c r="C66" s="43">
        <f>'2022'!L67</f>
        <v>30.932135017559808</v>
      </c>
      <c r="D66" s="43">
        <f>'2021'!L67</f>
        <v>31.025710685275616</v>
      </c>
      <c r="E66" s="43">
        <f>'2020'!L67</f>
        <v>28.412439603283278</v>
      </c>
      <c r="F66" s="43">
        <f>'2019'!L67</f>
        <v>30.695963859875455</v>
      </c>
      <c r="G66" s="43">
        <f>'2018'!L67</f>
        <v>30.201215384441863</v>
      </c>
      <c r="H66" s="43">
        <f>'2017'!L67</f>
        <v>30.092728366865803</v>
      </c>
      <c r="I66" s="43">
        <f>'2016'!L67</f>
        <v>29.767565639134002</v>
      </c>
      <c r="J66" s="43">
        <f>'2015'!L67</f>
        <v>29.601034907524834</v>
      </c>
      <c r="K66" s="43">
        <f>'2014'!L67</f>
        <v>29.903580263088593</v>
      </c>
      <c r="L66" s="43">
        <f>'2013'!L67</f>
        <v>30.221004022771272</v>
      </c>
      <c r="M66" s="43">
        <f>'2012'!L67</f>
        <v>29.472424947326086</v>
      </c>
      <c r="N66" s="43">
        <f>'2011'!L67</f>
        <v>29.988678080338822</v>
      </c>
      <c r="O66" s="43">
        <f>'2010'!L67</f>
        <v>29.425491822211413</v>
      </c>
    </row>
    <row r="67" spans="1:15" x14ac:dyDescent="0.2">
      <c r="A67" s="17">
        <v>59</v>
      </c>
      <c r="B67" s="43">
        <f>'2023'!L68</f>
        <v>30.240362609320449</v>
      </c>
      <c r="C67" s="43">
        <f>'2022'!L68</f>
        <v>29.967512150880641</v>
      </c>
      <c r="D67" s="43">
        <f>'2021'!L68</f>
        <v>30.025710685275616</v>
      </c>
      <c r="E67" s="43">
        <f>'2020'!L68</f>
        <v>27.484547227525177</v>
      </c>
      <c r="F67" s="43">
        <f>'2019'!L68</f>
        <v>29.736252003784564</v>
      </c>
      <c r="G67" s="43">
        <f>'2018'!L68</f>
        <v>29.328415450328126</v>
      </c>
      <c r="H67" s="43">
        <f>'2017'!L68</f>
        <v>29.227338910373327</v>
      </c>
      <c r="I67" s="43">
        <f>'2016'!L68</f>
        <v>28.811774902353985</v>
      </c>
      <c r="J67" s="43">
        <f>'2015'!L68</f>
        <v>28.644635444547244</v>
      </c>
      <c r="K67" s="43">
        <f>'2014'!L68</f>
        <v>28.948347227566309</v>
      </c>
      <c r="L67" s="43">
        <f>'2013'!L68</f>
        <v>29.221004022771272</v>
      </c>
      <c r="M67" s="43">
        <f>'2012'!L68</f>
        <v>28.515992503637857</v>
      </c>
      <c r="N67" s="43">
        <f>'2011'!L68</f>
        <v>29.029978749919128</v>
      </c>
      <c r="O67" s="43">
        <f>'2010'!L68</f>
        <v>28.509455514003026</v>
      </c>
    </row>
    <row r="68" spans="1:15" x14ac:dyDescent="0.2">
      <c r="A68" s="17">
        <v>60</v>
      </c>
      <c r="B68" s="38">
        <f>'2023'!L69</f>
        <v>29.3093808208361</v>
      </c>
      <c r="C68" s="38">
        <f>'2022'!L69</f>
        <v>29.040057714086455</v>
      </c>
      <c r="D68" s="38">
        <f>'2021'!L69</f>
        <v>29.064705466965535</v>
      </c>
      <c r="E68" s="38">
        <f>'2020'!L69</f>
        <v>26.593768230172039</v>
      </c>
      <c r="F68" s="38">
        <f>'2019'!L69</f>
        <v>28.819605537651377</v>
      </c>
      <c r="G68" s="38">
        <f>'2018'!L69</f>
        <v>28.371799070268423</v>
      </c>
      <c r="H68" s="38">
        <f>'2017'!L69</f>
        <v>28.270534621912152</v>
      </c>
      <c r="I68" s="38">
        <f>'2016'!L69</f>
        <v>27.896480154966042</v>
      </c>
      <c r="J68" s="38">
        <f>'2015'!L69</f>
        <v>27.729508824095284</v>
      </c>
      <c r="K68" s="38">
        <f>'2014'!L69</f>
        <v>27.99347522312026</v>
      </c>
      <c r="L68" s="38">
        <f>'2013'!L69</f>
        <v>28.395599791906662</v>
      </c>
      <c r="M68" s="38">
        <f>'2012'!L69</f>
        <v>27.634453359890024</v>
      </c>
      <c r="N68" s="38">
        <f>'2011'!L69</f>
        <v>28.112854505183961</v>
      </c>
      <c r="O68" s="38">
        <f>'2010'!L69</f>
        <v>27.509455514003029</v>
      </c>
    </row>
    <row r="69" spans="1:15" x14ac:dyDescent="0.2">
      <c r="A69" s="17">
        <v>61</v>
      </c>
      <c r="B69" s="43">
        <f>'2023'!L70</f>
        <v>28.381861301574656</v>
      </c>
      <c r="C69" s="43">
        <f>'2022'!L70</f>
        <v>28.116569674719653</v>
      </c>
      <c r="D69" s="43">
        <f>'2021'!L70</f>
        <v>28.103114751879712</v>
      </c>
      <c r="E69" s="43">
        <f>'2020'!L70</f>
        <v>25.667667641968229</v>
      </c>
      <c r="F69" s="43">
        <f>'2019'!L70</f>
        <v>27.948136273828311</v>
      </c>
      <c r="G69" s="43">
        <f>'2018'!L70</f>
        <v>27.414580035840594</v>
      </c>
      <c r="H69" s="43">
        <f>'2017'!L70</f>
        <v>27.355417692481783</v>
      </c>
      <c r="I69" s="43">
        <f>'2016'!L70</f>
        <v>26.93730555205466</v>
      </c>
      <c r="J69" s="43">
        <f>'2015'!L70</f>
        <v>26.729508824095284</v>
      </c>
      <c r="K69" s="43">
        <f>'2014'!L70</f>
        <v>27.078060111898214</v>
      </c>
      <c r="L69" s="43">
        <f>'2013'!L70</f>
        <v>27.475587174822522</v>
      </c>
      <c r="M69" s="43">
        <f>'2012'!L70</f>
        <v>26.713447401694651</v>
      </c>
      <c r="N69" s="43">
        <f>'2011'!L70</f>
        <v>27.154129325072127</v>
      </c>
      <c r="O69" s="43">
        <f>'2010'!L70</f>
        <v>26.666601436993595</v>
      </c>
    </row>
    <row r="70" spans="1:15" x14ac:dyDescent="0.2">
      <c r="A70" s="17">
        <v>62</v>
      </c>
      <c r="B70" s="43">
        <f>'2023'!L71</f>
        <v>27.457030414628949</v>
      </c>
      <c r="C70" s="43">
        <f>'2022'!L71</f>
        <v>27.154187650960893</v>
      </c>
      <c r="D70" s="43">
        <f>'2021'!L71</f>
        <v>27.142525614800565</v>
      </c>
      <c r="E70" s="43">
        <f>'2020'!L71</f>
        <v>24.744597385233892</v>
      </c>
      <c r="F70" s="43">
        <f>'2019'!L71</f>
        <v>27.033246773902196</v>
      </c>
      <c r="G70" s="43">
        <f>'2018'!L71</f>
        <v>26.455577111295039</v>
      </c>
      <c r="H70" s="43">
        <f>'2017'!L71</f>
        <v>26.396668922225217</v>
      </c>
      <c r="I70" s="43">
        <f>'2016'!L71</f>
        <v>25.93730555205466</v>
      </c>
      <c r="J70" s="43">
        <f>'2015'!L71</f>
        <v>25.851044733964159</v>
      </c>
      <c r="K70" s="43">
        <f>'2014'!L71</f>
        <v>26.117058080050391</v>
      </c>
      <c r="L70" s="43">
        <f>'2013'!L71</f>
        <v>26.594161184382184</v>
      </c>
      <c r="M70" s="43">
        <f>'2012'!L71</f>
        <v>25.791989566194115</v>
      </c>
      <c r="N70" s="43">
        <f>'2011'!L71</f>
        <v>26.232466222427227</v>
      </c>
      <c r="O70" s="43">
        <f>'2010'!L71</f>
        <v>25.737226542086695</v>
      </c>
    </row>
    <row r="71" spans="1:15" x14ac:dyDescent="0.2">
      <c r="A71" s="17">
        <v>63</v>
      </c>
      <c r="B71" s="43">
        <f>'2023'!L72</f>
        <v>26.493674742440067</v>
      </c>
      <c r="C71" s="43">
        <f>'2022'!L72</f>
        <v>26.270372114993233</v>
      </c>
      <c r="D71" s="43">
        <f>'2021'!L72</f>
        <v>26.183396835383189</v>
      </c>
      <c r="E71" s="43">
        <f>'2020'!L72</f>
        <v>23.820124489296397</v>
      </c>
      <c r="F71" s="43">
        <f>'2019'!L72</f>
        <v>26.237978616293422</v>
      </c>
      <c r="G71" s="43">
        <f>'2018'!L72</f>
        <v>25.535501906095025</v>
      </c>
      <c r="H71" s="43">
        <f>'2017'!L72</f>
        <v>25.477938874899301</v>
      </c>
      <c r="I71" s="43">
        <f>'2016'!L72</f>
        <v>25.058375924492399</v>
      </c>
      <c r="J71" s="43">
        <f>'2015'!L72</f>
        <v>24.962896428731536</v>
      </c>
      <c r="K71" s="43">
        <f>'2014'!L72</f>
        <v>25.192949123153603</v>
      </c>
      <c r="L71" s="43">
        <f>'2013'!L72</f>
        <v>25.633637978912258</v>
      </c>
      <c r="M71" s="43">
        <f>'2012'!L72</f>
        <v>24.903818554696077</v>
      </c>
      <c r="N71" s="43">
        <f>'2011'!L72</f>
        <v>25.267524078316093</v>
      </c>
      <c r="O71" s="43">
        <f>'2010'!L72</f>
        <v>24.771102013955268</v>
      </c>
    </row>
    <row r="72" spans="1:15" x14ac:dyDescent="0.2">
      <c r="A72" s="17">
        <v>64</v>
      </c>
      <c r="B72" s="43">
        <f>'2023'!L73</f>
        <v>25.530949996971138</v>
      </c>
      <c r="C72" s="43">
        <f>'2022'!L73</f>
        <v>25.430512519793538</v>
      </c>
      <c r="D72" s="43">
        <f>'2021'!L73</f>
        <v>25.264574186514</v>
      </c>
      <c r="E72" s="43">
        <f>'2020'!L73</f>
        <v>22.893057037354239</v>
      </c>
      <c r="F72" s="43">
        <f>'2019'!L73</f>
        <v>25.317910226903031</v>
      </c>
      <c r="G72" s="43">
        <f>'2018'!L73</f>
        <v>24.575494720641505</v>
      </c>
      <c r="H72" s="43">
        <f>'2017'!L73</f>
        <v>24.516733664075591</v>
      </c>
      <c r="I72" s="43">
        <f>'2016'!L73</f>
        <v>24.095144911002102</v>
      </c>
      <c r="J72" s="43">
        <f>'2015'!L73</f>
        <v>23.999319477885152</v>
      </c>
      <c r="K72" s="43">
        <f>'2014'!L73</f>
        <v>24.269291552546264</v>
      </c>
      <c r="L72" s="43">
        <f>'2013'!L73</f>
        <v>24.708663763923933</v>
      </c>
      <c r="M72" s="43">
        <f>'2012'!L73</f>
        <v>24.173102069782381</v>
      </c>
      <c r="N72" s="43">
        <f>'2011'!L73</f>
        <v>24.368341679720363</v>
      </c>
      <c r="O72" s="43">
        <f>'2010'!L73</f>
        <v>23.806873719207964</v>
      </c>
    </row>
    <row r="73" spans="1:15" x14ac:dyDescent="0.2">
      <c r="A73" s="17">
        <v>65</v>
      </c>
      <c r="B73" s="38">
        <f>'2023'!L74</f>
        <v>24.648738353952407</v>
      </c>
      <c r="C73" s="38">
        <f>'2022'!L74</f>
        <v>24.470479253927962</v>
      </c>
      <c r="D73" s="38">
        <f>'2021'!L74</f>
        <v>24.420777842510137</v>
      </c>
      <c r="E73" s="38">
        <f>'2020'!L74</f>
        <v>22.067669060502269</v>
      </c>
      <c r="F73" s="38">
        <f>'2019'!L74</f>
        <v>24.317910226903031</v>
      </c>
      <c r="G73" s="38">
        <f>'2018'!L74</f>
        <v>23.728598025701228</v>
      </c>
      <c r="H73" s="38">
        <f>'2017'!L74</f>
        <v>23.587160961210667</v>
      </c>
      <c r="I73" s="38">
        <f>'2016'!L74</f>
        <v>23.346242743520701</v>
      </c>
      <c r="J73" s="38">
        <f>'2015'!L74</f>
        <v>23.109483223294102</v>
      </c>
      <c r="K73" s="38">
        <f>'2014'!L74</f>
        <v>23.26929155254626</v>
      </c>
      <c r="L73" s="38">
        <f>'2013'!L74</f>
        <v>23.809253779563505</v>
      </c>
      <c r="M73" s="38">
        <f>'2012'!L74</f>
        <v>23.269858617751517</v>
      </c>
      <c r="N73" s="38">
        <f>'2011'!L74</f>
        <v>23.439590460853857</v>
      </c>
      <c r="O73" s="38">
        <f>'2010'!L74</f>
        <v>22.806873719207964</v>
      </c>
    </row>
    <row r="74" spans="1:15" x14ac:dyDescent="0.2">
      <c r="A74" s="17">
        <v>66</v>
      </c>
      <c r="B74" s="43">
        <f>'2023'!L75</f>
        <v>23.68781610361043</v>
      </c>
      <c r="C74" s="43">
        <f>'2022'!L75</f>
        <v>23.585238235924063</v>
      </c>
      <c r="D74" s="43">
        <f>'2021'!L75</f>
        <v>23.458824065966887</v>
      </c>
      <c r="E74" s="43">
        <f>'2020'!L75</f>
        <v>21.173437662126819</v>
      </c>
      <c r="F74" s="43">
        <f>'2019'!L75</f>
        <v>23.470957039606017</v>
      </c>
      <c r="G74" s="43">
        <f>'2018'!L75</f>
        <v>22.904973105623029</v>
      </c>
      <c r="H74" s="43">
        <f>'2017'!L75</f>
        <v>22.657984463690134</v>
      </c>
      <c r="I74" s="43">
        <f>'2016'!L75</f>
        <v>22.523383511538409</v>
      </c>
      <c r="J74" s="43">
        <f>'2015'!L75</f>
        <v>22.248028296455825</v>
      </c>
      <c r="K74" s="43">
        <f>'2014'!L75</f>
        <v>22.332738270396156</v>
      </c>
      <c r="L74" s="43">
        <f>'2013'!L75</f>
        <v>22.872637202485503</v>
      </c>
      <c r="M74" s="43">
        <f>'2012'!L75</f>
        <v>22.303566772626059</v>
      </c>
      <c r="N74" s="43">
        <f>'2011'!L75</f>
        <v>22.552593369528012</v>
      </c>
      <c r="O74" s="43">
        <f>'2010'!L75</f>
        <v>21.886970213711404</v>
      </c>
    </row>
    <row r="75" spans="1:15" x14ac:dyDescent="0.2">
      <c r="A75" s="17">
        <v>67</v>
      </c>
      <c r="B75" s="43">
        <f>'2023'!L76</f>
        <v>22.911389338296779</v>
      </c>
      <c r="C75" s="43">
        <f>'2022'!L76</f>
        <v>22.69709921822631</v>
      </c>
      <c r="D75" s="43">
        <f>'2021'!L76</f>
        <v>22.573504676138992</v>
      </c>
      <c r="E75" s="43">
        <f>'2020'!L76</f>
        <v>20.206904197381618</v>
      </c>
      <c r="F75" s="43">
        <f>'2019'!L76</f>
        <v>22.719100094046205</v>
      </c>
      <c r="G75" s="43">
        <f>'2018'!L76</f>
        <v>22.078789809312891</v>
      </c>
      <c r="H75" s="43">
        <f>'2017'!L76</f>
        <v>21.760761151259363</v>
      </c>
      <c r="I75" s="43">
        <f>'2016'!L76</f>
        <v>21.727000518871165</v>
      </c>
      <c r="J75" s="43">
        <f>'2015'!L76</f>
        <v>21.278300499425505</v>
      </c>
      <c r="K75" s="43">
        <f>'2014'!L76</f>
        <v>21.423939737182231</v>
      </c>
      <c r="L75" s="43">
        <f>'2013'!L76</f>
        <v>21.905979433785777</v>
      </c>
      <c r="M75" s="43">
        <f>'2012'!L76</f>
        <v>21.339251824627087</v>
      </c>
      <c r="N75" s="43">
        <f>'2011'!L76</f>
        <v>21.67320919470319</v>
      </c>
      <c r="O75" s="43">
        <f>'2010'!L76</f>
        <v>20.928417830404641</v>
      </c>
    </row>
    <row r="76" spans="1:15" x14ac:dyDescent="0.2">
      <c r="A76" s="17">
        <v>68</v>
      </c>
      <c r="B76" s="43">
        <f>'2023'!L77</f>
        <v>22.057453491161262</v>
      </c>
      <c r="C76" s="43">
        <f>'2022'!L77</f>
        <v>21.807758899820669</v>
      </c>
      <c r="D76" s="43">
        <f>'2021'!L77</f>
        <v>21.68361779569091</v>
      </c>
      <c r="E76" s="43">
        <f>'2020'!L77</f>
        <v>19.300601166733298</v>
      </c>
      <c r="F76" s="43">
        <f>'2019'!L77</f>
        <v>21.788697901701791</v>
      </c>
      <c r="G76" s="43">
        <f>'2018'!L77</f>
        <v>21.181139800503306</v>
      </c>
      <c r="H76" s="43">
        <f>'2017'!L77</f>
        <v>20.89223871719744</v>
      </c>
      <c r="I76" s="43">
        <f>'2016'!L77</f>
        <v>20.757277840313897</v>
      </c>
      <c r="J76" s="43">
        <f>'2015'!L77</f>
        <v>20.395127387183152</v>
      </c>
      <c r="K76" s="43">
        <f>'2014'!L77</f>
        <v>20.550618423899216</v>
      </c>
      <c r="L76" s="43">
        <f>'2013'!L77</f>
        <v>21.047975980610229</v>
      </c>
      <c r="M76" s="43">
        <f>'2012'!L77</f>
        <v>20.415307488220616</v>
      </c>
      <c r="N76" s="43">
        <f>'2011'!L77</f>
        <v>20.714644046356227</v>
      </c>
      <c r="O76" s="43">
        <f>'2010'!L77</f>
        <v>20.068980338412015</v>
      </c>
    </row>
    <row r="77" spans="1:15" x14ac:dyDescent="0.2">
      <c r="A77" s="17">
        <v>69</v>
      </c>
      <c r="B77" s="43">
        <f>'2023'!L78</f>
        <v>21.0935423979675</v>
      </c>
      <c r="C77" s="43">
        <f>'2022'!L78</f>
        <v>20.915751618175072</v>
      </c>
      <c r="D77" s="43">
        <f>'2021'!L78</f>
        <v>20.890292468882567</v>
      </c>
      <c r="E77" s="43">
        <f>'2020'!L78</f>
        <v>18.300601166733298</v>
      </c>
      <c r="F77" s="43">
        <f>'2019'!L78</f>
        <v>20.89072041560771</v>
      </c>
      <c r="G77" s="43">
        <f>'2018'!L78</f>
        <v>20.376091628944813</v>
      </c>
      <c r="H77" s="43">
        <f>'2017'!L78</f>
        <v>20.066457422242284</v>
      </c>
      <c r="I77" s="43">
        <f>'2016'!L78</f>
        <v>19.900020439236997</v>
      </c>
      <c r="J77" s="43">
        <f>'2015'!L78</f>
        <v>19.546544161518323</v>
      </c>
      <c r="K77" s="43">
        <f>'2014'!L78</f>
        <v>19.550618423899216</v>
      </c>
      <c r="L77" s="43">
        <f>'2013'!L78</f>
        <v>20.199342286176417</v>
      </c>
      <c r="M77" s="43">
        <f>'2012'!L78</f>
        <v>19.573365484158877</v>
      </c>
      <c r="N77" s="43">
        <f>'2011'!L78</f>
        <v>19.856667306635078</v>
      </c>
      <c r="O77" s="43">
        <f>'2010'!L78</f>
        <v>19.122741273407648</v>
      </c>
    </row>
    <row r="78" spans="1:15" x14ac:dyDescent="0.2">
      <c r="A78" s="17">
        <v>70</v>
      </c>
      <c r="B78" s="38">
        <f>'2023'!L79</f>
        <v>20.231023852221902</v>
      </c>
      <c r="C78" s="38">
        <f>'2022'!L79</f>
        <v>20.082071216728192</v>
      </c>
      <c r="D78" s="38">
        <f>'2021'!L79</f>
        <v>20.053278288575548</v>
      </c>
      <c r="E78" s="38">
        <f>'2020'!L79</f>
        <v>17.413584776165163</v>
      </c>
      <c r="F78" s="38">
        <f>'2019'!L79</f>
        <v>20.019673588196536</v>
      </c>
      <c r="G78" s="38">
        <f>'2018'!L79</f>
        <v>19.490982332002297</v>
      </c>
      <c r="H78" s="38">
        <f>'2017'!L79</f>
        <v>19.121827278619413</v>
      </c>
      <c r="I78" s="38">
        <f>'2016'!L79</f>
        <v>19.051199425163507</v>
      </c>
      <c r="J78" s="38">
        <f>'2015'!L79</f>
        <v>18.610680345571897</v>
      </c>
      <c r="K78" s="38">
        <f>'2014'!L79</f>
        <v>18.656667472509291</v>
      </c>
      <c r="L78" s="38">
        <f>'2013'!L79</f>
        <v>19.238505988534619</v>
      </c>
      <c r="M78" s="38">
        <f>'2012'!L79</f>
        <v>18.573365484158874</v>
      </c>
      <c r="N78" s="38">
        <f>'2011'!L79</f>
        <v>18.856667306635075</v>
      </c>
      <c r="O78" s="38">
        <f>'2010'!L79</f>
        <v>18.359070477384904</v>
      </c>
    </row>
    <row r="79" spans="1:15" x14ac:dyDescent="0.2">
      <c r="A79" s="17">
        <v>71</v>
      </c>
      <c r="B79" s="43">
        <f>'2023'!L80</f>
        <v>19.392820828484609</v>
      </c>
      <c r="C79" s="43">
        <f>'2022'!L80</f>
        <v>19.145889351081401</v>
      </c>
      <c r="D79" s="43">
        <f>'2021'!L80</f>
        <v>19.213500812452597</v>
      </c>
      <c r="E79" s="43">
        <f>'2020'!L80</f>
        <v>16.576026447265537</v>
      </c>
      <c r="F79" s="43">
        <f>'2019'!L80</f>
        <v>19.048024602848962</v>
      </c>
      <c r="G79" s="43">
        <f>'2018'!L80</f>
        <v>18.654228598466499</v>
      </c>
      <c r="H79" s="43">
        <f>'2017'!L80</f>
        <v>18.238540600515595</v>
      </c>
      <c r="I79" s="43">
        <f>'2016'!L80</f>
        <v>18.115036393206257</v>
      </c>
      <c r="J79" s="43">
        <f>'2015'!L80</f>
        <v>17.644823149872074</v>
      </c>
      <c r="K79" s="43">
        <f>'2014'!L80</f>
        <v>17.801341740450216</v>
      </c>
      <c r="L79" s="43">
        <f>'2013'!L80</f>
        <v>18.326377059993167</v>
      </c>
      <c r="M79" s="43">
        <f>'2012'!L80</f>
        <v>17.623569277170429</v>
      </c>
      <c r="N79" s="43">
        <f>'2011'!L80</f>
        <v>17.950323772485255</v>
      </c>
      <c r="O79" s="43">
        <f>'2010'!L80</f>
        <v>17.561439547950169</v>
      </c>
    </row>
    <row r="80" spans="1:15" x14ac:dyDescent="0.2">
      <c r="A80" s="17">
        <v>72</v>
      </c>
      <c r="B80" s="43">
        <f>'2023'!L81</f>
        <v>18.392820828484609</v>
      </c>
      <c r="C80" s="43">
        <f>'2022'!L81</f>
        <v>18.238251541849252</v>
      </c>
      <c r="D80" s="43">
        <f>'2021'!L81</f>
        <v>18.304861999059387</v>
      </c>
      <c r="E80" s="43">
        <f>'2020'!L81</f>
        <v>15.790755874592834</v>
      </c>
      <c r="F80" s="43">
        <f>'2019'!L81</f>
        <v>18.181080733428942</v>
      </c>
      <c r="G80" s="43">
        <f>'2018'!L81</f>
        <v>17.739127563073517</v>
      </c>
      <c r="H80" s="43">
        <f>'2017'!L81</f>
        <v>17.358787296946414</v>
      </c>
      <c r="I80" s="43">
        <f>'2016'!L81</f>
        <v>17.213992189976633</v>
      </c>
      <c r="J80" s="43">
        <f>'2015'!L81</f>
        <v>16.747777200840545</v>
      </c>
      <c r="K80" s="43">
        <f>'2014'!L81</f>
        <v>16.923734967069588</v>
      </c>
      <c r="L80" s="43">
        <f>'2013'!L81</f>
        <v>17.474313799080246</v>
      </c>
      <c r="M80" s="43">
        <f>'2012'!L81</f>
        <v>16.755968008694939</v>
      </c>
      <c r="N80" s="43">
        <f>'2011'!L81</f>
        <v>17.100111959373542</v>
      </c>
      <c r="O80" s="43">
        <f>'2010'!L81</f>
        <v>16.811424010191196</v>
      </c>
    </row>
    <row r="81" spans="1:15" x14ac:dyDescent="0.2">
      <c r="A81" s="17">
        <v>73</v>
      </c>
      <c r="B81" s="43">
        <f>'2023'!L82</f>
        <v>17.601393321612125</v>
      </c>
      <c r="C81" s="43">
        <f>'2022'!L82</f>
        <v>17.385984817805536</v>
      </c>
      <c r="D81" s="43">
        <f>'2021'!L82</f>
        <v>17.439136976427857</v>
      </c>
      <c r="E81" s="43">
        <f>'2020'!L82</f>
        <v>14.879849863665479</v>
      </c>
      <c r="F81" s="43">
        <f>'2019'!L82</f>
        <v>17.26474515330321</v>
      </c>
      <c r="G81" s="43">
        <f>'2018'!L82</f>
        <v>16.858018097991263</v>
      </c>
      <c r="H81" s="43">
        <f>'2017'!L82</f>
        <v>16.45195746496217</v>
      </c>
      <c r="I81" s="43">
        <f>'2016'!L82</f>
        <v>16.383605055106703</v>
      </c>
      <c r="J81" s="43">
        <f>'2015'!L82</f>
        <v>15.981390399813494</v>
      </c>
      <c r="K81" s="43">
        <f>'2014'!L82</f>
        <v>15.968440694545652</v>
      </c>
      <c r="L81" s="43">
        <f>'2013'!L82</f>
        <v>16.649758902946708</v>
      </c>
      <c r="M81" s="43">
        <f>'2012'!L82</f>
        <v>15.989195670225715</v>
      </c>
      <c r="N81" s="43">
        <f>'2011'!L82</f>
        <v>16.281533948000575</v>
      </c>
      <c r="O81" s="43">
        <f>'2010'!L82</f>
        <v>15.86999285762456</v>
      </c>
    </row>
    <row r="82" spans="1:15" x14ac:dyDescent="0.2">
      <c r="A82" s="17">
        <v>74</v>
      </c>
      <c r="B82" s="43">
        <f>'2023'!L83</f>
        <v>16.803351954367837</v>
      </c>
      <c r="C82" s="43">
        <f>'2022'!L83</f>
        <v>16.590706152999164</v>
      </c>
      <c r="D82" s="43">
        <f>'2021'!L83</f>
        <v>16.53827211929552</v>
      </c>
      <c r="E82" s="43">
        <f>'2020'!L83</f>
        <v>14.04220825741176</v>
      </c>
      <c r="F82" s="43">
        <f>'2019'!L83</f>
        <v>16.530617763663965</v>
      </c>
      <c r="G82" s="43">
        <f>'2018'!L83</f>
        <v>16.012484746697506</v>
      </c>
      <c r="H82" s="43">
        <f>'2017'!L83</f>
        <v>15.580586207460057</v>
      </c>
      <c r="I82" s="43">
        <f>'2016'!L83</f>
        <v>15.498437814307719</v>
      </c>
      <c r="J82" s="43">
        <f>'2015'!L83</f>
        <v>15.0707113968481</v>
      </c>
      <c r="K82" s="43">
        <f>'2014'!L83</f>
        <v>15.170514239632583</v>
      </c>
      <c r="L82" s="43">
        <f>'2013'!L83</f>
        <v>15.883474661310627</v>
      </c>
      <c r="M82" s="43">
        <f>'2012'!L83</f>
        <v>15.101639921915192</v>
      </c>
      <c r="N82" s="43">
        <f>'2011'!L83</f>
        <v>15.398434199467248</v>
      </c>
      <c r="O82" s="43">
        <f>'2010'!L83</f>
        <v>14.925985545630477</v>
      </c>
    </row>
    <row r="83" spans="1:15" x14ac:dyDescent="0.2">
      <c r="A83" s="17">
        <v>75</v>
      </c>
      <c r="B83" s="38">
        <f>'2023'!L84</f>
        <v>15.902971313852486</v>
      </c>
      <c r="C83" s="38">
        <f>'2022'!L84</f>
        <v>15.756324319594743</v>
      </c>
      <c r="D83" s="38">
        <f>'2021'!L84</f>
        <v>15.617735538163982</v>
      </c>
      <c r="E83" s="38">
        <f>'2020'!L84</f>
        <v>13.363269881090332</v>
      </c>
      <c r="F83" s="38">
        <f>'2019'!L84</f>
        <v>15.530617763663965</v>
      </c>
      <c r="G83" s="38">
        <f>'2018'!L84</f>
        <v>15.300642358091268</v>
      </c>
      <c r="H83" s="38">
        <f>'2017'!L84</f>
        <v>14.65273807238348</v>
      </c>
      <c r="I83" s="38">
        <f>'2016'!L84</f>
        <v>14.798870374312592</v>
      </c>
      <c r="J83" s="38">
        <f>'2015'!L84</f>
        <v>14.18704726652526</v>
      </c>
      <c r="K83" s="38">
        <f>'2014'!L84</f>
        <v>14.257894482338864</v>
      </c>
      <c r="L83" s="38">
        <f>'2013'!L84</f>
        <v>15.172637718854061</v>
      </c>
      <c r="M83" s="38">
        <f>'2012'!L84</f>
        <v>14.375591890431426</v>
      </c>
      <c r="N83" s="38">
        <f>'2011'!L84</f>
        <v>14.616726275649919</v>
      </c>
      <c r="O83" s="38">
        <f>'2010'!L84</f>
        <v>14.198173952151807</v>
      </c>
    </row>
    <row r="84" spans="1:15" x14ac:dyDescent="0.2">
      <c r="A84" s="17">
        <v>76</v>
      </c>
      <c r="B84" s="43">
        <f>'2023'!L85</f>
        <v>14.995340432763896</v>
      </c>
      <c r="C84" s="43">
        <f>'2022'!L85</f>
        <v>14.908899394582567</v>
      </c>
      <c r="D84" s="43">
        <f>'2021'!L85</f>
        <v>14.811723740990258</v>
      </c>
      <c r="E84" s="43">
        <f>'2020'!L85</f>
        <v>12.615711049527375</v>
      </c>
      <c r="F84" s="43">
        <f>'2019'!L85</f>
        <v>14.623399354797693</v>
      </c>
      <c r="G84" s="43">
        <f>'2018'!L85</f>
        <v>14.408676243916752</v>
      </c>
      <c r="H84" s="43">
        <f>'2017'!L85</f>
        <v>13.7750559558901</v>
      </c>
      <c r="I84" s="43">
        <f>'2016'!L85</f>
        <v>13.911383333135971</v>
      </c>
      <c r="J84" s="43">
        <f>'2015'!L85</f>
        <v>13.433848331566894</v>
      </c>
      <c r="K84" s="43">
        <f>'2014'!L85</f>
        <v>13.463591791576446</v>
      </c>
      <c r="L84" s="43">
        <f>'2013'!L85</f>
        <v>14.282545117497161</v>
      </c>
      <c r="M84" s="43">
        <f>'2012'!L85</f>
        <v>13.478374052582772</v>
      </c>
      <c r="N84" s="43">
        <f>'2011'!L85</f>
        <v>13.886644560079171</v>
      </c>
      <c r="O84" s="43">
        <f>'2010'!L85</f>
        <v>13.423658297043195</v>
      </c>
    </row>
    <row r="85" spans="1:15" x14ac:dyDescent="0.2">
      <c r="A85" s="17">
        <v>77</v>
      </c>
      <c r="B85" s="43">
        <f>'2023'!L86</f>
        <v>14.115880341916473</v>
      </c>
      <c r="C85" s="43">
        <f>'2022'!L86</f>
        <v>14.068930145905538</v>
      </c>
      <c r="D85" s="43">
        <f>'2021'!L86</f>
        <v>13.98266038401737</v>
      </c>
      <c r="E85" s="43">
        <f>'2020'!L86</f>
        <v>11.81952370035164</v>
      </c>
      <c r="F85" s="43">
        <f>'2019'!L86</f>
        <v>13.692972750634135</v>
      </c>
      <c r="G85" s="43">
        <f>'2018'!L86</f>
        <v>13.529796791759278</v>
      </c>
      <c r="H85" s="43">
        <f>'2017'!L86</f>
        <v>13.022945609697535</v>
      </c>
      <c r="I85" s="43">
        <f>'2016'!L86</f>
        <v>13.030458140954901</v>
      </c>
      <c r="J85" s="43">
        <f>'2015'!L86</f>
        <v>12.630513187428988</v>
      </c>
      <c r="K85" s="43">
        <f>'2014'!L86</f>
        <v>12.718477343222727</v>
      </c>
      <c r="L85" s="43">
        <f>'2013'!L86</f>
        <v>13.438868880644577</v>
      </c>
      <c r="M85" s="43">
        <f>'2012'!L86</f>
        <v>12.528004546091692</v>
      </c>
      <c r="N85" s="43">
        <f>'2011'!L86</f>
        <v>12.997507040907983</v>
      </c>
      <c r="O85" s="43">
        <f>'2010'!L86</f>
        <v>12.623637535682162</v>
      </c>
    </row>
    <row r="86" spans="1:15" x14ac:dyDescent="0.2">
      <c r="A86" s="17">
        <v>78</v>
      </c>
      <c r="B86" s="43">
        <f>'2023'!L87</f>
        <v>13.270187153165907</v>
      </c>
      <c r="C86" s="43">
        <f>'2022'!L87</f>
        <v>13.29457518978324</v>
      </c>
      <c r="D86" s="43">
        <f>'2021'!L87</f>
        <v>13.274515067393674</v>
      </c>
      <c r="E86" s="43">
        <f>'2020'!L87</f>
        <v>11.045969359755976</v>
      </c>
      <c r="F86" s="43">
        <f>'2019'!L87</f>
        <v>13.004311340619601</v>
      </c>
      <c r="G86" s="43">
        <f>'2018'!L87</f>
        <v>12.741663406259429</v>
      </c>
      <c r="H86" s="43">
        <f>'2017'!L87</f>
        <v>12.13470842461826</v>
      </c>
      <c r="I86" s="43">
        <f>'2016'!L87</f>
        <v>12.268405221743663</v>
      </c>
      <c r="J86" s="43">
        <f>'2015'!L87</f>
        <v>11.818919801171484</v>
      </c>
      <c r="K86" s="43">
        <f>'2014'!L87</f>
        <v>12.137101688846784</v>
      </c>
      <c r="L86" s="43">
        <f>'2013'!L87</f>
        <v>12.638311946242181</v>
      </c>
      <c r="M86" s="43">
        <f>'2012'!L87</f>
        <v>11.782296396960438</v>
      </c>
      <c r="N86" s="43">
        <f>'2011'!L87</f>
        <v>12.193931513063708</v>
      </c>
      <c r="O86" s="43">
        <f>'2010'!L87</f>
        <v>11.959074147341353</v>
      </c>
    </row>
    <row r="87" spans="1:15" x14ac:dyDescent="0.2">
      <c r="A87" s="17">
        <v>79</v>
      </c>
      <c r="B87" s="43">
        <f>'2023'!L88</f>
        <v>12.402816898006115</v>
      </c>
      <c r="C87" s="43">
        <f>'2022'!L88</f>
        <v>12.519894822355827</v>
      </c>
      <c r="D87" s="43">
        <f>'2021'!L88</f>
        <v>12.471866469278947</v>
      </c>
      <c r="E87" s="43">
        <f>'2020'!L88</f>
        <v>10.238931780641781</v>
      </c>
      <c r="F87" s="43">
        <f>'2019'!L88</f>
        <v>12.214762583378976</v>
      </c>
      <c r="G87" s="43">
        <f>'2018'!L88</f>
        <v>12.005736268644069</v>
      </c>
      <c r="H87" s="43">
        <f>'2017'!L88</f>
        <v>11.356993788871369</v>
      </c>
      <c r="I87" s="43">
        <f>'2016'!L88</f>
        <v>11.313204689939434</v>
      </c>
      <c r="J87" s="43">
        <f>'2015'!L88</f>
        <v>11.216888152737665</v>
      </c>
      <c r="K87" s="43">
        <f>'2014'!L88</f>
        <v>11.228425112023755</v>
      </c>
      <c r="L87" s="43">
        <f>'2013'!L88</f>
        <v>11.742503465094044</v>
      </c>
      <c r="M87" s="43">
        <f>'2012'!L88</f>
        <v>10.962813139311805</v>
      </c>
      <c r="N87" s="43">
        <f>'2011'!L88</f>
        <v>11.333978597052495</v>
      </c>
      <c r="O87" s="43">
        <f>'2010'!L88</f>
        <v>11.11786039418673</v>
      </c>
    </row>
    <row r="88" spans="1:15" x14ac:dyDescent="0.2">
      <c r="A88" s="17">
        <v>80</v>
      </c>
      <c r="B88" s="38">
        <f>'2023'!L89</f>
        <v>11.638413246898928</v>
      </c>
      <c r="C88" s="38">
        <f>'2022'!L89</f>
        <v>11.89993912494764</v>
      </c>
      <c r="D88" s="38">
        <f>'2021'!L89</f>
        <v>11.848997868827308</v>
      </c>
      <c r="E88" s="38">
        <f>'2020'!L89</f>
        <v>9.3786989334256781</v>
      </c>
      <c r="F88" s="38">
        <f>'2019'!L89</f>
        <v>11.515141111157927</v>
      </c>
      <c r="G88" s="38">
        <f>'2018'!L89</f>
        <v>11.427535154256276</v>
      </c>
      <c r="H88" s="38">
        <f>'2017'!L89</f>
        <v>10.486861352986658</v>
      </c>
      <c r="I88" s="38">
        <f>'2016'!L89</f>
        <v>10.48056533742297</v>
      </c>
      <c r="J88" s="38">
        <f>'2015'!L89</f>
        <v>10.345675468305872</v>
      </c>
      <c r="K88" s="38">
        <f>'2014'!L89</f>
        <v>10.557581117127061</v>
      </c>
      <c r="L88" s="38">
        <f>'2013'!L89</f>
        <v>10.922024478508721</v>
      </c>
      <c r="M88" s="38">
        <f>'2012'!L89</f>
        <v>10.08761806741493</v>
      </c>
      <c r="N88" s="38">
        <f>'2011'!L89</f>
        <v>10.482728875272894</v>
      </c>
      <c r="O88" s="38">
        <f>'2010'!L89</f>
        <v>10.269906127755036</v>
      </c>
    </row>
    <row r="89" spans="1:15" x14ac:dyDescent="0.2">
      <c r="A89" s="17">
        <v>81</v>
      </c>
      <c r="B89" s="43">
        <f>'2023'!L90</f>
        <v>11.000905177937614</v>
      </c>
      <c r="C89" s="43">
        <f>'2022'!L90</f>
        <v>11.08409144938719</v>
      </c>
      <c r="D89" s="43">
        <f>'2021'!L90</f>
        <v>11.086702740460618</v>
      </c>
      <c r="E89" s="43">
        <f>'2020'!L90</f>
        <v>8.7369879930108638</v>
      </c>
      <c r="F89" s="43">
        <f>'2019'!L90</f>
        <v>10.837086780377573</v>
      </c>
      <c r="G89" s="43">
        <f>'2018'!L90</f>
        <v>10.696796800767723</v>
      </c>
      <c r="H89" s="43">
        <f>'2017'!L90</f>
        <v>9.9778006574917004</v>
      </c>
      <c r="I89" s="43">
        <f>'2016'!L90</f>
        <v>9.9067192010350205</v>
      </c>
      <c r="J89" s="43">
        <f>'2015'!L90</f>
        <v>9.7875009601044916</v>
      </c>
      <c r="K89" s="43">
        <f>'2014'!L90</f>
        <v>9.7598508102326402</v>
      </c>
      <c r="L89" s="43">
        <f>'2013'!L90</f>
        <v>10.263730199115564</v>
      </c>
      <c r="M89" s="43">
        <f>'2012'!L90</f>
        <v>9.2689441774369605</v>
      </c>
      <c r="N89" s="43">
        <f>'2011'!L90</f>
        <v>9.8312530754071101</v>
      </c>
      <c r="O89" s="43">
        <f>'2010'!L90</f>
        <v>9.5129386184952107</v>
      </c>
    </row>
    <row r="90" spans="1:15" x14ac:dyDescent="0.2">
      <c r="A90" s="17">
        <v>82</v>
      </c>
      <c r="B90" s="43">
        <f>'2023'!L91</f>
        <v>10.280341089739956</v>
      </c>
      <c r="C90" s="43">
        <f>'2022'!L91</f>
        <v>10.305658351801169</v>
      </c>
      <c r="D90" s="43">
        <f>'2021'!L91</f>
        <v>10.450172074715134</v>
      </c>
      <c r="E90" s="43">
        <f>'2020'!L91</f>
        <v>7.9183298862169318</v>
      </c>
      <c r="F90" s="43">
        <f>'2019'!L91</f>
        <v>10.102140287566742</v>
      </c>
      <c r="G90" s="43">
        <f>'2018'!L91</f>
        <v>10.038827720709618</v>
      </c>
      <c r="H90" s="43">
        <f>'2017'!L91</f>
        <v>9.182015169372935</v>
      </c>
      <c r="I90" s="43">
        <f>'2016'!L91</f>
        <v>9.2942254266347</v>
      </c>
      <c r="J90" s="43">
        <f>'2015'!L91</f>
        <v>8.9835514533384533</v>
      </c>
      <c r="K90" s="43">
        <f>'2014'!L91</f>
        <v>8.9927184001087141</v>
      </c>
      <c r="L90" s="43">
        <f>'2013'!L91</f>
        <v>9.553741987208106</v>
      </c>
      <c r="M90" s="43">
        <f>'2012'!L91</f>
        <v>8.6887340582717076</v>
      </c>
      <c r="N90" s="43">
        <f>'2011'!L91</f>
        <v>9.2767770949225685</v>
      </c>
      <c r="O90" s="43">
        <f>'2010'!L91</f>
        <v>8.6602891136204736</v>
      </c>
    </row>
    <row r="91" spans="1:15" x14ac:dyDescent="0.2">
      <c r="A91" s="17">
        <v>83</v>
      </c>
      <c r="B91" s="43">
        <f>'2023'!L92</f>
        <v>9.4339629520583834</v>
      </c>
      <c r="C91" s="43">
        <f>'2022'!L92</f>
        <v>9.6176362753329521</v>
      </c>
      <c r="D91" s="43">
        <f>'2021'!L92</f>
        <v>9.8552601634576966</v>
      </c>
      <c r="E91" s="43">
        <f>'2020'!L92</f>
        <v>7.3206951660798687</v>
      </c>
      <c r="F91" s="43">
        <f>'2019'!L92</f>
        <v>9.4297186342641144</v>
      </c>
      <c r="G91" s="43">
        <f>'2018'!L92</f>
        <v>9.2466453181106996</v>
      </c>
      <c r="H91" s="43">
        <f>'2017'!L92</f>
        <v>8.5870454297555892</v>
      </c>
      <c r="I91" s="43">
        <f>'2016'!L92</f>
        <v>8.7494239961684457</v>
      </c>
      <c r="J91" s="43">
        <f>'2015'!L92</f>
        <v>8.2734330063391326</v>
      </c>
      <c r="K91" s="43">
        <f>'2014'!L92</f>
        <v>8.5598458961112769</v>
      </c>
      <c r="L91" s="43">
        <f>'2013'!L92</f>
        <v>8.7919983552925309</v>
      </c>
      <c r="M91" s="43">
        <f>'2012'!L92</f>
        <v>8.0828442535895988</v>
      </c>
      <c r="N91" s="43">
        <f>'2011'!L92</f>
        <v>8.5226251928195591</v>
      </c>
      <c r="O91" s="43">
        <f>'2010'!L92</f>
        <v>7.8988940584631786</v>
      </c>
    </row>
    <row r="92" spans="1:15" x14ac:dyDescent="0.2">
      <c r="A92" s="17">
        <v>84</v>
      </c>
      <c r="B92" s="43">
        <f>'2023'!L93</f>
        <v>8.6794761022167606</v>
      </c>
      <c r="C92" s="43">
        <f>'2022'!L93</f>
        <v>9.0779572677288058</v>
      </c>
      <c r="D92" s="43">
        <f>'2021'!L93</f>
        <v>9.2458092178424724</v>
      </c>
      <c r="E92" s="43">
        <f>'2020'!L93</f>
        <v>6.7521876343002623</v>
      </c>
      <c r="F92" s="43">
        <f>'2019'!L93</f>
        <v>8.9156897164009354</v>
      </c>
      <c r="G92" s="43">
        <f>'2018'!L93</f>
        <v>8.4971459000136296</v>
      </c>
      <c r="H92" s="43">
        <f>'2017'!L93</f>
        <v>7.9454630996891105</v>
      </c>
      <c r="I92" s="43">
        <f>'2016'!L93</f>
        <v>8.0797702801056737</v>
      </c>
      <c r="J92" s="43">
        <f>'2015'!L93</f>
        <v>7.7794173574819014</v>
      </c>
      <c r="K92" s="43">
        <f>'2014'!L93</f>
        <v>8.208664188068477</v>
      </c>
      <c r="L92" s="43">
        <f>'2013'!L93</f>
        <v>8.019176392423832</v>
      </c>
      <c r="M92" s="43">
        <f>'2012'!L93</f>
        <v>7.3032757725892958</v>
      </c>
      <c r="N92" s="43">
        <f>'2011'!L93</f>
        <v>7.8152437408859248</v>
      </c>
      <c r="O92" s="43">
        <f>'2010'!L93</f>
        <v>7.1368006198285547</v>
      </c>
    </row>
    <row r="93" spans="1:15" x14ac:dyDescent="0.2">
      <c r="A93" s="17">
        <v>85</v>
      </c>
      <c r="B93" s="38">
        <f>'2023'!L94</f>
        <v>8.0722234204391459</v>
      </c>
      <c r="C93" s="38">
        <f>'2022'!L94</f>
        <v>8.1993569700683011</v>
      </c>
      <c r="D93" s="38">
        <f>'2021'!L94</f>
        <v>8.6576038080717481</v>
      </c>
      <c r="E93" s="38">
        <f>'2020'!L94</f>
        <v>6.0787377817324808</v>
      </c>
      <c r="F93" s="38">
        <f>'2019'!L94</f>
        <v>8.2982210671464323</v>
      </c>
      <c r="G93" s="38">
        <f>'2018'!L94</f>
        <v>7.8639874550601272</v>
      </c>
      <c r="H93" s="38">
        <f>'2017'!L94</f>
        <v>7.2179928212702889</v>
      </c>
      <c r="I93" s="38">
        <f>'2016'!L94</f>
        <v>7.6464955261595176</v>
      </c>
      <c r="J93" s="38">
        <f>'2015'!L94</f>
        <v>7.2595803324575403</v>
      </c>
      <c r="K93" s="38">
        <f>'2014'!L94</f>
        <v>7.6235262175679575</v>
      </c>
      <c r="L93" s="38">
        <f>'2013'!L94</f>
        <v>7.3410983174817321</v>
      </c>
      <c r="M93" s="38">
        <f>'2012'!L94</f>
        <v>6.8199802616467116</v>
      </c>
      <c r="N93" s="38">
        <f>'2011'!L94</f>
        <v>7.1566217821272673</v>
      </c>
      <c r="O93" s="38">
        <f>'2010'!L94</f>
        <v>6.6749195890038431</v>
      </c>
    </row>
    <row r="94" spans="1:15" x14ac:dyDescent="0.2">
      <c r="A94" s="17">
        <v>86</v>
      </c>
      <c r="B94" s="43">
        <f>'2023'!L95</f>
        <v>7.4490294527350915</v>
      </c>
      <c r="C94" s="43">
        <f>'2022'!L95</f>
        <v>7.6071962032784928</v>
      </c>
      <c r="D94" s="43">
        <f>'2021'!L95</f>
        <v>8.0229732751451373</v>
      </c>
      <c r="E94" s="43">
        <f>'2020'!L95</f>
        <v>5.4656371687310905</v>
      </c>
      <c r="F94" s="43">
        <f>'2019'!L95</f>
        <v>7.7324607553402016</v>
      </c>
      <c r="G94" s="43">
        <f>'2018'!L95</f>
        <v>7.0988298795950753</v>
      </c>
      <c r="H94" s="43">
        <f>'2017'!L95</f>
        <v>6.5369253351708245</v>
      </c>
      <c r="I94" s="43">
        <f>'2016'!L95</f>
        <v>7.0560564714479677</v>
      </c>
      <c r="J94" s="43">
        <f>'2015'!L95</f>
        <v>6.8111281856332022</v>
      </c>
      <c r="K94" s="43">
        <f>'2014'!L95</f>
        <v>7.1486033540598823</v>
      </c>
      <c r="L94" s="43">
        <f>'2013'!L95</f>
        <v>6.7448352673659002</v>
      </c>
      <c r="M94" s="43">
        <f>'2012'!L95</f>
        <v>6.35785092221239</v>
      </c>
      <c r="N94" s="43">
        <f>'2011'!L95</f>
        <v>6.8469381150886131</v>
      </c>
      <c r="O94" s="43">
        <f>'2010'!L95</f>
        <v>6.3556193862168646</v>
      </c>
    </row>
    <row r="95" spans="1:15" x14ac:dyDescent="0.2">
      <c r="A95" s="17">
        <v>87</v>
      </c>
      <c r="B95" s="43">
        <f>'2023'!L96</f>
        <v>6.8370229788384336</v>
      </c>
      <c r="C95" s="43">
        <f>'2022'!L96</f>
        <v>6.9091072204490409</v>
      </c>
      <c r="D95" s="43">
        <f>'2021'!L96</f>
        <v>7.1881395994081663</v>
      </c>
      <c r="E95" s="43">
        <f>'2020'!L96</f>
        <v>4.9416199526240741</v>
      </c>
      <c r="F95" s="43">
        <f>'2019'!L96</f>
        <v>7.0402250428014872</v>
      </c>
      <c r="G95" s="43">
        <f>'2018'!L96</f>
        <v>6.424698021797302</v>
      </c>
      <c r="H95" s="43">
        <f>'2017'!L96</f>
        <v>6.1173731515651246</v>
      </c>
      <c r="I95" s="43">
        <f>'2016'!L96</f>
        <v>6.5868536010010938</v>
      </c>
      <c r="J95" s="43">
        <f>'2015'!L96</f>
        <v>6.095749496564193</v>
      </c>
      <c r="K95" s="43">
        <f>'2014'!L96</f>
        <v>6.6027683631939684</v>
      </c>
      <c r="L95" s="43">
        <f>'2013'!L96</f>
        <v>6.1108329387133526</v>
      </c>
      <c r="M95" s="43">
        <f>'2012'!L96</f>
        <v>5.9304228168647288</v>
      </c>
      <c r="N95" s="43">
        <f>'2011'!L96</f>
        <v>6.4789983423173547</v>
      </c>
      <c r="O95" s="43">
        <f>'2010'!L96</f>
        <v>5.7701765109047853</v>
      </c>
    </row>
    <row r="96" spans="1:15" x14ac:dyDescent="0.2">
      <c r="A96" s="17">
        <v>88</v>
      </c>
      <c r="B96" s="43">
        <f>'2023'!L97</f>
        <v>6.2998681693619973</v>
      </c>
      <c r="C96" s="43">
        <f>'2022'!L97</f>
        <v>6.4016850467713224</v>
      </c>
      <c r="D96" s="43">
        <f>'2021'!L97</f>
        <v>6.6121433877067943</v>
      </c>
      <c r="E96" s="43">
        <f>'2020'!L97</f>
        <v>4.4456234684448521</v>
      </c>
      <c r="F96" s="43">
        <f>'2019'!L97</f>
        <v>6.333696679337451</v>
      </c>
      <c r="G96" s="43">
        <f>'2018'!L97</f>
        <v>6.1141174279700783</v>
      </c>
      <c r="H96" s="43">
        <f>'2017'!L97</f>
        <v>5.7241551168359699</v>
      </c>
      <c r="I96" s="43">
        <f>'2016'!L97</f>
        <v>5.825638091256427</v>
      </c>
      <c r="J96" s="43">
        <f>'2015'!L97</f>
        <v>5.6251926106105641</v>
      </c>
      <c r="K96" s="43">
        <f>'2014'!L97</f>
        <v>6.0624180158791834</v>
      </c>
      <c r="L96" s="43">
        <f>'2013'!L97</f>
        <v>5.6327708865006416</v>
      </c>
      <c r="M96" s="43">
        <f>'2012'!L97</f>
        <v>5.6356725333406672</v>
      </c>
      <c r="N96" s="43">
        <f>'2011'!L97</f>
        <v>5.9704228636037122</v>
      </c>
      <c r="O96" s="43">
        <f>'2010'!L97</f>
        <v>5.1862430775551625</v>
      </c>
    </row>
    <row r="97" spans="1:15" x14ac:dyDescent="0.2">
      <c r="A97" s="17">
        <v>89</v>
      </c>
      <c r="B97" s="43">
        <f>'2023'!L98</f>
        <v>5.8272062567078855</v>
      </c>
      <c r="C97" s="43">
        <f>'2022'!L98</f>
        <v>5.8753235983327947</v>
      </c>
      <c r="D97" s="43">
        <f>'2021'!L98</f>
        <v>6.1249465726173922</v>
      </c>
      <c r="E97" s="43">
        <f>'2020'!L98</f>
        <v>4.3064027286457041</v>
      </c>
      <c r="F97" s="43">
        <f>'2019'!L98</f>
        <v>5.802095682787904</v>
      </c>
      <c r="G97" s="43">
        <f>'2018'!L98</f>
        <v>5.3070424254948234</v>
      </c>
      <c r="H97" s="43">
        <f>'2017'!L98</f>
        <v>5.2209316753232002</v>
      </c>
      <c r="I97" s="43">
        <f>'2016'!L98</f>
        <v>5.142916329796253</v>
      </c>
      <c r="J97" s="43">
        <f>'2015'!L98</f>
        <v>5.3711512130489023</v>
      </c>
      <c r="K97" s="43">
        <f>'2014'!L98</f>
        <v>5.5048248191223603</v>
      </c>
      <c r="L97" s="43">
        <f>'2013'!L98</f>
        <v>5.23937108217799</v>
      </c>
      <c r="M97" s="43">
        <f>'2012'!L98</f>
        <v>5.1814928025846028</v>
      </c>
      <c r="N97" s="43">
        <f>'2011'!L98</f>
        <v>5.3283009948675071</v>
      </c>
      <c r="O97" s="43">
        <f>'2010'!L98</f>
        <v>4.5556021378550771</v>
      </c>
    </row>
    <row r="98" spans="1:15" x14ac:dyDescent="0.2">
      <c r="A98" s="17">
        <v>90</v>
      </c>
      <c r="B98" s="38">
        <f>'2023'!L99</f>
        <v>5.4129428720811594</v>
      </c>
      <c r="C98" s="38">
        <f>'2022'!L99</f>
        <v>5.4307822242798993</v>
      </c>
      <c r="D98" s="38">
        <f>'2021'!L99</f>
        <v>5.4989115712369996</v>
      </c>
      <c r="E98" s="38">
        <f>'2020'!L99</f>
        <v>3.9635730651224126</v>
      </c>
      <c r="F98" s="38">
        <f>'2019'!L99</f>
        <v>5.3539866832267942</v>
      </c>
      <c r="G98" s="38">
        <f>'2018'!L99</f>
        <v>4.9505047974114529</v>
      </c>
      <c r="H98" s="38">
        <f>'2017'!L99</f>
        <v>4.8963709259316373</v>
      </c>
      <c r="I98" s="38">
        <f>'2016'!L99</f>
        <v>4.750737351041292</v>
      </c>
      <c r="J98" s="38">
        <f>'2015'!L99</f>
        <v>4.8354784293047279</v>
      </c>
      <c r="K98" s="38">
        <f>'2014'!L99</f>
        <v>4.6401456499359126</v>
      </c>
      <c r="L98" s="38">
        <f>'2013'!L99</f>
        <v>4.7939783364754138</v>
      </c>
      <c r="M98" s="38">
        <f>'2012'!L99</f>
        <v>4.6591961497871131</v>
      </c>
      <c r="N98" s="38">
        <f>'2011'!L99</f>
        <v>4.9087524805892837</v>
      </c>
      <c r="O98" s="38">
        <f>'2010'!L99</f>
        <v>4.4631494694030653</v>
      </c>
    </row>
    <row r="99" spans="1:15" x14ac:dyDescent="0.2">
      <c r="A99" s="17">
        <v>91</v>
      </c>
      <c r="B99" s="43">
        <f>'2023'!L100</f>
        <v>5.1272551456728053</v>
      </c>
      <c r="C99" s="43">
        <f>'2022'!L100</f>
        <v>4.6982226573039672</v>
      </c>
      <c r="D99" s="43">
        <f>'2021'!L100</f>
        <v>5.0984215147503944</v>
      </c>
      <c r="E99" s="43">
        <f>'2020'!L100</f>
        <v>3.4946050921078187</v>
      </c>
      <c r="F99" s="43">
        <f>'2019'!L100</f>
        <v>4.6749114226136887</v>
      </c>
      <c r="G99" s="43">
        <f>'2018'!L100</f>
        <v>4.454335529193882</v>
      </c>
      <c r="H99" s="43">
        <f>'2017'!L100</f>
        <v>4.4572177360585616</v>
      </c>
      <c r="I99" s="43">
        <f>'2016'!L100</f>
        <v>4.4475567607115005</v>
      </c>
      <c r="J99" s="43">
        <f>'2015'!L100</f>
        <v>4.3418258257698996</v>
      </c>
      <c r="K99" s="43">
        <f>'2014'!L100</f>
        <v>4.1527537624781949</v>
      </c>
      <c r="L99" s="43">
        <f>'2013'!L100</f>
        <v>4.2961980249520693</v>
      </c>
      <c r="M99" s="43">
        <f>'2012'!L100</f>
        <v>4.2395491009201978</v>
      </c>
      <c r="N99" s="43">
        <f>'2011'!L100</f>
        <v>4.3315095677690776</v>
      </c>
      <c r="O99" s="43">
        <f>'2010'!L100</f>
        <v>4.1236743809702432</v>
      </c>
    </row>
    <row r="100" spans="1:15" x14ac:dyDescent="0.2">
      <c r="A100" s="17">
        <v>92</v>
      </c>
      <c r="B100" s="43">
        <f>'2023'!L101</f>
        <v>4.6235156385823863</v>
      </c>
      <c r="C100" s="43">
        <f>'2022'!L101</f>
        <v>4.1214191060792569</v>
      </c>
      <c r="D100" s="43">
        <f>'2021'!L101</f>
        <v>4.6069709732042643</v>
      </c>
      <c r="E100" s="43">
        <f>'2020'!L101</f>
        <v>3.1825205531280654</v>
      </c>
      <c r="F100" s="43">
        <f>'2019'!L101</f>
        <v>4.2410011070358848</v>
      </c>
      <c r="G100" s="43">
        <f>'2018'!L101</f>
        <v>3.7618949592422952</v>
      </c>
      <c r="H100" s="43">
        <f>'2017'!L101</f>
        <v>3.9312172905175409</v>
      </c>
      <c r="I100" s="43">
        <f>'2016'!L101</f>
        <v>4.1339713258616539</v>
      </c>
      <c r="J100" s="43">
        <f>'2015'!L101</f>
        <v>3.9587987087180956</v>
      </c>
      <c r="K100" s="43">
        <f>'2014'!L101</f>
        <v>3.639319826612553</v>
      </c>
      <c r="L100" s="43">
        <f>'2013'!L101</f>
        <v>4.2134002323230391</v>
      </c>
      <c r="M100" s="43">
        <f>'2012'!L101</f>
        <v>3.9251331027555674</v>
      </c>
      <c r="N100" s="43">
        <f>'2011'!L101</f>
        <v>3.8472897018918375</v>
      </c>
      <c r="O100" s="43">
        <f>'2010'!L101</f>
        <v>3.8687289265902938</v>
      </c>
    </row>
    <row r="101" spans="1:15" x14ac:dyDescent="0.2">
      <c r="A101" s="17">
        <v>93</v>
      </c>
      <c r="B101" s="43">
        <f>'2023'!L102</f>
        <v>4.0305344596022454</v>
      </c>
      <c r="C101" s="43">
        <f>'2022'!L102</f>
        <v>3.8057826742539813</v>
      </c>
      <c r="D101" s="43">
        <f>'2021'!L102</f>
        <v>4.3474949265837344</v>
      </c>
      <c r="E101" s="43">
        <f>'2020'!L102</f>
        <v>2.9331606887240422</v>
      </c>
      <c r="F101" s="43">
        <f>'2019'!L102</f>
        <v>3.8982040042178645</v>
      </c>
      <c r="G101" s="43">
        <f>'2018'!L102</f>
        <v>3.5146399498366701</v>
      </c>
      <c r="H101" s="43">
        <f>'2017'!L102</f>
        <v>3.5050162766178374</v>
      </c>
      <c r="I101" s="43">
        <f>'2016'!L102</f>
        <v>3.9388739280366973</v>
      </c>
      <c r="J101" s="43">
        <f>'2015'!L102</f>
        <v>3.4562644014252197</v>
      </c>
      <c r="K101" s="43">
        <f>'2014'!L102</f>
        <v>3.5585826125605364</v>
      </c>
      <c r="L101" s="43">
        <f>'2013'!L102</f>
        <v>3.9344488211236288</v>
      </c>
      <c r="M101" s="43">
        <f>'2012'!L102</f>
        <v>3.7267599991451683</v>
      </c>
      <c r="N101" s="43">
        <f>'2011'!L102</f>
        <v>3.5235098436881684</v>
      </c>
      <c r="O101" s="43">
        <f>'2010'!L102</f>
        <v>3.365173189456232</v>
      </c>
    </row>
    <row r="102" spans="1:15" x14ac:dyDescent="0.2">
      <c r="A102" s="17">
        <v>94</v>
      </c>
      <c r="B102" s="43">
        <f>'2023'!L103</f>
        <v>3.5020957963064028</v>
      </c>
      <c r="C102" s="43">
        <f>'2022'!L103</f>
        <v>3.3135177002551361</v>
      </c>
      <c r="D102" s="43">
        <f>'2021'!L103</f>
        <v>3.6824067053586109</v>
      </c>
      <c r="E102" s="43">
        <f>'2020'!L103</f>
        <v>2.54682461443611</v>
      </c>
      <c r="F102" s="43">
        <f>'2019'!L103</f>
        <v>3.6884840051987626</v>
      </c>
      <c r="G102" s="43">
        <f>'2018'!L103</f>
        <v>3.2559448555342119</v>
      </c>
      <c r="H102" s="43">
        <f>'2017'!L103</f>
        <v>2.7768419731053284</v>
      </c>
      <c r="I102" s="43">
        <f>'2016'!L103</f>
        <v>3.6977982313514808</v>
      </c>
      <c r="J102" s="43">
        <f>'2015'!L103</f>
        <v>3.0940521547967523</v>
      </c>
      <c r="K102" s="43">
        <f>'2014'!L103</f>
        <v>3.1895461029462426</v>
      </c>
      <c r="L102" s="43">
        <f>'2013'!L103</f>
        <v>3.5208181320471752</v>
      </c>
      <c r="M102" s="43">
        <f>'2012'!L103</f>
        <v>3.3134436353533809</v>
      </c>
      <c r="N102" s="43">
        <f>'2011'!L103</f>
        <v>3.0460917919799506</v>
      </c>
      <c r="O102" s="43">
        <f>'2010'!L103</f>
        <v>2.9000055181547286</v>
      </c>
    </row>
    <row r="103" spans="1:15" x14ac:dyDescent="0.2">
      <c r="A103" s="17">
        <v>95</v>
      </c>
      <c r="B103" s="38">
        <f>'2023'!L104</f>
        <v>3.048584285204146</v>
      </c>
      <c r="C103" s="38">
        <f>'2022'!L104</f>
        <v>3.0254357572603667</v>
      </c>
      <c r="D103" s="38">
        <f>'2021'!L104</f>
        <v>3.2127503493018614</v>
      </c>
      <c r="E103" s="38">
        <f>'2020'!L104</f>
        <v>2.0659838006586875</v>
      </c>
      <c r="F103" s="38">
        <f>'2019'!L104</f>
        <v>3.007332405718639</v>
      </c>
      <c r="G103" s="38">
        <f>'2018'!L104</f>
        <v>3.2452583934182875</v>
      </c>
      <c r="H103" s="38">
        <f>'2017'!L104</f>
        <v>2.5850762444320279</v>
      </c>
      <c r="I103" s="38">
        <f>'2016'!L104</f>
        <v>3.45979135657667</v>
      </c>
      <c r="J103" s="38">
        <f>'2015'!L104</f>
        <v>3.2681286169379158</v>
      </c>
      <c r="K103" s="38">
        <f>'2014'!L104</f>
        <v>3.3577419753280151</v>
      </c>
      <c r="L103" s="38">
        <f>'2013'!L104</f>
        <v>3.1567798440571071</v>
      </c>
      <c r="M103" s="38">
        <f>'2012'!L104</f>
        <v>2.9194161106602627</v>
      </c>
      <c r="N103" s="38">
        <f>'2011'!L104</f>
        <v>2.7735465896885074</v>
      </c>
      <c r="O103" s="38">
        <f>'2010'!L104</f>
        <v>2.3137995730089922</v>
      </c>
    </row>
    <row r="104" spans="1:15" x14ac:dyDescent="0.2">
      <c r="A104" s="17">
        <v>96</v>
      </c>
      <c r="B104" s="43">
        <f>'2023'!L105</f>
        <v>2.5032599301578591</v>
      </c>
      <c r="C104" s="43">
        <f>'2022'!L105</f>
        <v>2.4508712007244529</v>
      </c>
      <c r="D104" s="43">
        <f>'2021'!L105</f>
        <v>2.8698131861670166</v>
      </c>
      <c r="E104" s="43">
        <f>'2020'!L105</f>
        <v>2.2800766106691928</v>
      </c>
      <c r="F104" s="43">
        <f>'2019'!L105</f>
        <v>2.6520750243320035</v>
      </c>
      <c r="G104" s="43">
        <f>'2018'!L105</f>
        <v>2.8388277757789981</v>
      </c>
      <c r="H104" s="43">
        <f>'2017'!L105</f>
        <v>2.2710556655043881</v>
      </c>
      <c r="I104" s="43">
        <f>'2016'!L105</f>
        <v>3.047885955227347</v>
      </c>
      <c r="J104" s="43">
        <f>'2015'!L105</f>
        <v>2.9144604110445633</v>
      </c>
      <c r="K104" s="43">
        <f>'2014'!L105</f>
        <v>2.8625700456958501</v>
      </c>
      <c r="L104" s="43">
        <f>'2013'!L105</f>
        <v>2.688135812868528</v>
      </c>
      <c r="M104" s="43">
        <f>'2012'!L105</f>
        <v>2.411500743336926</v>
      </c>
      <c r="N104" s="43">
        <f>'2011'!L105</f>
        <v>2.1524710213032581</v>
      </c>
      <c r="O104" s="43">
        <f>'2010'!L105</f>
        <v>2.1199327165685449</v>
      </c>
    </row>
    <row r="105" spans="1:15" x14ac:dyDescent="0.2">
      <c r="A105" s="17">
        <v>97</v>
      </c>
      <c r="B105" s="43">
        <f>'2023'!L106</f>
        <v>1.965368003568954</v>
      </c>
      <c r="C105" s="43">
        <f>'2022'!L106</f>
        <v>1.8855113140387447</v>
      </c>
      <c r="D105" s="43">
        <f>'2021'!L106</f>
        <v>2.2580062624614259</v>
      </c>
      <c r="E105" s="43">
        <f>'2020'!L106</f>
        <v>1.904269308480641</v>
      </c>
      <c r="F105" s="43">
        <f>'2019'!L106</f>
        <v>2.6167983111015229</v>
      </c>
      <c r="G105" s="43">
        <f>'2018'!L106</f>
        <v>2.1879065482833262</v>
      </c>
      <c r="H105" s="43">
        <f>'2017'!L106</f>
        <v>2.0770246642398056</v>
      </c>
      <c r="I105" s="43">
        <f>'2016'!L106</f>
        <v>2.4833907390889669</v>
      </c>
      <c r="J105" s="43">
        <f>'2015'!L106</f>
        <v>2.4626928889590776</v>
      </c>
      <c r="K105" s="43">
        <f>'2014'!L106</f>
        <v>2.2258482159825741</v>
      </c>
      <c r="L105" s="43">
        <f>'2013'!L106</f>
        <v>2.3399209486166006</v>
      </c>
      <c r="M105" s="43">
        <f>'2012'!L106</f>
        <v>2.0805260035048501</v>
      </c>
      <c r="N105" s="43">
        <f>'2011'!L106</f>
        <v>2.143953634085213</v>
      </c>
      <c r="O105" s="43">
        <f>'2010'!L106</f>
        <v>2.1017101205494813</v>
      </c>
    </row>
    <row r="106" spans="1:15" x14ac:dyDescent="0.2">
      <c r="A106" s="17">
        <v>98</v>
      </c>
      <c r="B106" s="43">
        <f>'2023'!L107</f>
        <v>1.4538751540435582</v>
      </c>
      <c r="C106" s="43">
        <f>'2022'!L107</f>
        <v>1.636102873663269</v>
      </c>
      <c r="D106" s="43">
        <f>'2021'!L107</f>
        <v>1.9381235728121426</v>
      </c>
      <c r="E106" s="43">
        <f>'2020'!L107</f>
        <v>1.5512934811976635</v>
      </c>
      <c r="F106" s="43">
        <f>'2019'!L107</f>
        <v>1.8477217632216889</v>
      </c>
      <c r="G106" s="43">
        <f>'2018'!L107</f>
        <v>1.938087236409249</v>
      </c>
      <c r="H106" s="43">
        <f>'2017'!L107</f>
        <v>1.5083502466462682</v>
      </c>
      <c r="I106" s="43">
        <f>'2016'!L107</f>
        <v>2.166221243998387</v>
      </c>
      <c r="J106" s="43">
        <f>'2015'!L107</f>
        <v>1.7628566761075286</v>
      </c>
      <c r="K106" s="43">
        <f>'2014'!L107</f>
        <v>1.9290336373392849</v>
      </c>
      <c r="L106" s="43">
        <f>'2013'!L107</f>
        <v>1.3399209486166006</v>
      </c>
      <c r="M106" s="43">
        <f>'2012'!L107</f>
        <v>1.9051482662030328</v>
      </c>
      <c r="N106" s="43">
        <f>'2011'!L107</f>
        <v>1.9027014652014653</v>
      </c>
      <c r="O106" s="43">
        <f>'2010'!L107</f>
        <v>1.6183908045977009</v>
      </c>
    </row>
    <row r="107" spans="1:15" x14ac:dyDescent="0.2">
      <c r="A107" s="17">
        <v>99</v>
      </c>
      <c r="B107" s="43">
        <f>'2023'!L108</f>
        <v>0.94400251530127566</v>
      </c>
      <c r="C107" s="43">
        <f>'2022'!L108</f>
        <v>1.1099485929994584</v>
      </c>
      <c r="D107" s="43">
        <f>'2021'!L108</f>
        <v>1.3911848995302005</v>
      </c>
      <c r="E107" s="43">
        <f>'2020'!L108</f>
        <v>1.0441558688119987</v>
      </c>
      <c r="F107" s="43">
        <f>'2019'!L108</f>
        <v>1.1744421906693709</v>
      </c>
      <c r="G107" s="43">
        <f>'2018'!L108</f>
        <v>1.1511371973587674</v>
      </c>
      <c r="H107" s="43">
        <f>'2017'!L108</f>
        <v>1.0930908852449093</v>
      </c>
      <c r="I107" s="43">
        <f>'2016'!L108</f>
        <v>1.354070804109702</v>
      </c>
      <c r="J107" s="43">
        <f>'2015'!L108</f>
        <v>1.0972767031877</v>
      </c>
      <c r="K107" s="43">
        <f>'2014'!L108</f>
        <v>1.5142857142857142</v>
      </c>
      <c r="L107" s="43">
        <f>'2013'!L108</f>
        <v>1.1304347826086956</v>
      </c>
      <c r="M107" s="43">
        <f>'2012'!L108</f>
        <v>1.2717086834733893</v>
      </c>
      <c r="N107" s="43">
        <f>'2011'!L108</f>
        <v>1.1577380952380953</v>
      </c>
      <c r="O107" s="43">
        <f>'2010'!L108</f>
        <v>1.0444444444444443</v>
      </c>
    </row>
    <row r="108" spans="1:15" x14ac:dyDescent="0.2">
      <c r="A108" s="17" t="s">
        <v>21</v>
      </c>
      <c r="B108" s="38">
        <f>'2023'!L109</f>
        <v>0.24489795918367344</v>
      </c>
      <c r="C108" s="38">
        <f>'2022'!L109</f>
        <v>0.47368421052631576</v>
      </c>
      <c r="D108" s="38">
        <f>'2021'!L109</f>
        <v>0.52173913043478259</v>
      </c>
      <c r="E108" s="38">
        <f>'2020'!L109</f>
        <v>0.28000000000000003</v>
      </c>
      <c r="F108" s="38">
        <f>'2019'!L109</f>
        <v>0.43137254901960792</v>
      </c>
      <c r="G108" s="38">
        <f>'2018'!L109</f>
        <v>0.25531914893617019</v>
      </c>
      <c r="H108" s="38">
        <f>'2017'!L109</f>
        <v>0.40816326530612246</v>
      </c>
      <c r="I108" s="38">
        <f>'2016'!L109</f>
        <v>0.44444444444444442</v>
      </c>
      <c r="J108" s="38">
        <f>'2015'!L109</f>
        <v>0.44444444444444436</v>
      </c>
      <c r="K108" s="38">
        <f>'2014'!L109</f>
        <v>0.51428571428571423</v>
      </c>
      <c r="L108" s="38">
        <f>'2013'!L109</f>
        <v>0.35294117647058826</v>
      </c>
      <c r="M108" s="38">
        <f>'2012'!L109</f>
        <v>0.35294117647058826</v>
      </c>
      <c r="N108" s="38">
        <f>'2011'!L109</f>
        <v>0.3125</v>
      </c>
      <c r="O108" s="38">
        <f>'2010'!L109</f>
        <v>0.24242424242424243</v>
      </c>
    </row>
    <row r="109" spans="1:15" x14ac:dyDescent="0.2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</row>
    <row r="110" spans="1:15" x14ac:dyDescent="0.2">
      <c r="A110" s="13"/>
    </row>
    <row r="111" spans="1:15" ht="14.25" x14ac:dyDescent="0.2">
      <c r="A111" s="7"/>
    </row>
    <row r="112" spans="1:15" x14ac:dyDescent="0.2">
      <c r="A112" s="13"/>
    </row>
    <row r="113" spans="1:1" x14ac:dyDescent="0.2">
      <c r="A113" s="4" t="s">
        <v>250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5" width="12.7109375" style="12" customWidth="1"/>
    <col min="6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255</v>
      </c>
      <c r="B4" s="9"/>
      <c r="C4" s="9"/>
      <c r="D4" s="9"/>
      <c r="E4" s="11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ht="84.95" customHeight="1" x14ac:dyDescent="0.2">
      <c r="A6" s="50" t="s">
        <v>0</v>
      </c>
      <c r="B6" s="51" t="s">
        <v>240</v>
      </c>
      <c r="C6" s="62" t="s">
        <v>256</v>
      </c>
      <c r="D6" s="62"/>
      <c r="E6" s="52" t="s">
        <v>241</v>
      </c>
      <c r="F6" s="52" t="s">
        <v>242</v>
      </c>
      <c r="G6" s="52" t="s">
        <v>243</v>
      </c>
      <c r="H6" s="51" t="s">
        <v>244</v>
      </c>
      <c r="I6" s="51" t="s">
        <v>245</v>
      </c>
      <c r="J6" s="51" t="s">
        <v>246</v>
      </c>
      <c r="K6" s="51" t="s">
        <v>247</v>
      </c>
      <c r="L6" s="52" t="s">
        <v>248</v>
      </c>
    </row>
    <row r="7" spans="1:13" ht="14.25" x14ac:dyDescent="0.2">
      <c r="A7" s="53"/>
      <c r="B7" s="54"/>
      <c r="C7" s="55">
        <v>44927</v>
      </c>
      <c r="D7" s="55">
        <v>45292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57"/>
      <c r="F8" s="21"/>
      <c r="G8" s="21"/>
      <c r="H8" s="13"/>
      <c r="I8" s="13"/>
      <c r="J8" s="13"/>
      <c r="K8" s="13"/>
      <c r="L8" s="21"/>
    </row>
    <row r="9" spans="1:13" x14ac:dyDescent="0.2">
      <c r="A9" s="17">
        <v>0</v>
      </c>
      <c r="B9" s="22">
        <v>1</v>
      </c>
      <c r="C9" s="22">
        <v>453</v>
      </c>
      <c r="D9" s="22">
        <v>393</v>
      </c>
      <c r="E9" s="47">
        <v>0</v>
      </c>
      <c r="F9" s="15">
        <f>B9/((C9+D9)/2)</f>
        <v>2.3640661938534278E-3</v>
      </c>
      <c r="G9" s="15">
        <f t="shared" ref="G9:G72" si="0">F9/((1+(1-E9)*F9))</f>
        <v>2.3584905660377362E-3</v>
      </c>
      <c r="H9" s="13">
        <v>100000</v>
      </c>
      <c r="I9" s="13">
        <f>H9*G9</f>
        <v>235.84905660377362</v>
      </c>
      <c r="J9" s="13">
        <f t="shared" ref="J9:J72" si="1">H10+I9*E9</f>
        <v>99764.15094339622</v>
      </c>
      <c r="K9" s="13">
        <f t="shared" ref="K9:K72" si="2">K10+J9</f>
        <v>8763337.0681948904</v>
      </c>
      <c r="L9" s="24">
        <f>K9/H9</f>
        <v>87.633370681948904</v>
      </c>
    </row>
    <row r="10" spans="1:13" x14ac:dyDescent="0.2">
      <c r="A10" s="17">
        <v>1</v>
      </c>
      <c r="B10" s="9">
        <v>0</v>
      </c>
      <c r="C10" s="22">
        <v>450</v>
      </c>
      <c r="D10" s="22">
        <v>454</v>
      </c>
      <c r="E10" s="47">
        <v>0</v>
      </c>
      <c r="F10" s="15">
        <f t="shared" ref="F10:F73" si="3">B10/((C10+D10)/2)</f>
        <v>0</v>
      </c>
      <c r="G10" s="15">
        <f t="shared" si="0"/>
        <v>0</v>
      </c>
      <c r="H10" s="13">
        <f>H9-I9</f>
        <v>99764.15094339622</v>
      </c>
      <c r="I10" s="13">
        <f t="shared" ref="I10:I73" si="4">H10*G10</f>
        <v>0</v>
      </c>
      <c r="J10" s="13">
        <f t="shared" si="1"/>
        <v>99764.15094339622</v>
      </c>
      <c r="K10" s="13">
        <f t="shared" si="2"/>
        <v>8663572.9172514938</v>
      </c>
      <c r="L10" s="16">
        <f t="shared" ref="L10:L73" si="5">K10/H10</f>
        <v>86.840541771031525</v>
      </c>
    </row>
    <row r="11" spans="1:13" x14ac:dyDescent="0.2">
      <c r="A11" s="17">
        <v>2</v>
      </c>
      <c r="B11" s="27">
        <v>0</v>
      </c>
      <c r="C11" s="22">
        <v>416</v>
      </c>
      <c r="D11" s="22">
        <v>474</v>
      </c>
      <c r="E11" s="47">
        <v>0</v>
      </c>
      <c r="F11" s="15">
        <f t="shared" si="3"/>
        <v>0</v>
      </c>
      <c r="G11" s="15">
        <f t="shared" si="0"/>
        <v>0</v>
      </c>
      <c r="H11" s="13">
        <f t="shared" ref="H11:H74" si="6">H10-I10</f>
        <v>99764.15094339622</v>
      </c>
      <c r="I11" s="13">
        <f t="shared" si="4"/>
        <v>0</v>
      </c>
      <c r="J11" s="13">
        <f t="shared" si="1"/>
        <v>99764.15094339622</v>
      </c>
      <c r="K11" s="13">
        <f t="shared" si="2"/>
        <v>8563808.7663080972</v>
      </c>
      <c r="L11" s="16">
        <f t="shared" si="5"/>
        <v>85.840541771031525</v>
      </c>
    </row>
    <row r="12" spans="1:13" x14ac:dyDescent="0.2">
      <c r="A12" s="17">
        <v>3</v>
      </c>
      <c r="B12" s="27">
        <v>0</v>
      </c>
      <c r="C12" s="22">
        <v>484</v>
      </c>
      <c r="D12" s="22">
        <v>437</v>
      </c>
      <c r="E12" s="47">
        <v>0</v>
      </c>
      <c r="F12" s="15">
        <f t="shared" si="3"/>
        <v>0</v>
      </c>
      <c r="G12" s="15">
        <f t="shared" si="0"/>
        <v>0</v>
      </c>
      <c r="H12" s="13">
        <f t="shared" si="6"/>
        <v>99764.15094339622</v>
      </c>
      <c r="I12" s="13">
        <f t="shared" si="4"/>
        <v>0</v>
      </c>
      <c r="J12" s="13">
        <f t="shared" si="1"/>
        <v>99764.15094339622</v>
      </c>
      <c r="K12" s="13">
        <f t="shared" si="2"/>
        <v>8464044.6153647006</v>
      </c>
      <c r="L12" s="16">
        <f t="shared" si="5"/>
        <v>84.840541771031525</v>
      </c>
    </row>
    <row r="13" spans="1:13" x14ac:dyDescent="0.2">
      <c r="A13" s="17">
        <v>4</v>
      </c>
      <c r="B13" s="27">
        <v>0</v>
      </c>
      <c r="C13" s="22">
        <v>551</v>
      </c>
      <c r="D13" s="22">
        <v>511</v>
      </c>
      <c r="E13" s="47">
        <v>0</v>
      </c>
      <c r="F13" s="15">
        <f t="shared" si="3"/>
        <v>0</v>
      </c>
      <c r="G13" s="15">
        <f t="shared" si="0"/>
        <v>0</v>
      </c>
      <c r="H13" s="13">
        <f t="shared" si="6"/>
        <v>99764.15094339622</v>
      </c>
      <c r="I13" s="13">
        <f t="shared" si="4"/>
        <v>0</v>
      </c>
      <c r="J13" s="13">
        <f t="shared" si="1"/>
        <v>99764.15094339622</v>
      </c>
      <c r="K13" s="13">
        <f t="shared" si="2"/>
        <v>8364280.4644213049</v>
      </c>
      <c r="L13" s="16">
        <f t="shared" si="5"/>
        <v>83.840541771031525</v>
      </c>
    </row>
    <row r="14" spans="1:13" x14ac:dyDescent="0.2">
      <c r="A14" s="17">
        <v>5</v>
      </c>
      <c r="B14" s="27">
        <v>1</v>
      </c>
      <c r="C14" s="22">
        <v>567</v>
      </c>
      <c r="D14" s="22">
        <v>550</v>
      </c>
      <c r="E14" s="47">
        <v>0.90139999999999998</v>
      </c>
      <c r="F14" s="15">
        <f t="shared" si="3"/>
        <v>1.7905102954341987E-3</v>
      </c>
      <c r="G14" s="15">
        <f t="shared" si="0"/>
        <v>1.7901942468169451E-3</v>
      </c>
      <c r="H14" s="13">
        <f t="shared" si="6"/>
        <v>99764.15094339622</v>
      </c>
      <c r="I14" s="13">
        <f t="shared" si="4"/>
        <v>178.59720905744521</v>
      </c>
      <c r="J14" s="13">
        <f t="shared" si="1"/>
        <v>99746.541258583151</v>
      </c>
      <c r="K14" s="13">
        <f t="shared" si="2"/>
        <v>8264516.3134779083</v>
      </c>
      <c r="L14" s="16">
        <f t="shared" si="5"/>
        <v>82.840541771031525</v>
      </c>
    </row>
    <row r="15" spans="1:13" x14ac:dyDescent="0.2">
      <c r="A15" s="17">
        <v>6</v>
      </c>
      <c r="B15" s="27">
        <v>0</v>
      </c>
      <c r="C15" s="22">
        <v>649</v>
      </c>
      <c r="D15" s="22">
        <v>579</v>
      </c>
      <c r="E15" s="47">
        <v>0</v>
      </c>
      <c r="F15" s="15">
        <f t="shared" si="3"/>
        <v>0</v>
      </c>
      <c r="G15" s="15">
        <f t="shared" si="0"/>
        <v>0</v>
      </c>
      <c r="H15" s="13">
        <f t="shared" si="6"/>
        <v>99585.55373433877</v>
      </c>
      <c r="I15" s="13">
        <f t="shared" si="4"/>
        <v>0</v>
      </c>
      <c r="J15" s="13">
        <f t="shared" si="1"/>
        <v>99585.55373433877</v>
      </c>
      <c r="K15" s="13">
        <f t="shared" si="2"/>
        <v>8164769.7722193254</v>
      </c>
      <c r="L15" s="16">
        <f t="shared" si="5"/>
        <v>81.987491820352005</v>
      </c>
    </row>
    <row r="16" spans="1:13" x14ac:dyDescent="0.2">
      <c r="A16" s="17">
        <v>7</v>
      </c>
      <c r="B16" s="27">
        <v>0</v>
      </c>
      <c r="C16" s="22">
        <v>647</v>
      </c>
      <c r="D16" s="22">
        <v>662</v>
      </c>
      <c r="E16" s="47">
        <v>0</v>
      </c>
      <c r="F16" s="15">
        <f t="shared" si="3"/>
        <v>0</v>
      </c>
      <c r="G16" s="15">
        <f t="shared" si="0"/>
        <v>0</v>
      </c>
      <c r="H16" s="13">
        <f t="shared" si="6"/>
        <v>99585.55373433877</v>
      </c>
      <c r="I16" s="13">
        <f t="shared" si="4"/>
        <v>0</v>
      </c>
      <c r="J16" s="13">
        <f t="shared" si="1"/>
        <v>99585.55373433877</v>
      </c>
      <c r="K16" s="13">
        <f t="shared" si="2"/>
        <v>8065184.2184849866</v>
      </c>
      <c r="L16" s="16">
        <f t="shared" si="5"/>
        <v>80.987491820352005</v>
      </c>
    </row>
    <row r="17" spans="1:12" x14ac:dyDescent="0.2">
      <c r="A17" s="17">
        <v>8</v>
      </c>
      <c r="B17" s="27">
        <v>0</v>
      </c>
      <c r="C17" s="22">
        <v>673</v>
      </c>
      <c r="D17" s="22">
        <v>659</v>
      </c>
      <c r="E17" s="47">
        <v>0</v>
      </c>
      <c r="F17" s="15">
        <f t="shared" si="3"/>
        <v>0</v>
      </c>
      <c r="G17" s="15">
        <f t="shared" si="0"/>
        <v>0</v>
      </c>
      <c r="H17" s="13">
        <f t="shared" si="6"/>
        <v>99585.55373433877</v>
      </c>
      <c r="I17" s="13">
        <f t="shared" si="4"/>
        <v>0</v>
      </c>
      <c r="J17" s="13">
        <f t="shared" si="1"/>
        <v>99585.55373433877</v>
      </c>
      <c r="K17" s="13">
        <f t="shared" si="2"/>
        <v>7965598.6647506477</v>
      </c>
      <c r="L17" s="16">
        <f t="shared" si="5"/>
        <v>79.987491820352005</v>
      </c>
    </row>
    <row r="18" spans="1:12" x14ac:dyDescent="0.2">
      <c r="A18" s="17">
        <v>9</v>
      </c>
      <c r="B18" s="27">
        <v>0</v>
      </c>
      <c r="C18" s="22">
        <v>677</v>
      </c>
      <c r="D18" s="22">
        <v>670</v>
      </c>
      <c r="E18" s="47">
        <v>0</v>
      </c>
      <c r="F18" s="15">
        <f t="shared" si="3"/>
        <v>0</v>
      </c>
      <c r="G18" s="15">
        <f t="shared" si="0"/>
        <v>0</v>
      </c>
      <c r="H18" s="13">
        <f t="shared" si="6"/>
        <v>99585.55373433877</v>
      </c>
      <c r="I18" s="13">
        <f t="shared" si="4"/>
        <v>0</v>
      </c>
      <c r="J18" s="13">
        <f t="shared" si="1"/>
        <v>99585.55373433877</v>
      </c>
      <c r="K18" s="13">
        <f t="shared" si="2"/>
        <v>7866013.1110163089</v>
      </c>
      <c r="L18" s="16">
        <f t="shared" si="5"/>
        <v>78.987491820352005</v>
      </c>
    </row>
    <row r="19" spans="1:12" x14ac:dyDescent="0.2">
      <c r="A19" s="17">
        <v>10</v>
      </c>
      <c r="B19" s="27">
        <v>0</v>
      </c>
      <c r="C19" s="22">
        <v>704</v>
      </c>
      <c r="D19" s="22">
        <v>694</v>
      </c>
      <c r="E19" s="47">
        <v>0</v>
      </c>
      <c r="F19" s="15">
        <f t="shared" si="3"/>
        <v>0</v>
      </c>
      <c r="G19" s="15">
        <f t="shared" si="0"/>
        <v>0</v>
      </c>
      <c r="H19" s="13">
        <f t="shared" si="6"/>
        <v>99585.55373433877</v>
      </c>
      <c r="I19" s="13">
        <f t="shared" si="4"/>
        <v>0</v>
      </c>
      <c r="J19" s="13">
        <f t="shared" si="1"/>
        <v>99585.55373433877</v>
      </c>
      <c r="K19" s="13">
        <f t="shared" si="2"/>
        <v>7766427.55728197</v>
      </c>
      <c r="L19" s="16">
        <f t="shared" si="5"/>
        <v>77.987491820352005</v>
      </c>
    </row>
    <row r="20" spans="1:12" x14ac:dyDescent="0.2">
      <c r="A20" s="17">
        <v>11</v>
      </c>
      <c r="B20" s="27">
        <v>0</v>
      </c>
      <c r="C20" s="22">
        <v>744</v>
      </c>
      <c r="D20" s="22">
        <v>706</v>
      </c>
      <c r="E20" s="47">
        <v>0</v>
      </c>
      <c r="F20" s="15">
        <f t="shared" si="3"/>
        <v>0</v>
      </c>
      <c r="G20" s="15">
        <f t="shared" si="0"/>
        <v>0</v>
      </c>
      <c r="H20" s="13">
        <f t="shared" si="6"/>
        <v>99585.55373433877</v>
      </c>
      <c r="I20" s="13">
        <f t="shared" si="4"/>
        <v>0</v>
      </c>
      <c r="J20" s="13">
        <f t="shared" si="1"/>
        <v>99585.55373433877</v>
      </c>
      <c r="K20" s="13">
        <f t="shared" si="2"/>
        <v>7666842.0035476312</v>
      </c>
      <c r="L20" s="16">
        <f t="shared" si="5"/>
        <v>76.987491820352005</v>
      </c>
    </row>
    <row r="21" spans="1:12" x14ac:dyDescent="0.2">
      <c r="A21" s="17">
        <v>12</v>
      </c>
      <c r="B21" s="27">
        <v>0</v>
      </c>
      <c r="C21" s="22">
        <v>694</v>
      </c>
      <c r="D21" s="22">
        <v>733</v>
      </c>
      <c r="E21" s="47">
        <v>0</v>
      </c>
      <c r="F21" s="15">
        <f t="shared" si="3"/>
        <v>0</v>
      </c>
      <c r="G21" s="15">
        <f t="shared" si="0"/>
        <v>0</v>
      </c>
      <c r="H21" s="13">
        <f t="shared" si="6"/>
        <v>99585.55373433877</v>
      </c>
      <c r="I21" s="13">
        <f t="shared" si="4"/>
        <v>0</v>
      </c>
      <c r="J21" s="13">
        <f t="shared" si="1"/>
        <v>99585.55373433877</v>
      </c>
      <c r="K21" s="13">
        <f t="shared" si="2"/>
        <v>7567256.4498132924</v>
      </c>
      <c r="L21" s="16">
        <f t="shared" si="5"/>
        <v>75.987491820352005</v>
      </c>
    </row>
    <row r="22" spans="1:12" x14ac:dyDescent="0.2">
      <c r="A22" s="17">
        <v>13</v>
      </c>
      <c r="B22" s="22">
        <v>0</v>
      </c>
      <c r="C22" s="22">
        <v>720</v>
      </c>
      <c r="D22" s="22">
        <v>700</v>
      </c>
      <c r="E22" s="47">
        <v>0</v>
      </c>
      <c r="F22" s="15">
        <f t="shared" si="3"/>
        <v>0</v>
      </c>
      <c r="G22" s="15">
        <f t="shared" si="0"/>
        <v>0</v>
      </c>
      <c r="H22" s="13">
        <f t="shared" si="6"/>
        <v>99585.55373433877</v>
      </c>
      <c r="I22" s="13">
        <f t="shared" si="4"/>
        <v>0</v>
      </c>
      <c r="J22" s="13">
        <f t="shared" si="1"/>
        <v>99585.55373433877</v>
      </c>
      <c r="K22" s="13">
        <f t="shared" si="2"/>
        <v>7467670.8960789535</v>
      </c>
      <c r="L22" s="16">
        <f t="shared" si="5"/>
        <v>74.987491820352005</v>
      </c>
    </row>
    <row r="23" spans="1:12" x14ac:dyDescent="0.2">
      <c r="A23" s="17">
        <v>14</v>
      </c>
      <c r="B23" s="22">
        <v>0</v>
      </c>
      <c r="C23" s="22">
        <v>733</v>
      </c>
      <c r="D23" s="22">
        <v>740</v>
      </c>
      <c r="E23" s="47">
        <v>0</v>
      </c>
      <c r="F23" s="15">
        <f t="shared" si="3"/>
        <v>0</v>
      </c>
      <c r="G23" s="15">
        <f t="shared" si="0"/>
        <v>0</v>
      </c>
      <c r="H23" s="13">
        <f t="shared" si="6"/>
        <v>99585.55373433877</v>
      </c>
      <c r="I23" s="13">
        <f t="shared" si="4"/>
        <v>0</v>
      </c>
      <c r="J23" s="13">
        <f t="shared" si="1"/>
        <v>99585.55373433877</v>
      </c>
      <c r="K23" s="13">
        <f t="shared" si="2"/>
        <v>7368085.3423446147</v>
      </c>
      <c r="L23" s="16">
        <f t="shared" si="5"/>
        <v>73.987491820352005</v>
      </c>
    </row>
    <row r="24" spans="1:12" x14ac:dyDescent="0.2">
      <c r="A24" s="17">
        <v>15</v>
      </c>
      <c r="B24" s="22">
        <v>0</v>
      </c>
      <c r="C24" s="22">
        <v>718</v>
      </c>
      <c r="D24" s="22">
        <v>744</v>
      </c>
      <c r="E24" s="47">
        <v>0</v>
      </c>
      <c r="F24" s="15">
        <f t="shared" si="3"/>
        <v>0</v>
      </c>
      <c r="G24" s="15">
        <f t="shared" si="0"/>
        <v>0</v>
      </c>
      <c r="H24" s="13">
        <f t="shared" si="6"/>
        <v>99585.55373433877</v>
      </c>
      <c r="I24" s="13">
        <f t="shared" si="4"/>
        <v>0</v>
      </c>
      <c r="J24" s="13">
        <f t="shared" si="1"/>
        <v>99585.55373433877</v>
      </c>
      <c r="K24" s="13">
        <f t="shared" si="2"/>
        <v>7268499.7886102758</v>
      </c>
      <c r="L24" s="16">
        <f t="shared" si="5"/>
        <v>72.987491820352005</v>
      </c>
    </row>
    <row r="25" spans="1:12" x14ac:dyDescent="0.2">
      <c r="A25" s="17">
        <v>16</v>
      </c>
      <c r="B25" s="22">
        <v>0</v>
      </c>
      <c r="C25" s="22">
        <v>695</v>
      </c>
      <c r="D25" s="22">
        <v>734</v>
      </c>
      <c r="E25" s="47">
        <v>0</v>
      </c>
      <c r="F25" s="15">
        <f t="shared" si="3"/>
        <v>0</v>
      </c>
      <c r="G25" s="15">
        <f t="shared" si="0"/>
        <v>0</v>
      </c>
      <c r="H25" s="13">
        <f t="shared" si="6"/>
        <v>99585.55373433877</v>
      </c>
      <c r="I25" s="13">
        <f t="shared" si="4"/>
        <v>0</v>
      </c>
      <c r="J25" s="13">
        <f t="shared" si="1"/>
        <v>99585.55373433877</v>
      </c>
      <c r="K25" s="13">
        <f t="shared" si="2"/>
        <v>7168914.234875937</v>
      </c>
      <c r="L25" s="16">
        <f t="shared" si="5"/>
        <v>71.987491820352005</v>
      </c>
    </row>
    <row r="26" spans="1:12" x14ac:dyDescent="0.2">
      <c r="A26" s="17">
        <v>17</v>
      </c>
      <c r="B26" s="22">
        <v>0</v>
      </c>
      <c r="C26" s="22">
        <v>666</v>
      </c>
      <c r="D26" s="22">
        <v>701</v>
      </c>
      <c r="E26" s="47">
        <v>0</v>
      </c>
      <c r="F26" s="15">
        <f t="shared" si="3"/>
        <v>0</v>
      </c>
      <c r="G26" s="15">
        <f t="shared" si="0"/>
        <v>0</v>
      </c>
      <c r="H26" s="13">
        <f t="shared" si="6"/>
        <v>99585.55373433877</v>
      </c>
      <c r="I26" s="13">
        <f t="shared" si="4"/>
        <v>0</v>
      </c>
      <c r="J26" s="13">
        <f t="shared" si="1"/>
        <v>99585.55373433877</v>
      </c>
      <c r="K26" s="13">
        <f t="shared" si="2"/>
        <v>7069328.6811415982</v>
      </c>
      <c r="L26" s="16">
        <f t="shared" si="5"/>
        <v>70.987491820352005</v>
      </c>
    </row>
    <row r="27" spans="1:12" x14ac:dyDescent="0.2">
      <c r="A27" s="17">
        <v>18</v>
      </c>
      <c r="B27" s="22">
        <v>0</v>
      </c>
      <c r="C27" s="22">
        <v>697</v>
      </c>
      <c r="D27" s="22">
        <v>683</v>
      </c>
      <c r="E27" s="47">
        <v>0</v>
      </c>
      <c r="F27" s="15">
        <f t="shared" si="3"/>
        <v>0</v>
      </c>
      <c r="G27" s="15">
        <f t="shared" si="0"/>
        <v>0</v>
      </c>
      <c r="H27" s="13">
        <f t="shared" si="6"/>
        <v>99585.55373433877</v>
      </c>
      <c r="I27" s="13">
        <f t="shared" si="4"/>
        <v>0</v>
      </c>
      <c r="J27" s="13">
        <f t="shared" si="1"/>
        <v>99585.55373433877</v>
      </c>
      <c r="K27" s="13">
        <f t="shared" si="2"/>
        <v>6969743.1274072593</v>
      </c>
      <c r="L27" s="16">
        <f t="shared" si="5"/>
        <v>69.987491820352005</v>
      </c>
    </row>
    <row r="28" spans="1:12" x14ac:dyDescent="0.2">
      <c r="A28" s="17">
        <v>19</v>
      </c>
      <c r="B28" s="22">
        <v>1</v>
      </c>
      <c r="C28" s="22">
        <v>641</v>
      </c>
      <c r="D28" s="22">
        <v>712</v>
      </c>
      <c r="E28" s="47">
        <v>0.4</v>
      </c>
      <c r="F28" s="15">
        <f t="shared" si="3"/>
        <v>1.4781966001478197E-3</v>
      </c>
      <c r="G28" s="15">
        <f t="shared" si="0"/>
        <v>1.4768867227883621E-3</v>
      </c>
      <c r="H28" s="13">
        <f t="shared" si="6"/>
        <v>99585.55373433877</v>
      </c>
      <c r="I28" s="13">
        <f t="shared" si="4"/>
        <v>147.07658209177191</v>
      </c>
      <c r="J28" s="13">
        <f t="shared" si="1"/>
        <v>99497.3077850837</v>
      </c>
      <c r="K28" s="13">
        <f t="shared" si="2"/>
        <v>6870157.5736729205</v>
      </c>
      <c r="L28" s="16">
        <f t="shared" si="5"/>
        <v>68.987491820352005</v>
      </c>
    </row>
    <row r="29" spans="1:12" x14ac:dyDescent="0.2">
      <c r="A29" s="17">
        <v>20</v>
      </c>
      <c r="B29" s="22">
        <v>0</v>
      </c>
      <c r="C29" s="22">
        <v>649</v>
      </c>
      <c r="D29" s="22">
        <v>658</v>
      </c>
      <c r="E29" s="47">
        <v>0</v>
      </c>
      <c r="F29" s="15">
        <f t="shared" si="3"/>
        <v>0</v>
      </c>
      <c r="G29" s="15">
        <f t="shared" si="0"/>
        <v>0</v>
      </c>
      <c r="H29" s="13">
        <f t="shared" si="6"/>
        <v>99438.477152246996</v>
      </c>
      <c r="I29" s="13">
        <f t="shared" si="4"/>
        <v>0</v>
      </c>
      <c r="J29" s="13">
        <f t="shared" si="1"/>
        <v>99438.477152246996</v>
      </c>
      <c r="K29" s="13">
        <f t="shared" si="2"/>
        <v>6770660.2658878369</v>
      </c>
      <c r="L29" s="16">
        <f t="shared" si="5"/>
        <v>68.088937600296319</v>
      </c>
    </row>
    <row r="30" spans="1:12" x14ac:dyDescent="0.2">
      <c r="A30" s="17">
        <v>21</v>
      </c>
      <c r="B30" s="22">
        <v>0</v>
      </c>
      <c r="C30" s="22">
        <v>673</v>
      </c>
      <c r="D30" s="22">
        <v>684</v>
      </c>
      <c r="E30" s="47">
        <v>0</v>
      </c>
      <c r="F30" s="15">
        <f t="shared" si="3"/>
        <v>0</v>
      </c>
      <c r="G30" s="15">
        <f t="shared" si="0"/>
        <v>0</v>
      </c>
      <c r="H30" s="13">
        <f t="shared" si="6"/>
        <v>99438.477152246996</v>
      </c>
      <c r="I30" s="13">
        <f t="shared" si="4"/>
        <v>0</v>
      </c>
      <c r="J30" s="13">
        <f t="shared" si="1"/>
        <v>99438.477152246996</v>
      </c>
      <c r="K30" s="13">
        <f t="shared" si="2"/>
        <v>6671221.7887355899</v>
      </c>
      <c r="L30" s="16">
        <f t="shared" si="5"/>
        <v>67.088937600296319</v>
      </c>
    </row>
    <row r="31" spans="1:12" x14ac:dyDescent="0.2">
      <c r="A31" s="17">
        <v>22</v>
      </c>
      <c r="B31" s="22">
        <v>0</v>
      </c>
      <c r="C31" s="22">
        <v>643</v>
      </c>
      <c r="D31" s="22">
        <v>706</v>
      </c>
      <c r="E31" s="47">
        <v>0</v>
      </c>
      <c r="F31" s="15">
        <f t="shared" si="3"/>
        <v>0</v>
      </c>
      <c r="G31" s="15">
        <f t="shared" si="0"/>
        <v>0</v>
      </c>
      <c r="H31" s="13">
        <f t="shared" si="6"/>
        <v>99438.477152246996</v>
      </c>
      <c r="I31" s="13">
        <f t="shared" si="4"/>
        <v>0</v>
      </c>
      <c r="J31" s="13">
        <f t="shared" si="1"/>
        <v>99438.477152246996</v>
      </c>
      <c r="K31" s="13">
        <f t="shared" si="2"/>
        <v>6571783.311583343</v>
      </c>
      <c r="L31" s="16">
        <f t="shared" si="5"/>
        <v>66.088937600296319</v>
      </c>
    </row>
    <row r="32" spans="1:12" x14ac:dyDescent="0.2">
      <c r="A32" s="17">
        <v>23</v>
      </c>
      <c r="B32" s="22">
        <v>0</v>
      </c>
      <c r="C32" s="22">
        <v>688</v>
      </c>
      <c r="D32" s="22">
        <v>679</v>
      </c>
      <c r="E32" s="47">
        <v>0</v>
      </c>
      <c r="F32" s="15">
        <f t="shared" si="3"/>
        <v>0</v>
      </c>
      <c r="G32" s="15">
        <f t="shared" si="0"/>
        <v>0</v>
      </c>
      <c r="H32" s="13">
        <f t="shared" si="6"/>
        <v>99438.477152246996</v>
      </c>
      <c r="I32" s="13">
        <f t="shared" si="4"/>
        <v>0</v>
      </c>
      <c r="J32" s="13">
        <f t="shared" si="1"/>
        <v>99438.477152246996</v>
      </c>
      <c r="K32" s="13">
        <f t="shared" si="2"/>
        <v>6472344.834431096</v>
      </c>
      <c r="L32" s="16">
        <f t="shared" si="5"/>
        <v>65.088937600296319</v>
      </c>
    </row>
    <row r="33" spans="1:12" x14ac:dyDescent="0.2">
      <c r="A33" s="17">
        <v>24</v>
      </c>
      <c r="B33" s="22">
        <v>0</v>
      </c>
      <c r="C33" s="22">
        <v>679</v>
      </c>
      <c r="D33" s="22">
        <v>719</v>
      </c>
      <c r="E33" s="47">
        <v>0</v>
      </c>
      <c r="F33" s="15">
        <f t="shared" si="3"/>
        <v>0</v>
      </c>
      <c r="G33" s="15">
        <f t="shared" si="0"/>
        <v>0</v>
      </c>
      <c r="H33" s="13">
        <f t="shared" si="6"/>
        <v>99438.477152246996</v>
      </c>
      <c r="I33" s="13">
        <f t="shared" si="4"/>
        <v>0</v>
      </c>
      <c r="J33" s="13">
        <f t="shared" si="1"/>
        <v>99438.477152246996</v>
      </c>
      <c r="K33" s="13">
        <f t="shared" si="2"/>
        <v>6372906.357278849</v>
      </c>
      <c r="L33" s="16">
        <f t="shared" si="5"/>
        <v>64.088937600296319</v>
      </c>
    </row>
    <row r="34" spans="1:12" x14ac:dyDescent="0.2">
      <c r="A34" s="17">
        <v>25</v>
      </c>
      <c r="B34" s="22">
        <v>0</v>
      </c>
      <c r="C34" s="22">
        <v>641</v>
      </c>
      <c r="D34" s="22">
        <v>726</v>
      </c>
      <c r="E34" s="47">
        <v>0</v>
      </c>
      <c r="F34" s="15">
        <f t="shared" si="3"/>
        <v>0</v>
      </c>
      <c r="G34" s="15">
        <f t="shared" si="0"/>
        <v>0</v>
      </c>
      <c r="H34" s="13">
        <f t="shared" si="6"/>
        <v>99438.477152246996</v>
      </c>
      <c r="I34" s="13">
        <f t="shared" si="4"/>
        <v>0</v>
      </c>
      <c r="J34" s="13">
        <f t="shared" si="1"/>
        <v>99438.477152246996</v>
      </c>
      <c r="K34" s="13">
        <f t="shared" si="2"/>
        <v>6273467.880126602</v>
      </c>
      <c r="L34" s="16">
        <f t="shared" si="5"/>
        <v>63.088937600296319</v>
      </c>
    </row>
    <row r="35" spans="1:12" x14ac:dyDescent="0.2">
      <c r="A35" s="17">
        <v>26</v>
      </c>
      <c r="B35" s="22">
        <v>0</v>
      </c>
      <c r="C35" s="22">
        <v>710</v>
      </c>
      <c r="D35" s="22">
        <v>675</v>
      </c>
      <c r="E35" s="47">
        <v>0</v>
      </c>
      <c r="F35" s="15">
        <f t="shared" si="3"/>
        <v>0</v>
      </c>
      <c r="G35" s="15">
        <f t="shared" si="0"/>
        <v>0</v>
      </c>
      <c r="H35" s="13">
        <f t="shared" si="6"/>
        <v>99438.477152246996</v>
      </c>
      <c r="I35" s="13">
        <f t="shared" si="4"/>
        <v>0</v>
      </c>
      <c r="J35" s="13">
        <f t="shared" si="1"/>
        <v>99438.477152246996</v>
      </c>
      <c r="K35" s="13">
        <f t="shared" si="2"/>
        <v>6174029.402974355</v>
      </c>
      <c r="L35" s="16">
        <f t="shared" si="5"/>
        <v>62.088937600296319</v>
      </c>
    </row>
    <row r="36" spans="1:12" x14ac:dyDescent="0.2">
      <c r="A36" s="17">
        <v>27</v>
      </c>
      <c r="B36" s="22">
        <v>0</v>
      </c>
      <c r="C36" s="22">
        <v>672</v>
      </c>
      <c r="D36" s="22">
        <v>757</v>
      </c>
      <c r="E36" s="47">
        <v>0</v>
      </c>
      <c r="F36" s="15">
        <f t="shared" si="3"/>
        <v>0</v>
      </c>
      <c r="G36" s="15">
        <f t="shared" si="0"/>
        <v>0</v>
      </c>
      <c r="H36" s="13">
        <f t="shared" si="6"/>
        <v>99438.477152246996</v>
      </c>
      <c r="I36" s="13">
        <f t="shared" si="4"/>
        <v>0</v>
      </c>
      <c r="J36" s="13">
        <f t="shared" si="1"/>
        <v>99438.477152246996</v>
      </c>
      <c r="K36" s="13">
        <f t="shared" si="2"/>
        <v>6074590.9258221081</v>
      </c>
      <c r="L36" s="16">
        <f t="shared" si="5"/>
        <v>61.088937600296319</v>
      </c>
    </row>
    <row r="37" spans="1:12" x14ac:dyDescent="0.2">
      <c r="A37" s="17">
        <v>28</v>
      </c>
      <c r="B37" s="22">
        <v>0</v>
      </c>
      <c r="C37" s="22">
        <v>712</v>
      </c>
      <c r="D37" s="22">
        <v>694</v>
      </c>
      <c r="E37" s="47">
        <v>0</v>
      </c>
      <c r="F37" s="15">
        <f t="shared" si="3"/>
        <v>0</v>
      </c>
      <c r="G37" s="15">
        <f t="shared" si="0"/>
        <v>0</v>
      </c>
      <c r="H37" s="13">
        <f t="shared" si="6"/>
        <v>99438.477152246996</v>
      </c>
      <c r="I37" s="13">
        <f t="shared" si="4"/>
        <v>0</v>
      </c>
      <c r="J37" s="13">
        <f t="shared" si="1"/>
        <v>99438.477152246996</v>
      </c>
      <c r="K37" s="13">
        <f t="shared" si="2"/>
        <v>5975152.4486698611</v>
      </c>
      <c r="L37" s="16">
        <f t="shared" si="5"/>
        <v>60.088937600296319</v>
      </c>
    </row>
    <row r="38" spans="1:12" x14ac:dyDescent="0.2">
      <c r="A38" s="17">
        <v>29</v>
      </c>
      <c r="B38" s="22">
        <v>0</v>
      </c>
      <c r="C38" s="22">
        <v>701</v>
      </c>
      <c r="D38" s="22">
        <v>732</v>
      </c>
      <c r="E38" s="47">
        <v>0</v>
      </c>
      <c r="F38" s="15">
        <f t="shared" si="3"/>
        <v>0</v>
      </c>
      <c r="G38" s="15">
        <f t="shared" si="0"/>
        <v>0</v>
      </c>
      <c r="H38" s="13">
        <f t="shared" si="6"/>
        <v>99438.477152246996</v>
      </c>
      <c r="I38" s="13">
        <f t="shared" si="4"/>
        <v>0</v>
      </c>
      <c r="J38" s="13">
        <f t="shared" si="1"/>
        <v>99438.477152246996</v>
      </c>
      <c r="K38" s="13">
        <f t="shared" si="2"/>
        <v>5875713.9715176141</v>
      </c>
      <c r="L38" s="16">
        <f t="shared" si="5"/>
        <v>59.088937600296319</v>
      </c>
    </row>
    <row r="39" spans="1:12" x14ac:dyDescent="0.2">
      <c r="A39" s="17">
        <v>30</v>
      </c>
      <c r="B39" s="22">
        <v>0</v>
      </c>
      <c r="C39" s="22">
        <v>717</v>
      </c>
      <c r="D39" s="22">
        <v>744</v>
      </c>
      <c r="E39" s="47">
        <v>0</v>
      </c>
      <c r="F39" s="15">
        <f t="shared" si="3"/>
        <v>0</v>
      </c>
      <c r="G39" s="15">
        <f t="shared" si="0"/>
        <v>0</v>
      </c>
      <c r="H39" s="13">
        <f t="shared" si="6"/>
        <v>99438.477152246996</v>
      </c>
      <c r="I39" s="13">
        <f t="shared" si="4"/>
        <v>0</v>
      </c>
      <c r="J39" s="13">
        <f t="shared" si="1"/>
        <v>99438.477152246996</v>
      </c>
      <c r="K39" s="13">
        <f t="shared" si="2"/>
        <v>5776275.4943653671</v>
      </c>
      <c r="L39" s="16">
        <f t="shared" si="5"/>
        <v>58.088937600296319</v>
      </c>
    </row>
    <row r="40" spans="1:12" x14ac:dyDescent="0.2">
      <c r="A40" s="17">
        <v>31</v>
      </c>
      <c r="B40" s="22">
        <v>1</v>
      </c>
      <c r="C40" s="22">
        <v>670</v>
      </c>
      <c r="D40" s="22">
        <v>719</v>
      </c>
      <c r="E40" s="47">
        <v>0.33700000000000002</v>
      </c>
      <c r="F40" s="15">
        <f t="shared" si="3"/>
        <v>1.4398848092152627E-3</v>
      </c>
      <c r="G40" s="15">
        <f t="shared" si="0"/>
        <v>1.4385115433358795E-3</v>
      </c>
      <c r="H40" s="13">
        <f t="shared" si="6"/>
        <v>99438.477152246996</v>
      </c>
      <c r="I40" s="13">
        <f t="shared" si="4"/>
        <v>143.04339723524842</v>
      </c>
      <c r="J40" s="13">
        <f t="shared" si="1"/>
        <v>99343.639379880027</v>
      </c>
      <c r="K40" s="13">
        <f t="shared" si="2"/>
        <v>5676837.0172131201</v>
      </c>
      <c r="L40" s="16">
        <f t="shared" si="5"/>
        <v>57.088937600296319</v>
      </c>
    </row>
    <row r="41" spans="1:12" x14ac:dyDescent="0.2">
      <c r="A41" s="17">
        <v>32</v>
      </c>
      <c r="B41" s="22">
        <v>0</v>
      </c>
      <c r="C41" s="22">
        <v>693</v>
      </c>
      <c r="D41" s="22">
        <v>682</v>
      </c>
      <c r="E41" s="47">
        <v>0</v>
      </c>
      <c r="F41" s="15">
        <f t="shared" si="3"/>
        <v>0</v>
      </c>
      <c r="G41" s="15">
        <f t="shared" si="0"/>
        <v>0</v>
      </c>
      <c r="H41" s="13">
        <f t="shared" si="6"/>
        <v>99295.433755011749</v>
      </c>
      <c r="I41" s="13">
        <f t="shared" si="4"/>
        <v>0</v>
      </c>
      <c r="J41" s="13">
        <f t="shared" si="1"/>
        <v>99295.433755011749</v>
      </c>
      <c r="K41" s="13">
        <f t="shared" si="2"/>
        <v>5577493.3778332397</v>
      </c>
      <c r="L41" s="16">
        <f t="shared" si="5"/>
        <v>56.170693524481699</v>
      </c>
    </row>
    <row r="42" spans="1:12" x14ac:dyDescent="0.2">
      <c r="A42" s="17">
        <v>33</v>
      </c>
      <c r="B42" s="22">
        <v>1</v>
      </c>
      <c r="C42" s="22">
        <v>766</v>
      </c>
      <c r="D42" s="22">
        <v>674</v>
      </c>
      <c r="E42" s="47">
        <v>4.9299999999999997E-2</v>
      </c>
      <c r="F42" s="15">
        <f t="shared" si="3"/>
        <v>1.3888888888888889E-3</v>
      </c>
      <c r="G42" s="15">
        <f t="shared" si="0"/>
        <v>1.3870573951866611E-3</v>
      </c>
      <c r="H42" s="13">
        <f t="shared" si="6"/>
        <v>99295.433755011749</v>
      </c>
      <c r="I42" s="13">
        <f t="shared" si="4"/>
        <v>137.72846569815627</v>
      </c>
      <c r="J42" s="13">
        <f t="shared" si="1"/>
        <v>99164.495302672512</v>
      </c>
      <c r="K42" s="13">
        <f t="shared" si="2"/>
        <v>5478197.9440782284</v>
      </c>
      <c r="L42" s="16">
        <f t="shared" si="5"/>
        <v>55.170693524481699</v>
      </c>
    </row>
    <row r="43" spans="1:12" x14ac:dyDescent="0.2">
      <c r="A43" s="17">
        <v>34</v>
      </c>
      <c r="B43" s="22">
        <v>1</v>
      </c>
      <c r="C43" s="22">
        <v>705</v>
      </c>
      <c r="D43" s="22">
        <v>792</v>
      </c>
      <c r="E43" s="47">
        <v>0.40820000000000001</v>
      </c>
      <c r="F43" s="15">
        <f t="shared" si="3"/>
        <v>1.3360053440213762E-3</v>
      </c>
      <c r="G43" s="15">
        <f t="shared" si="0"/>
        <v>1.3349498686275835E-3</v>
      </c>
      <c r="H43" s="13">
        <f t="shared" si="6"/>
        <v>99157.705289313599</v>
      </c>
      <c r="I43" s="13">
        <f t="shared" si="4"/>
        <v>132.37056564938183</v>
      </c>
      <c r="J43" s="13">
        <f t="shared" si="1"/>
        <v>99079.368388562289</v>
      </c>
      <c r="K43" s="13">
        <f t="shared" si="2"/>
        <v>5379033.4487755559</v>
      </c>
      <c r="L43" s="16">
        <f t="shared" si="5"/>
        <v>54.247256257908418</v>
      </c>
    </row>
    <row r="44" spans="1:12" x14ac:dyDescent="0.2">
      <c r="A44" s="17">
        <v>35</v>
      </c>
      <c r="B44" s="22">
        <v>0</v>
      </c>
      <c r="C44" s="22">
        <v>743</v>
      </c>
      <c r="D44" s="22">
        <v>735</v>
      </c>
      <c r="E44" s="47">
        <v>0</v>
      </c>
      <c r="F44" s="15">
        <f t="shared" si="3"/>
        <v>0</v>
      </c>
      <c r="G44" s="15">
        <f t="shared" si="0"/>
        <v>0</v>
      </c>
      <c r="H44" s="13">
        <f t="shared" si="6"/>
        <v>99025.334723664215</v>
      </c>
      <c r="I44" s="13">
        <f t="shared" si="4"/>
        <v>0</v>
      </c>
      <c r="J44" s="13">
        <f t="shared" si="1"/>
        <v>99025.334723664215</v>
      </c>
      <c r="K44" s="13">
        <f t="shared" si="2"/>
        <v>5279954.0803869935</v>
      </c>
      <c r="L44" s="16">
        <f t="shared" si="5"/>
        <v>53.31922477334718</v>
      </c>
    </row>
    <row r="45" spans="1:12" x14ac:dyDescent="0.2">
      <c r="A45" s="17">
        <v>36</v>
      </c>
      <c r="B45" s="22">
        <v>0</v>
      </c>
      <c r="C45" s="22">
        <v>785</v>
      </c>
      <c r="D45" s="22">
        <v>769</v>
      </c>
      <c r="E45" s="47">
        <v>0</v>
      </c>
      <c r="F45" s="15">
        <f t="shared" si="3"/>
        <v>0</v>
      </c>
      <c r="G45" s="15">
        <f t="shared" si="0"/>
        <v>0</v>
      </c>
      <c r="H45" s="13">
        <f t="shared" si="6"/>
        <v>99025.334723664215</v>
      </c>
      <c r="I45" s="13">
        <f t="shared" si="4"/>
        <v>0</v>
      </c>
      <c r="J45" s="13">
        <f t="shared" si="1"/>
        <v>99025.334723664215</v>
      </c>
      <c r="K45" s="13">
        <f t="shared" si="2"/>
        <v>5180928.745663329</v>
      </c>
      <c r="L45" s="16">
        <f t="shared" si="5"/>
        <v>52.319224773347173</v>
      </c>
    </row>
    <row r="46" spans="1:12" x14ac:dyDescent="0.2">
      <c r="A46" s="17">
        <v>37</v>
      </c>
      <c r="B46" s="22">
        <v>1</v>
      </c>
      <c r="C46" s="22">
        <v>815</v>
      </c>
      <c r="D46" s="22">
        <v>780</v>
      </c>
      <c r="E46" s="47">
        <v>0.43009999999999998</v>
      </c>
      <c r="F46" s="15">
        <f t="shared" si="3"/>
        <v>1.2539184952978057E-3</v>
      </c>
      <c r="G46" s="15">
        <f t="shared" si="0"/>
        <v>1.2530230747958293E-3</v>
      </c>
      <c r="H46" s="13">
        <f t="shared" si="6"/>
        <v>99025.334723664215</v>
      </c>
      <c r="I46" s="13">
        <f t="shared" si="4"/>
        <v>124.08102939813193</v>
      </c>
      <c r="J46" s="13">
        <f t="shared" si="1"/>
        <v>98954.620945010218</v>
      </c>
      <c r="K46" s="13">
        <f t="shared" si="2"/>
        <v>5081903.4109396646</v>
      </c>
      <c r="L46" s="16">
        <f t="shared" si="5"/>
        <v>51.319224773347173</v>
      </c>
    </row>
    <row r="47" spans="1:12" x14ac:dyDescent="0.2">
      <c r="A47" s="17">
        <v>38</v>
      </c>
      <c r="B47" s="22">
        <v>0</v>
      </c>
      <c r="C47" s="22">
        <v>877</v>
      </c>
      <c r="D47" s="22">
        <v>809</v>
      </c>
      <c r="E47" s="47">
        <v>0</v>
      </c>
      <c r="F47" s="15">
        <f t="shared" si="3"/>
        <v>0</v>
      </c>
      <c r="G47" s="15">
        <f t="shared" si="0"/>
        <v>0</v>
      </c>
      <c r="H47" s="13">
        <f t="shared" si="6"/>
        <v>98901.253694266081</v>
      </c>
      <c r="I47" s="13">
        <f t="shared" si="4"/>
        <v>0</v>
      </c>
      <c r="J47" s="13">
        <f t="shared" si="1"/>
        <v>98901.253694266081</v>
      </c>
      <c r="K47" s="13">
        <f t="shared" si="2"/>
        <v>4982948.7899946542</v>
      </c>
      <c r="L47" s="16">
        <f t="shared" si="5"/>
        <v>50.383070020512257</v>
      </c>
    </row>
    <row r="48" spans="1:12" x14ac:dyDescent="0.2">
      <c r="A48" s="17">
        <v>39</v>
      </c>
      <c r="B48" s="22">
        <v>1</v>
      </c>
      <c r="C48" s="22">
        <v>886</v>
      </c>
      <c r="D48" s="22">
        <v>908</v>
      </c>
      <c r="E48" s="47">
        <v>0.62190000000000001</v>
      </c>
      <c r="F48" s="15">
        <f t="shared" si="3"/>
        <v>1.1148272017837235E-3</v>
      </c>
      <c r="G48" s="15">
        <f t="shared" si="0"/>
        <v>1.1143574820914393E-3</v>
      </c>
      <c r="H48" s="13">
        <f t="shared" si="6"/>
        <v>98901.253694266081</v>
      </c>
      <c r="I48" s="13">
        <f t="shared" si="4"/>
        <v>110.21135204242901</v>
      </c>
      <c r="J48" s="13">
        <f t="shared" si="1"/>
        <v>98859.582782058831</v>
      </c>
      <c r="K48" s="13">
        <f t="shared" si="2"/>
        <v>4884047.5363003882</v>
      </c>
      <c r="L48" s="16">
        <f t="shared" si="5"/>
        <v>49.383070020512257</v>
      </c>
    </row>
    <row r="49" spans="1:12" x14ac:dyDescent="0.2">
      <c r="A49" s="17">
        <v>40</v>
      </c>
      <c r="B49" s="22">
        <v>0</v>
      </c>
      <c r="C49" s="22">
        <v>895</v>
      </c>
      <c r="D49" s="22">
        <v>910</v>
      </c>
      <c r="E49" s="47">
        <v>0</v>
      </c>
      <c r="F49" s="15">
        <f t="shared" si="3"/>
        <v>0</v>
      </c>
      <c r="G49" s="15">
        <f t="shared" si="0"/>
        <v>0</v>
      </c>
      <c r="H49" s="13">
        <f t="shared" si="6"/>
        <v>98791.042342223649</v>
      </c>
      <c r="I49" s="13">
        <f t="shared" si="4"/>
        <v>0</v>
      </c>
      <c r="J49" s="13">
        <f t="shared" si="1"/>
        <v>98791.042342223649</v>
      </c>
      <c r="K49" s="13">
        <f t="shared" si="2"/>
        <v>4785187.9535183292</v>
      </c>
      <c r="L49" s="16">
        <f t="shared" si="5"/>
        <v>48.43746801397117</v>
      </c>
    </row>
    <row r="50" spans="1:12" x14ac:dyDescent="0.2">
      <c r="A50" s="17">
        <v>41</v>
      </c>
      <c r="B50" s="22">
        <v>0</v>
      </c>
      <c r="C50" s="22">
        <v>971</v>
      </c>
      <c r="D50" s="22">
        <v>904</v>
      </c>
      <c r="E50" s="47">
        <v>0</v>
      </c>
      <c r="F50" s="15">
        <f t="shared" si="3"/>
        <v>0</v>
      </c>
      <c r="G50" s="15">
        <f t="shared" si="0"/>
        <v>0</v>
      </c>
      <c r="H50" s="13">
        <f t="shared" si="6"/>
        <v>98791.042342223649</v>
      </c>
      <c r="I50" s="13">
        <f t="shared" si="4"/>
        <v>0</v>
      </c>
      <c r="J50" s="13">
        <f t="shared" si="1"/>
        <v>98791.042342223649</v>
      </c>
      <c r="K50" s="13">
        <f t="shared" si="2"/>
        <v>4686396.911176106</v>
      </c>
      <c r="L50" s="16">
        <f t="shared" si="5"/>
        <v>47.43746801397117</v>
      </c>
    </row>
    <row r="51" spans="1:12" x14ac:dyDescent="0.2">
      <c r="A51" s="17">
        <v>42</v>
      </c>
      <c r="B51" s="22">
        <v>2</v>
      </c>
      <c r="C51" s="22">
        <v>993</v>
      </c>
      <c r="D51" s="22">
        <v>996</v>
      </c>
      <c r="E51" s="47">
        <v>0.6452</v>
      </c>
      <c r="F51" s="15">
        <f t="shared" si="3"/>
        <v>2.0110608345902461E-3</v>
      </c>
      <c r="G51" s="15">
        <f t="shared" si="0"/>
        <v>2.0096269167821533E-3</v>
      </c>
      <c r="H51" s="13">
        <f t="shared" si="6"/>
        <v>98791.042342223649</v>
      </c>
      <c r="I51" s="13">
        <f t="shared" si="4"/>
        <v>198.53313782789806</v>
      </c>
      <c r="J51" s="13">
        <f t="shared" si="1"/>
        <v>98720.602784922317</v>
      </c>
      <c r="K51" s="13">
        <f t="shared" si="2"/>
        <v>4587605.8688338827</v>
      </c>
      <c r="L51" s="16">
        <f t="shared" si="5"/>
        <v>46.437468013971177</v>
      </c>
    </row>
    <row r="52" spans="1:12" x14ac:dyDescent="0.2">
      <c r="A52" s="17">
        <v>43</v>
      </c>
      <c r="B52" s="22">
        <v>0</v>
      </c>
      <c r="C52" s="22">
        <v>1045</v>
      </c>
      <c r="D52" s="22">
        <v>1025</v>
      </c>
      <c r="E52" s="47">
        <v>0</v>
      </c>
      <c r="F52" s="15">
        <f t="shared" si="3"/>
        <v>0</v>
      </c>
      <c r="G52" s="15">
        <f t="shared" si="0"/>
        <v>0</v>
      </c>
      <c r="H52" s="13">
        <f t="shared" si="6"/>
        <v>98592.509204395756</v>
      </c>
      <c r="I52" s="13">
        <f t="shared" si="4"/>
        <v>0</v>
      </c>
      <c r="J52" s="13">
        <f t="shared" si="1"/>
        <v>98592.509204395756</v>
      </c>
      <c r="K52" s="13">
        <f t="shared" si="2"/>
        <v>4488885.2660489604</v>
      </c>
      <c r="L52" s="16">
        <f t="shared" si="5"/>
        <v>45.529678697424032</v>
      </c>
    </row>
    <row r="53" spans="1:12" x14ac:dyDescent="0.2">
      <c r="A53" s="17">
        <v>44</v>
      </c>
      <c r="B53" s="22">
        <v>0</v>
      </c>
      <c r="C53" s="22">
        <v>1121</v>
      </c>
      <c r="D53" s="22">
        <v>1092</v>
      </c>
      <c r="E53" s="47">
        <v>0</v>
      </c>
      <c r="F53" s="15">
        <f t="shared" si="3"/>
        <v>0</v>
      </c>
      <c r="G53" s="15">
        <f t="shared" si="0"/>
        <v>0</v>
      </c>
      <c r="H53" s="13">
        <f t="shared" si="6"/>
        <v>98592.509204395756</v>
      </c>
      <c r="I53" s="13">
        <f t="shared" si="4"/>
        <v>0</v>
      </c>
      <c r="J53" s="13">
        <f t="shared" si="1"/>
        <v>98592.509204395756</v>
      </c>
      <c r="K53" s="13">
        <f t="shared" si="2"/>
        <v>4390292.7568445643</v>
      </c>
      <c r="L53" s="16">
        <f t="shared" si="5"/>
        <v>44.529678697424032</v>
      </c>
    </row>
    <row r="54" spans="1:12" x14ac:dyDescent="0.2">
      <c r="A54" s="17">
        <v>45</v>
      </c>
      <c r="B54" s="22">
        <v>1</v>
      </c>
      <c r="C54" s="22">
        <v>1121</v>
      </c>
      <c r="D54" s="22">
        <v>1151</v>
      </c>
      <c r="E54" s="47">
        <v>0.46300000000000002</v>
      </c>
      <c r="F54" s="15">
        <f t="shared" si="3"/>
        <v>8.8028169014084509E-4</v>
      </c>
      <c r="G54" s="15">
        <f t="shared" si="0"/>
        <v>8.7986576767848292E-4</v>
      </c>
      <c r="H54" s="13">
        <f t="shared" si="6"/>
        <v>98592.509204395756</v>
      </c>
      <c r="I54" s="13">
        <f t="shared" si="4"/>
        <v>86.748173798473559</v>
      </c>
      <c r="J54" s="13">
        <f t="shared" si="1"/>
        <v>98545.925435065976</v>
      </c>
      <c r="K54" s="13">
        <f t="shared" si="2"/>
        <v>4291700.2476401683</v>
      </c>
      <c r="L54" s="16">
        <f t="shared" si="5"/>
        <v>43.529678697424025</v>
      </c>
    </row>
    <row r="55" spans="1:12" x14ac:dyDescent="0.2">
      <c r="A55" s="17">
        <v>46</v>
      </c>
      <c r="B55" s="22">
        <v>1</v>
      </c>
      <c r="C55" s="22">
        <v>1199</v>
      </c>
      <c r="D55" s="22">
        <v>1128</v>
      </c>
      <c r="E55" s="47">
        <v>0.99450000000000005</v>
      </c>
      <c r="F55" s="15">
        <f t="shared" si="3"/>
        <v>8.5947571981091536E-4</v>
      </c>
      <c r="G55" s="15">
        <f t="shared" si="0"/>
        <v>8.5947165698829959E-4</v>
      </c>
      <c r="H55" s="13">
        <f t="shared" si="6"/>
        <v>98505.761030597278</v>
      </c>
      <c r="I55" s="13">
        <f t="shared" si="4"/>
        <v>84.662909655860915</v>
      </c>
      <c r="J55" s="13">
        <f t="shared" si="1"/>
        <v>98505.295384594167</v>
      </c>
      <c r="K55" s="13">
        <f t="shared" si="2"/>
        <v>4193154.3222051021</v>
      </c>
      <c r="L55" s="16">
        <f t="shared" si="5"/>
        <v>42.567604963760942</v>
      </c>
    </row>
    <row r="56" spans="1:12" x14ac:dyDescent="0.2">
      <c r="A56" s="17">
        <v>47</v>
      </c>
      <c r="B56" s="22">
        <v>1</v>
      </c>
      <c r="C56" s="22">
        <v>1178</v>
      </c>
      <c r="D56" s="22">
        <v>1216</v>
      </c>
      <c r="E56" s="47">
        <v>0.61639999999999995</v>
      </c>
      <c r="F56" s="15">
        <f t="shared" si="3"/>
        <v>8.3542188805346695E-4</v>
      </c>
      <c r="G56" s="15">
        <f t="shared" si="0"/>
        <v>8.3515424797867607E-4</v>
      </c>
      <c r="H56" s="13">
        <f t="shared" si="6"/>
        <v>98421.098120941417</v>
      </c>
      <c r="I56" s="13">
        <f t="shared" si="4"/>
        <v>82.196798186430314</v>
      </c>
      <c r="J56" s="13">
        <f t="shared" si="1"/>
        <v>98389.567429157105</v>
      </c>
      <c r="K56" s="13">
        <f t="shared" si="2"/>
        <v>4094649.0268205078</v>
      </c>
      <c r="L56" s="16">
        <f t="shared" si="5"/>
        <v>41.603366605287597</v>
      </c>
    </row>
    <row r="57" spans="1:12" x14ac:dyDescent="0.2">
      <c r="A57" s="17">
        <v>48</v>
      </c>
      <c r="B57" s="22">
        <v>3</v>
      </c>
      <c r="C57" s="22">
        <v>1168</v>
      </c>
      <c r="D57" s="22">
        <v>1167</v>
      </c>
      <c r="E57" s="47">
        <v>0.73060000000000003</v>
      </c>
      <c r="F57" s="15">
        <f t="shared" si="3"/>
        <v>2.5695931477516059E-3</v>
      </c>
      <c r="G57" s="15">
        <f t="shared" si="0"/>
        <v>2.5678155815391859E-3</v>
      </c>
      <c r="H57" s="13">
        <f t="shared" si="6"/>
        <v>98338.901322754988</v>
      </c>
      <c r="I57" s="13">
        <f t="shared" si="4"/>
        <v>252.51616308801471</v>
      </c>
      <c r="J57" s="13">
        <f t="shared" si="1"/>
        <v>98270.873468419071</v>
      </c>
      <c r="K57" s="13">
        <f t="shared" si="2"/>
        <v>3996259.4593913509</v>
      </c>
      <c r="L57" s="16">
        <f t="shared" si="5"/>
        <v>40.63762565615162</v>
      </c>
    </row>
    <row r="58" spans="1:12" x14ac:dyDescent="0.2">
      <c r="A58" s="17">
        <v>49</v>
      </c>
      <c r="B58" s="22">
        <v>2</v>
      </c>
      <c r="C58" s="22">
        <v>1107</v>
      </c>
      <c r="D58" s="22">
        <v>1192</v>
      </c>
      <c r="E58" s="47">
        <v>0.7288</v>
      </c>
      <c r="F58" s="15">
        <f t="shared" si="3"/>
        <v>1.7398869073510222E-3</v>
      </c>
      <c r="G58" s="15">
        <f t="shared" si="0"/>
        <v>1.7390663161636474E-3</v>
      </c>
      <c r="H58" s="13">
        <f t="shared" si="6"/>
        <v>98086.38515966697</v>
      </c>
      <c r="I58" s="13">
        <f t="shared" si="4"/>
        <v>170.57872850543069</v>
      </c>
      <c r="J58" s="13">
        <f t="shared" si="1"/>
        <v>98040.124208496301</v>
      </c>
      <c r="K58" s="13">
        <f t="shared" si="2"/>
        <v>3897988.5859229318</v>
      </c>
      <c r="L58" s="16">
        <f t="shared" si="5"/>
        <v>39.740363349895183</v>
      </c>
    </row>
    <row r="59" spans="1:12" x14ac:dyDescent="0.2">
      <c r="A59" s="17">
        <v>50</v>
      </c>
      <c r="B59" s="22">
        <v>1</v>
      </c>
      <c r="C59" s="22">
        <v>1039</v>
      </c>
      <c r="D59" s="22">
        <v>1101</v>
      </c>
      <c r="E59" s="47">
        <v>0.80820000000000003</v>
      </c>
      <c r="F59" s="15">
        <f t="shared" si="3"/>
        <v>9.3457943925233649E-4</v>
      </c>
      <c r="G59" s="15">
        <f t="shared" si="0"/>
        <v>9.3441194372821776E-4</v>
      </c>
      <c r="H59" s="13">
        <f t="shared" si="6"/>
        <v>97915.806431161545</v>
      </c>
      <c r="I59" s="13">
        <f t="shared" si="4"/>
        <v>91.493699009057579</v>
      </c>
      <c r="J59" s="13">
        <f t="shared" si="1"/>
        <v>97898.257939691597</v>
      </c>
      <c r="K59" s="13">
        <f t="shared" si="2"/>
        <v>3799948.4617144354</v>
      </c>
      <c r="L59" s="16">
        <f t="shared" si="5"/>
        <v>38.808325235884574</v>
      </c>
    </row>
    <row r="60" spans="1:12" x14ac:dyDescent="0.2">
      <c r="A60" s="17">
        <v>51</v>
      </c>
      <c r="B60" s="22">
        <v>0</v>
      </c>
      <c r="C60" s="22">
        <v>1094</v>
      </c>
      <c r="D60" s="22">
        <v>1036</v>
      </c>
      <c r="E60" s="47">
        <v>0</v>
      </c>
      <c r="F60" s="15">
        <f t="shared" si="3"/>
        <v>0</v>
      </c>
      <c r="G60" s="15">
        <f t="shared" si="0"/>
        <v>0</v>
      </c>
      <c r="H60" s="13">
        <f t="shared" si="6"/>
        <v>97824.312732152481</v>
      </c>
      <c r="I60" s="13">
        <f t="shared" si="4"/>
        <v>0</v>
      </c>
      <c r="J60" s="13">
        <f t="shared" si="1"/>
        <v>97824.312732152481</v>
      </c>
      <c r="K60" s="13">
        <f t="shared" si="2"/>
        <v>3702050.2037747437</v>
      </c>
      <c r="L60" s="16">
        <f t="shared" si="5"/>
        <v>37.8438662166851</v>
      </c>
    </row>
    <row r="61" spans="1:12" x14ac:dyDescent="0.2">
      <c r="A61" s="17">
        <v>52</v>
      </c>
      <c r="B61" s="22">
        <v>0</v>
      </c>
      <c r="C61" s="22">
        <v>995</v>
      </c>
      <c r="D61" s="22">
        <v>1090</v>
      </c>
      <c r="E61" s="47">
        <v>0</v>
      </c>
      <c r="F61" s="15">
        <f t="shared" si="3"/>
        <v>0</v>
      </c>
      <c r="G61" s="15">
        <f t="shared" si="0"/>
        <v>0</v>
      </c>
      <c r="H61" s="13">
        <f t="shared" si="6"/>
        <v>97824.312732152481</v>
      </c>
      <c r="I61" s="13">
        <f t="shared" si="4"/>
        <v>0</v>
      </c>
      <c r="J61" s="13">
        <f t="shared" si="1"/>
        <v>97824.312732152481</v>
      </c>
      <c r="K61" s="13">
        <f t="shared" si="2"/>
        <v>3604225.8910425911</v>
      </c>
      <c r="L61" s="16">
        <f t="shared" si="5"/>
        <v>36.8438662166851</v>
      </c>
    </row>
    <row r="62" spans="1:12" x14ac:dyDescent="0.2">
      <c r="A62" s="17">
        <v>53</v>
      </c>
      <c r="B62" s="22">
        <v>1</v>
      </c>
      <c r="C62" s="22">
        <v>938</v>
      </c>
      <c r="D62" s="22">
        <v>997</v>
      </c>
      <c r="E62" s="47">
        <v>0.28220000000000001</v>
      </c>
      <c r="F62" s="15">
        <f t="shared" si="3"/>
        <v>1.0335917312661498E-3</v>
      </c>
      <c r="G62" s="15">
        <f t="shared" si="0"/>
        <v>1.0328254655099297E-3</v>
      </c>
      <c r="H62" s="13">
        <f t="shared" si="6"/>
        <v>97824.312732152481</v>
      </c>
      <c r="I62" s="13">
        <f t="shared" si="4"/>
        <v>101.03544133577432</v>
      </c>
      <c r="J62" s="13">
        <f t="shared" si="1"/>
        <v>97751.78949236167</v>
      </c>
      <c r="K62" s="13">
        <f t="shared" si="2"/>
        <v>3506401.5783104384</v>
      </c>
      <c r="L62" s="16">
        <f t="shared" si="5"/>
        <v>35.8438662166851</v>
      </c>
    </row>
    <row r="63" spans="1:12" x14ac:dyDescent="0.2">
      <c r="A63" s="17">
        <v>54</v>
      </c>
      <c r="B63" s="22">
        <v>2</v>
      </c>
      <c r="C63" s="22">
        <v>945</v>
      </c>
      <c r="D63" s="22">
        <v>937</v>
      </c>
      <c r="E63" s="47">
        <v>0.63009999999999999</v>
      </c>
      <c r="F63" s="15">
        <f t="shared" si="3"/>
        <v>2.1253985122210413E-3</v>
      </c>
      <c r="G63" s="15">
        <f t="shared" si="0"/>
        <v>2.1237288686322907E-3</v>
      </c>
      <c r="H63" s="13">
        <f t="shared" si="6"/>
        <v>97723.27729081671</v>
      </c>
      <c r="I63" s="13">
        <f t="shared" si="4"/>
        <v>207.5377451198658</v>
      </c>
      <c r="J63" s="13">
        <f t="shared" si="1"/>
        <v>97646.509078896866</v>
      </c>
      <c r="K63" s="13">
        <f t="shared" si="2"/>
        <v>3408649.7888180767</v>
      </c>
      <c r="L63" s="16">
        <f t="shared" si="5"/>
        <v>34.880633185010829</v>
      </c>
    </row>
    <row r="64" spans="1:12" x14ac:dyDescent="0.2">
      <c r="A64" s="17">
        <v>55</v>
      </c>
      <c r="B64" s="22">
        <v>1</v>
      </c>
      <c r="C64" s="22">
        <v>916</v>
      </c>
      <c r="D64" s="22">
        <v>936</v>
      </c>
      <c r="E64" s="47">
        <v>3.56E-2</v>
      </c>
      <c r="F64" s="15">
        <f t="shared" si="3"/>
        <v>1.0799136069114472E-3</v>
      </c>
      <c r="G64" s="15">
        <f t="shared" si="0"/>
        <v>1.0787900808272681E-3</v>
      </c>
      <c r="H64" s="13">
        <f t="shared" si="6"/>
        <v>97515.739545696837</v>
      </c>
      <c r="I64" s="13">
        <f t="shared" si="4"/>
        <v>105.19901254643311</v>
      </c>
      <c r="J64" s="13">
        <f t="shared" si="1"/>
        <v>97414.285617997055</v>
      </c>
      <c r="K64" s="13">
        <f t="shared" si="2"/>
        <v>3311003.2797391796</v>
      </c>
      <c r="L64" s="16">
        <f t="shared" si="5"/>
        <v>33.953526837455925</v>
      </c>
    </row>
    <row r="65" spans="1:12" x14ac:dyDescent="0.2">
      <c r="A65" s="17">
        <v>56</v>
      </c>
      <c r="B65" s="22">
        <v>5</v>
      </c>
      <c r="C65" s="22">
        <v>908</v>
      </c>
      <c r="D65" s="22">
        <v>890</v>
      </c>
      <c r="E65" s="47">
        <v>0.63229999999999997</v>
      </c>
      <c r="F65" s="15">
        <f t="shared" si="3"/>
        <v>5.5617352614015575E-3</v>
      </c>
      <c r="G65" s="15">
        <f t="shared" si="0"/>
        <v>5.550384447378748E-3</v>
      </c>
      <c r="H65" s="13">
        <f t="shared" si="6"/>
        <v>97410.540533150401</v>
      </c>
      <c r="I65" s="13">
        <f t="shared" si="4"/>
        <v>540.66594918595513</v>
      </c>
      <c r="J65" s="13">
        <f t="shared" si="1"/>
        <v>97211.737663634718</v>
      </c>
      <c r="K65" s="13">
        <f t="shared" si="2"/>
        <v>3213588.9941211827</v>
      </c>
      <c r="L65" s="16">
        <f t="shared" si="5"/>
        <v>32.990156676397312</v>
      </c>
    </row>
    <row r="66" spans="1:12" x14ac:dyDescent="0.2">
      <c r="A66" s="17">
        <v>57</v>
      </c>
      <c r="B66" s="22">
        <v>1</v>
      </c>
      <c r="C66" s="22">
        <v>879</v>
      </c>
      <c r="D66" s="22">
        <v>900</v>
      </c>
      <c r="E66" s="47">
        <v>0.59450000000000003</v>
      </c>
      <c r="F66" s="15">
        <f t="shared" si="3"/>
        <v>1.1242270938729624E-3</v>
      </c>
      <c r="G66" s="15">
        <f t="shared" si="0"/>
        <v>1.1237148214051941E-3</v>
      </c>
      <c r="H66" s="13">
        <f t="shared" si="6"/>
        <v>96869.87458396444</v>
      </c>
      <c r="I66" s="13">
        <f t="shared" si="4"/>
        <v>108.85411381766315</v>
      </c>
      <c r="J66" s="13">
        <f t="shared" si="1"/>
        <v>96825.734240811376</v>
      </c>
      <c r="K66" s="13">
        <f t="shared" si="2"/>
        <v>3116377.2564575481</v>
      </c>
      <c r="L66" s="16">
        <f t="shared" si="5"/>
        <v>32.170757625543828</v>
      </c>
    </row>
    <row r="67" spans="1:12" x14ac:dyDescent="0.2">
      <c r="A67" s="17">
        <v>58</v>
      </c>
      <c r="B67" s="22">
        <v>1</v>
      </c>
      <c r="C67" s="22">
        <v>896</v>
      </c>
      <c r="D67" s="22">
        <v>886</v>
      </c>
      <c r="E67" s="47">
        <v>0.86850000000000005</v>
      </c>
      <c r="F67" s="15">
        <f t="shared" si="3"/>
        <v>1.1223344556677891E-3</v>
      </c>
      <c r="G67" s="15">
        <f t="shared" si="0"/>
        <v>1.1221688381568829E-3</v>
      </c>
      <c r="H67" s="13">
        <f t="shared" si="6"/>
        <v>96761.020470146774</v>
      </c>
      <c r="I67" s="13">
        <f t="shared" si="4"/>
        <v>108.58220191985896</v>
      </c>
      <c r="J67" s="13">
        <f t="shared" si="1"/>
        <v>96746.741910594312</v>
      </c>
      <c r="K67" s="13">
        <f t="shared" si="2"/>
        <v>3019551.5222167368</v>
      </c>
      <c r="L67" s="16">
        <f t="shared" si="5"/>
        <v>31.206280251543493</v>
      </c>
    </row>
    <row r="68" spans="1:12" x14ac:dyDescent="0.2">
      <c r="A68" s="17">
        <v>59</v>
      </c>
      <c r="B68" s="22">
        <v>2</v>
      </c>
      <c r="C68" s="22">
        <v>841</v>
      </c>
      <c r="D68" s="22">
        <v>883</v>
      </c>
      <c r="E68" s="47">
        <v>0.53010000000000002</v>
      </c>
      <c r="F68" s="15">
        <f t="shared" si="3"/>
        <v>2.3201856148491878E-3</v>
      </c>
      <c r="G68" s="15">
        <f t="shared" si="0"/>
        <v>2.3176587752703026E-3</v>
      </c>
      <c r="H68" s="13">
        <f t="shared" si="6"/>
        <v>96652.438268226921</v>
      </c>
      <c r="I68" s="13">
        <f t="shared" si="4"/>
        <v>224.00737170362734</v>
      </c>
      <c r="J68" s="13">
        <f t="shared" si="1"/>
        <v>96547.177204263382</v>
      </c>
      <c r="K68" s="13">
        <f t="shared" si="2"/>
        <v>2922804.7803061423</v>
      </c>
      <c r="L68" s="16">
        <f t="shared" si="5"/>
        <v>30.240362609320449</v>
      </c>
    </row>
    <row r="69" spans="1:12" x14ac:dyDescent="0.2">
      <c r="A69" s="17">
        <v>60</v>
      </c>
      <c r="B69" s="22">
        <v>2</v>
      </c>
      <c r="C69" s="22">
        <v>748</v>
      </c>
      <c r="D69" s="22">
        <v>843</v>
      </c>
      <c r="E69" s="47">
        <v>0.51780000000000004</v>
      </c>
      <c r="F69" s="15">
        <f t="shared" si="3"/>
        <v>2.51414204902577E-3</v>
      </c>
      <c r="G69" s="15">
        <f t="shared" si="0"/>
        <v>2.5110977967125712E-3</v>
      </c>
      <c r="H69" s="13">
        <f t="shared" si="6"/>
        <v>96428.430896523292</v>
      </c>
      <c r="I69" s="13">
        <f t="shared" si="4"/>
        <v>242.14122036471008</v>
      </c>
      <c r="J69" s="13">
        <f t="shared" si="1"/>
        <v>96311.670400063434</v>
      </c>
      <c r="K69" s="13">
        <f t="shared" si="2"/>
        <v>2826257.6031018789</v>
      </c>
      <c r="L69" s="16">
        <f t="shared" si="5"/>
        <v>29.3093808208361</v>
      </c>
    </row>
    <row r="70" spans="1:12" x14ac:dyDescent="0.2">
      <c r="A70" s="17">
        <v>61</v>
      </c>
      <c r="B70" s="22">
        <v>2</v>
      </c>
      <c r="C70" s="22">
        <v>730</v>
      </c>
      <c r="D70" s="22">
        <v>748</v>
      </c>
      <c r="E70" s="47">
        <v>0.65620000000000001</v>
      </c>
      <c r="F70" s="15">
        <f t="shared" si="3"/>
        <v>2.7063599458728013E-3</v>
      </c>
      <c r="G70" s="15">
        <f t="shared" si="0"/>
        <v>2.7038441634008735E-3</v>
      </c>
      <c r="H70" s="13">
        <f t="shared" si="6"/>
        <v>96186.289676158587</v>
      </c>
      <c r="I70" s="13">
        <f t="shared" si="4"/>
        <v>260.0727379400671</v>
      </c>
      <c r="J70" s="13">
        <f t="shared" si="1"/>
        <v>96096.876668854791</v>
      </c>
      <c r="K70" s="13">
        <f t="shared" si="2"/>
        <v>2729945.9327018154</v>
      </c>
      <c r="L70" s="16">
        <f t="shared" si="5"/>
        <v>28.381861301574656</v>
      </c>
    </row>
    <row r="71" spans="1:12" x14ac:dyDescent="0.2">
      <c r="A71" s="17">
        <v>62</v>
      </c>
      <c r="B71" s="22">
        <v>1</v>
      </c>
      <c r="C71" s="22">
        <v>716</v>
      </c>
      <c r="D71" s="22">
        <v>731</v>
      </c>
      <c r="E71" s="47">
        <v>0.98080000000000001</v>
      </c>
      <c r="F71" s="15">
        <f t="shared" si="3"/>
        <v>1.38217000691085E-3</v>
      </c>
      <c r="G71" s="15">
        <f t="shared" si="0"/>
        <v>1.3821333283207966E-3</v>
      </c>
      <c r="H71" s="13">
        <f t="shared" si="6"/>
        <v>95926.216938218524</v>
      </c>
      <c r="I71" s="13">
        <f t="shared" si="4"/>
        <v>132.58282149004273</v>
      </c>
      <c r="J71" s="13">
        <f t="shared" si="1"/>
        <v>95923.671348045915</v>
      </c>
      <c r="K71" s="13">
        <f t="shared" si="2"/>
        <v>2633849.0560329608</v>
      </c>
      <c r="L71" s="16">
        <f t="shared" si="5"/>
        <v>27.457030414628949</v>
      </c>
    </row>
    <row r="72" spans="1:12" x14ac:dyDescent="0.2">
      <c r="A72" s="17">
        <v>63</v>
      </c>
      <c r="B72" s="22">
        <v>1</v>
      </c>
      <c r="C72" s="22">
        <v>655</v>
      </c>
      <c r="D72" s="22">
        <v>715</v>
      </c>
      <c r="E72" s="47">
        <v>0.99729999999999996</v>
      </c>
      <c r="F72" s="15">
        <f t="shared" si="3"/>
        <v>1.4598540145985401E-3</v>
      </c>
      <c r="G72" s="15">
        <f t="shared" si="0"/>
        <v>1.4598482604521118E-3</v>
      </c>
      <c r="H72" s="13">
        <f t="shared" si="6"/>
        <v>95793.634116728485</v>
      </c>
      <c r="I72" s="13">
        <f t="shared" si="4"/>
        <v>139.84417012769214</v>
      </c>
      <c r="J72" s="13">
        <f t="shared" si="1"/>
        <v>95793.256537469148</v>
      </c>
      <c r="K72" s="13">
        <f t="shared" si="2"/>
        <v>2537925.3846849147</v>
      </c>
      <c r="L72" s="16">
        <f t="shared" si="5"/>
        <v>26.493674742440067</v>
      </c>
    </row>
    <row r="73" spans="1:12" x14ac:dyDescent="0.2">
      <c r="A73" s="17">
        <v>64</v>
      </c>
      <c r="B73" s="22">
        <v>3</v>
      </c>
      <c r="C73" s="22">
        <v>628</v>
      </c>
      <c r="D73" s="22">
        <v>649</v>
      </c>
      <c r="E73" s="47">
        <v>0.52329999999999999</v>
      </c>
      <c r="F73" s="15">
        <f t="shared" si="3"/>
        <v>4.6985121378230231E-3</v>
      </c>
      <c r="G73" s="15">
        <f t="shared" ref="G73:G108" si="7">F73/((1+(1-E73)*F73))</f>
        <v>4.6880120188126798E-3</v>
      </c>
      <c r="H73" s="13">
        <f t="shared" si="6"/>
        <v>95653.789946600795</v>
      </c>
      <c r="I73" s="13">
        <f t="shared" si="4"/>
        <v>448.42611691464799</v>
      </c>
      <c r="J73" s="13">
        <f t="shared" ref="J73:J108" si="8">H74+I73*E73</f>
        <v>95440.025216667578</v>
      </c>
      <c r="K73" s="13">
        <f t="shared" ref="K73:K97" si="9">K74+J73</f>
        <v>2442132.1281474456</v>
      </c>
      <c r="L73" s="16">
        <f t="shared" si="5"/>
        <v>25.530949996971138</v>
      </c>
    </row>
    <row r="74" spans="1:12" x14ac:dyDescent="0.2">
      <c r="A74" s="17">
        <v>65</v>
      </c>
      <c r="B74" s="22">
        <v>1</v>
      </c>
      <c r="C74" s="22">
        <v>627</v>
      </c>
      <c r="D74" s="22">
        <v>629</v>
      </c>
      <c r="E74" s="47">
        <v>0.1123</v>
      </c>
      <c r="F74" s="15">
        <f t="shared" ref="F74:F108" si="10">B74/((C74+D74)/2)</f>
        <v>1.5923566878980893E-3</v>
      </c>
      <c r="G74" s="15">
        <f t="shared" si="7"/>
        <v>1.5901090131036114E-3</v>
      </c>
      <c r="H74" s="13">
        <f t="shared" si="6"/>
        <v>95205.363829686146</v>
      </c>
      <c r="I74" s="13">
        <f t="shared" ref="I74:I108" si="11">H74*G74</f>
        <v>151.38690712139251</v>
      </c>
      <c r="J74" s="13">
        <f t="shared" si="8"/>
        <v>95070.977672234483</v>
      </c>
      <c r="K74" s="13">
        <f t="shared" si="9"/>
        <v>2346692.1029307782</v>
      </c>
      <c r="L74" s="16">
        <f t="shared" ref="L74:L108" si="12">K74/H74</f>
        <v>24.648738353952407</v>
      </c>
    </row>
    <row r="75" spans="1:12" x14ac:dyDescent="0.2">
      <c r="A75" s="17">
        <v>66</v>
      </c>
      <c r="B75" s="22">
        <v>6</v>
      </c>
      <c r="C75" s="22">
        <v>622</v>
      </c>
      <c r="D75" s="22">
        <v>625</v>
      </c>
      <c r="E75" s="47">
        <v>0.58579999999999999</v>
      </c>
      <c r="F75" s="15">
        <f t="shared" si="10"/>
        <v>9.6230954290296711E-3</v>
      </c>
      <c r="G75" s="15">
        <f t="shared" si="7"/>
        <v>9.5848911443912731E-3</v>
      </c>
      <c r="H75" s="13">
        <f t="shared" ref="H75:H108" si="13">H74-I74</f>
        <v>95053.976922564747</v>
      </c>
      <c r="I75" s="13">
        <f t="shared" si="11"/>
        <v>911.08202164426325</v>
      </c>
      <c r="J75" s="13">
        <f t="shared" si="8"/>
        <v>94676.606749199695</v>
      </c>
      <c r="K75" s="13">
        <f t="shared" si="9"/>
        <v>2251621.1252585435</v>
      </c>
      <c r="L75" s="16">
        <f t="shared" si="12"/>
        <v>23.68781610361043</v>
      </c>
    </row>
    <row r="76" spans="1:12" x14ac:dyDescent="0.2">
      <c r="A76" s="17">
        <v>67</v>
      </c>
      <c r="B76" s="22">
        <v>4</v>
      </c>
      <c r="C76" s="22">
        <v>606</v>
      </c>
      <c r="D76" s="22">
        <v>630</v>
      </c>
      <c r="E76" s="47">
        <v>0.40339999999999998</v>
      </c>
      <c r="F76" s="15">
        <f t="shared" si="10"/>
        <v>6.4724919093851136E-3</v>
      </c>
      <c r="G76" s="15">
        <f t="shared" si="7"/>
        <v>6.4475945958841138E-3</v>
      </c>
      <c r="H76" s="13">
        <f t="shared" si="13"/>
        <v>94142.894900920481</v>
      </c>
      <c r="I76" s="13">
        <f t="shared" si="11"/>
        <v>606.995220404061</v>
      </c>
      <c r="J76" s="13">
        <f t="shared" si="8"/>
        <v>93780.761552427415</v>
      </c>
      <c r="K76" s="13">
        <f t="shared" si="9"/>
        <v>2156944.5185093437</v>
      </c>
      <c r="L76" s="16">
        <f t="shared" si="12"/>
        <v>22.911389338296779</v>
      </c>
    </row>
    <row r="77" spans="1:12" x14ac:dyDescent="0.2">
      <c r="A77" s="17">
        <v>68</v>
      </c>
      <c r="B77" s="22">
        <v>1</v>
      </c>
      <c r="C77" s="22">
        <v>580</v>
      </c>
      <c r="D77" s="22">
        <v>602</v>
      </c>
      <c r="E77" s="47">
        <v>0.75619999999999998</v>
      </c>
      <c r="F77" s="15">
        <f t="shared" si="10"/>
        <v>1.6920473773265651E-3</v>
      </c>
      <c r="G77" s="15">
        <f t="shared" si="7"/>
        <v>1.6913496598188428E-3</v>
      </c>
      <c r="H77" s="13">
        <f t="shared" si="13"/>
        <v>93535.899680516421</v>
      </c>
      <c r="I77" s="13">
        <f t="shared" si="11"/>
        <v>158.20191210549086</v>
      </c>
      <c r="J77" s="13">
        <f t="shared" si="8"/>
        <v>93497.330054345104</v>
      </c>
      <c r="K77" s="13">
        <f t="shared" si="9"/>
        <v>2063163.7569569163</v>
      </c>
      <c r="L77" s="16">
        <f t="shared" si="12"/>
        <v>22.057453491161262</v>
      </c>
    </row>
    <row r="78" spans="1:12" x14ac:dyDescent="0.2">
      <c r="A78" s="17">
        <v>69</v>
      </c>
      <c r="B78" s="22">
        <v>4</v>
      </c>
      <c r="C78" s="22">
        <v>606</v>
      </c>
      <c r="D78" s="22">
        <v>592</v>
      </c>
      <c r="E78" s="47">
        <v>0.58630000000000004</v>
      </c>
      <c r="F78" s="15">
        <f t="shared" si="10"/>
        <v>6.6777963272120202E-3</v>
      </c>
      <c r="G78" s="15">
        <f t="shared" si="7"/>
        <v>6.6593990425116061E-3</v>
      </c>
      <c r="H78" s="13">
        <f t="shared" si="13"/>
        <v>93377.69776841093</v>
      </c>
      <c r="I78" s="13">
        <f t="shared" si="11"/>
        <v>621.83935111089386</v>
      </c>
      <c r="J78" s="13">
        <f t="shared" si="8"/>
        <v>93120.442828856365</v>
      </c>
      <c r="K78" s="13">
        <f t="shared" si="9"/>
        <v>1969666.4269025712</v>
      </c>
      <c r="L78" s="16">
        <f t="shared" si="12"/>
        <v>21.0935423979675</v>
      </c>
    </row>
    <row r="79" spans="1:12" x14ac:dyDescent="0.2">
      <c r="A79" s="17">
        <v>70</v>
      </c>
      <c r="B79" s="22">
        <v>5</v>
      </c>
      <c r="C79" s="22">
        <v>625</v>
      </c>
      <c r="D79" s="22">
        <v>603</v>
      </c>
      <c r="E79" s="47">
        <v>0.43230000000000002</v>
      </c>
      <c r="F79" s="15">
        <f t="shared" si="10"/>
        <v>8.1433224755700327E-3</v>
      </c>
      <c r="G79" s="15">
        <f t="shared" si="7"/>
        <v>8.1058494241199285E-3</v>
      </c>
      <c r="H79" s="13">
        <f t="shared" si="13"/>
        <v>92755.858417300042</v>
      </c>
      <c r="I79" s="13">
        <f t="shared" si="11"/>
        <v>751.86502153562117</v>
      </c>
      <c r="J79" s="13">
        <f t="shared" si="8"/>
        <v>92329.024644574267</v>
      </c>
      <c r="K79" s="13">
        <f t="shared" si="9"/>
        <v>1876545.9840737148</v>
      </c>
      <c r="L79" s="16">
        <f t="shared" si="12"/>
        <v>20.231023852221902</v>
      </c>
    </row>
    <row r="80" spans="1:12" x14ac:dyDescent="0.2">
      <c r="A80" s="17">
        <v>71</v>
      </c>
      <c r="B80" s="22">
        <v>0</v>
      </c>
      <c r="C80" s="22">
        <v>600</v>
      </c>
      <c r="D80" s="22">
        <v>632</v>
      </c>
      <c r="E80" s="47">
        <v>0</v>
      </c>
      <c r="F80" s="15">
        <f t="shared" si="10"/>
        <v>0</v>
      </c>
      <c r="G80" s="15">
        <f t="shared" si="7"/>
        <v>0</v>
      </c>
      <c r="H80" s="13">
        <f t="shared" si="13"/>
        <v>92003.993395764424</v>
      </c>
      <c r="I80" s="13">
        <f t="shared" si="11"/>
        <v>0</v>
      </c>
      <c r="J80" s="13">
        <f t="shared" si="8"/>
        <v>92003.993395764424</v>
      </c>
      <c r="K80" s="13">
        <f t="shared" si="9"/>
        <v>1784216.9594291407</v>
      </c>
      <c r="L80" s="16">
        <f t="shared" si="12"/>
        <v>19.392820828484609</v>
      </c>
    </row>
    <row r="81" spans="1:12" x14ac:dyDescent="0.2">
      <c r="A81" s="17">
        <v>72</v>
      </c>
      <c r="B81" s="22">
        <v>7</v>
      </c>
      <c r="C81" s="22">
        <v>600</v>
      </c>
      <c r="D81" s="22">
        <v>602</v>
      </c>
      <c r="E81" s="47">
        <v>0.61329999999999996</v>
      </c>
      <c r="F81" s="15">
        <f t="shared" si="10"/>
        <v>1.1647254575707155E-2</v>
      </c>
      <c r="G81" s="15">
        <f t="shared" si="7"/>
        <v>1.1595030634899153E-2</v>
      </c>
      <c r="H81" s="13">
        <f t="shared" si="13"/>
        <v>92003.993395764424</v>
      </c>
      <c r="I81" s="13">
        <f t="shared" si="11"/>
        <v>1066.7891219569478</v>
      </c>
      <c r="J81" s="13">
        <f t="shared" si="8"/>
        <v>91591.466042303684</v>
      </c>
      <c r="K81" s="13">
        <f t="shared" si="9"/>
        <v>1692212.9660333763</v>
      </c>
      <c r="L81" s="16">
        <f t="shared" si="12"/>
        <v>18.392820828484609</v>
      </c>
    </row>
    <row r="82" spans="1:12" x14ac:dyDescent="0.2">
      <c r="A82" s="17">
        <v>73</v>
      </c>
      <c r="B82" s="22">
        <v>7</v>
      </c>
      <c r="C82" s="22">
        <v>597</v>
      </c>
      <c r="D82" s="22">
        <v>590</v>
      </c>
      <c r="E82" s="47">
        <v>0.59919999999999995</v>
      </c>
      <c r="F82" s="15">
        <f t="shared" si="10"/>
        <v>1.1794439764111205E-2</v>
      </c>
      <c r="G82" s="15">
        <f t="shared" si="7"/>
        <v>1.1738947278039986E-2</v>
      </c>
      <c r="H82" s="13">
        <f t="shared" si="13"/>
        <v>90937.204273807482</v>
      </c>
      <c r="I82" s="13">
        <f t="shared" si="11"/>
        <v>1067.5070465825786</v>
      </c>
      <c r="J82" s="13">
        <f t="shared" si="8"/>
        <v>90509.347449537177</v>
      </c>
      <c r="K82" s="13">
        <f t="shared" si="9"/>
        <v>1600621.4999910726</v>
      </c>
      <c r="L82" s="16">
        <f t="shared" si="12"/>
        <v>17.601393321612125</v>
      </c>
    </row>
    <row r="83" spans="1:12" x14ac:dyDescent="0.2">
      <c r="A83" s="17">
        <v>74</v>
      </c>
      <c r="B83" s="22">
        <v>4</v>
      </c>
      <c r="C83" s="22">
        <v>722</v>
      </c>
      <c r="D83" s="22">
        <v>597</v>
      </c>
      <c r="E83" s="47">
        <v>0.42049999999999998</v>
      </c>
      <c r="F83" s="15">
        <f t="shared" si="10"/>
        <v>6.0652009097801364E-3</v>
      </c>
      <c r="G83" s="15">
        <f t="shared" si="7"/>
        <v>6.0439577043839843E-3</v>
      </c>
      <c r="H83" s="13">
        <f t="shared" si="13"/>
        <v>89869.697227224897</v>
      </c>
      <c r="I83" s="13">
        <f t="shared" si="11"/>
        <v>543.16864894714195</v>
      </c>
      <c r="J83" s="13">
        <f t="shared" si="8"/>
        <v>89554.93099516003</v>
      </c>
      <c r="K83" s="13">
        <f t="shared" si="9"/>
        <v>1510112.1525415354</v>
      </c>
      <c r="L83" s="16">
        <f t="shared" si="12"/>
        <v>16.803351954367837</v>
      </c>
    </row>
    <row r="84" spans="1:12" x14ac:dyDescent="0.2">
      <c r="A84" s="17">
        <v>75</v>
      </c>
      <c r="B84" s="22">
        <v>4</v>
      </c>
      <c r="C84" s="22">
        <v>626</v>
      </c>
      <c r="D84" s="22">
        <v>715</v>
      </c>
      <c r="E84" s="47">
        <v>0.46229999999999999</v>
      </c>
      <c r="F84" s="15">
        <f t="shared" si="10"/>
        <v>5.9656972408650257E-3</v>
      </c>
      <c r="G84" s="15">
        <f t="shared" si="7"/>
        <v>5.9466219322120775E-3</v>
      </c>
      <c r="H84" s="13">
        <f t="shared" si="13"/>
        <v>89326.52857827775</v>
      </c>
      <c r="I84" s="13">
        <f t="shared" si="11"/>
        <v>531.19109397195541</v>
      </c>
      <c r="J84" s="13">
        <f t="shared" si="8"/>
        <v>89040.907127049039</v>
      </c>
      <c r="K84" s="13">
        <f t="shared" si="9"/>
        <v>1420557.2215463754</v>
      </c>
      <c r="L84" s="16">
        <f t="shared" si="12"/>
        <v>15.902971313852486</v>
      </c>
    </row>
    <row r="85" spans="1:12" x14ac:dyDescent="0.2">
      <c r="A85" s="17">
        <v>76</v>
      </c>
      <c r="B85" s="22">
        <v>5</v>
      </c>
      <c r="C85" s="22">
        <v>572</v>
      </c>
      <c r="D85" s="22">
        <v>623</v>
      </c>
      <c r="E85" s="47">
        <v>0.67179999999999995</v>
      </c>
      <c r="F85" s="15">
        <f t="shared" si="10"/>
        <v>8.368200836820083E-3</v>
      </c>
      <c r="G85" s="15">
        <f t="shared" si="7"/>
        <v>8.3452809939563478E-3</v>
      </c>
      <c r="H85" s="13">
        <f t="shared" si="13"/>
        <v>88795.337484305797</v>
      </c>
      <c r="I85" s="13">
        <f t="shared" si="11"/>
        <v>741.02204225971684</v>
      </c>
      <c r="J85" s="13">
        <f t="shared" si="8"/>
        <v>88552.134050036155</v>
      </c>
      <c r="K85" s="13">
        <f t="shared" si="9"/>
        <v>1331516.3144193264</v>
      </c>
      <c r="L85" s="16">
        <f t="shared" si="12"/>
        <v>14.995340432763896</v>
      </c>
    </row>
    <row r="86" spans="1:12" x14ac:dyDescent="0.2">
      <c r="A86" s="17">
        <v>77</v>
      </c>
      <c r="B86" s="22">
        <v>6</v>
      </c>
      <c r="C86" s="22">
        <v>502</v>
      </c>
      <c r="D86" s="22">
        <v>562</v>
      </c>
      <c r="E86" s="47">
        <v>0.51319999999999999</v>
      </c>
      <c r="F86" s="15">
        <f t="shared" si="10"/>
        <v>1.1278195488721804E-2</v>
      </c>
      <c r="G86" s="15">
        <f t="shared" si="7"/>
        <v>1.1216613749175578E-2</v>
      </c>
      <c r="H86" s="13">
        <f t="shared" si="13"/>
        <v>88054.315442046078</v>
      </c>
      <c r="I86" s="13">
        <f t="shared" si="11"/>
        <v>987.67124526149746</v>
      </c>
      <c r="J86" s="13">
        <f t="shared" si="8"/>
        <v>87573.517079852769</v>
      </c>
      <c r="K86" s="13">
        <f t="shared" si="9"/>
        <v>1242964.1803692903</v>
      </c>
      <c r="L86" s="16">
        <f t="shared" si="12"/>
        <v>14.115880341916473</v>
      </c>
    </row>
    <row r="87" spans="1:12" x14ac:dyDescent="0.2">
      <c r="A87" s="17">
        <v>78</v>
      </c>
      <c r="B87" s="22">
        <v>5</v>
      </c>
      <c r="C87" s="22">
        <v>475</v>
      </c>
      <c r="D87" s="22">
        <v>501</v>
      </c>
      <c r="E87" s="47">
        <v>0.37530000000000002</v>
      </c>
      <c r="F87" s="15">
        <f t="shared" si="10"/>
        <v>1.0245901639344262E-2</v>
      </c>
      <c r="G87" s="15">
        <f t="shared" si="7"/>
        <v>1.0180738653312253E-2</v>
      </c>
      <c r="H87" s="13">
        <f t="shared" si="13"/>
        <v>87066.644196784575</v>
      </c>
      <c r="I87" s="13">
        <f t="shared" si="11"/>
        <v>886.4027499883897</v>
      </c>
      <c r="J87" s="13">
        <f t="shared" si="8"/>
        <v>86512.908398866828</v>
      </c>
      <c r="K87" s="13">
        <f t="shared" si="9"/>
        <v>1155390.6632894375</v>
      </c>
      <c r="L87" s="16">
        <f t="shared" si="12"/>
        <v>13.270187153165907</v>
      </c>
    </row>
    <row r="88" spans="1:12" x14ac:dyDescent="0.2">
      <c r="A88" s="17">
        <v>79</v>
      </c>
      <c r="B88" s="22">
        <v>9</v>
      </c>
      <c r="C88" s="22">
        <v>430</v>
      </c>
      <c r="D88" s="22">
        <v>475</v>
      </c>
      <c r="E88" s="47">
        <v>0.72940000000000005</v>
      </c>
      <c r="F88" s="15">
        <f t="shared" si="10"/>
        <v>1.9889502762430938E-2</v>
      </c>
      <c r="G88" s="15">
        <f t="shared" si="7"/>
        <v>1.9783028535479981E-2</v>
      </c>
      <c r="H88" s="13">
        <f t="shared" si="13"/>
        <v>86180.241446796179</v>
      </c>
      <c r="I88" s="13">
        <f t="shared" si="11"/>
        <v>1704.9061757365234</v>
      </c>
      <c r="J88" s="13">
        <f t="shared" si="8"/>
        <v>85718.893835641866</v>
      </c>
      <c r="K88" s="13">
        <f t="shared" si="9"/>
        <v>1068877.7548905706</v>
      </c>
      <c r="L88" s="16">
        <f t="shared" si="12"/>
        <v>12.402816898006115</v>
      </c>
    </row>
    <row r="89" spans="1:12" x14ac:dyDescent="0.2">
      <c r="A89" s="17">
        <v>80</v>
      </c>
      <c r="B89" s="22">
        <v>12</v>
      </c>
      <c r="C89" s="22">
        <v>327</v>
      </c>
      <c r="D89" s="22">
        <v>421</v>
      </c>
      <c r="E89" s="47">
        <v>0.53449999999999998</v>
      </c>
      <c r="F89" s="15">
        <f t="shared" si="10"/>
        <v>3.2085561497326207E-2</v>
      </c>
      <c r="G89" s="15">
        <f t="shared" si="7"/>
        <v>3.1613389324158428E-2</v>
      </c>
      <c r="H89" s="13">
        <f t="shared" si="13"/>
        <v>84475.335271059652</v>
      </c>
      <c r="I89" s="13">
        <f t="shared" si="11"/>
        <v>2670.5516622128212</v>
      </c>
      <c r="J89" s="13">
        <f t="shared" si="8"/>
        <v>83232.193472299579</v>
      </c>
      <c r="K89" s="13">
        <f t="shared" si="9"/>
        <v>983158.86105492886</v>
      </c>
      <c r="L89" s="16">
        <f t="shared" si="12"/>
        <v>11.638413246898928</v>
      </c>
    </row>
    <row r="90" spans="1:12" x14ac:dyDescent="0.2">
      <c r="A90" s="17">
        <v>81</v>
      </c>
      <c r="B90" s="22">
        <v>8</v>
      </c>
      <c r="C90" s="22">
        <v>294</v>
      </c>
      <c r="D90" s="22">
        <v>317</v>
      </c>
      <c r="E90" s="47">
        <v>0.45789999999999997</v>
      </c>
      <c r="F90" s="15">
        <f t="shared" si="10"/>
        <v>2.6186579378068741E-2</v>
      </c>
      <c r="G90" s="15">
        <f t="shared" si="7"/>
        <v>2.5820044617037095E-2</v>
      </c>
      <c r="H90" s="13">
        <f t="shared" si="13"/>
        <v>81804.783608846832</v>
      </c>
      <c r="I90" s="13">
        <f t="shared" si="11"/>
        <v>2112.2031626674902</v>
      </c>
      <c r="J90" s="13">
        <f t="shared" si="8"/>
        <v>80659.758274364794</v>
      </c>
      <c r="K90" s="13">
        <f t="shared" si="9"/>
        <v>899926.66758262925</v>
      </c>
      <c r="L90" s="16">
        <f t="shared" si="12"/>
        <v>11.000905177937614</v>
      </c>
    </row>
    <row r="91" spans="1:12" x14ac:dyDescent="0.2">
      <c r="A91" s="17">
        <v>82</v>
      </c>
      <c r="B91" s="22">
        <v>5</v>
      </c>
      <c r="C91" s="22">
        <v>361</v>
      </c>
      <c r="D91" s="22">
        <v>288</v>
      </c>
      <c r="E91" s="47">
        <v>0.36659999999999998</v>
      </c>
      <c r="F91" s="15">
        <f t="shared" si="10"/>
        <v>1.5408320493066256E-2</v>
      </c>
      <c r="G91" s="15">
        <f t="shared" si="7"/>
        <v>1.5259394446190797E-2</v>
      </c>
      <c r="H91" s="13">
        <f t="shared" si="13"/>
        <v>79692.580446179345</v>
      </c>
      <c r="I91" s="13">
        <f t="shared" si="11"/>
        <v>1216.0605194630423</v>
      </c>
      <c r="J91" s="13">
        <f t="shared" si="8"/>
        <v>78922.327713151448</v>
      </c>
      <c r="K91" s="13">
        <f t="shared" si="9"/>
        <v>819266.9093082645</v>
      </c>
      <c r="L91" s="16">
        <f t="shared" si="12"/>
        <v>10.280341089739956</v>
      </c>
    </row>
    <row r="92" spans="1:12" x14ac:dyDescent="0.2">
      <c r="A92" s="17">
        <v>83</v>
      </c>
      <c r="B92" s="22">
        <v>8</v>
      </c>
      <c r="C92" s="22">
        <v>224</v>
      </c>
      <c r="D92" s="22">
        <v>359</v>
      </c>
      <c r="E92" s="47">
        <v>0.64690000000000003</v>
      </c>
      <c r="F92" s="15">
        <f t="shared" si="10"/>
        <v>2.7444253859348199E-2</v>
      </c>
      <c r="G92" s="15">
        <f t="shared" si="7"/>
        <v>2.718085597951651E-2</v>
      </c>
      <c r="H92" s="13">
        <f t="shared" si="13"/>
        <v>78476.519926716297</v>
      </c>
      <c r="I92" s="13">
        <f t="shared" si="11"/>
        <v>2133.0589859017332</v>
      </c>
      <c r="J92" s="13">
        <f t="shared" si="8"/>
        <v>77723.336798794393</v>
      </c>
      <c r="K92" s="13">
        <f t="shared" si="9"/>
        <v>740344.58159511304</v>
      </c>
      <c r="L92" s="16">
        <f t="shared" si="12"/>
        <v>9.4339629520583834</v>
      </c>
    </row>
    <row r="93" spans="1:12" x14ac:dyDescent="0.2">
      <c r="A93" s="17">
        <v>84</v>
      </c>
      <c r="B93" s="22">
        <v>10</v>
      </c>
      <c r="C93" s="22">
        <v>219</v>
      </c>
      <c r="D93" s="22">
        <v>210</v>
      </c>
      <c r="E93" s="47">
        <v>0.42</v>
      </c>
      <c r="F93" s="15">
        <f t="shared" si="10"/>
        <v>4.6620046620046623E-2</v>
      </c>
      <c r="G93" s="15">
        <f t="shared" si="7"/>
        <v>4.5392646391284611E-2</v>
      </c>
      <c r="H93" s="13">
        <f t="shared" si="13"/>
        <v>76343.460940814562</v>
      </c>
      <c r="I93" s="13">
        <f t="shared" si="11"/>
        <v>3465.4317267732436</v>
      </c>
      <c r="J93" s="13">
        <f t="shared" si="8"/>
        <v>74333.510539286086</v>
      </c>
      <c r="K93" s="13">
        <f t="shared" si="9"/>
        <v>662621.2447963187</v>
      </c>
      <c r="L93" s="16">
        <f t="shared" si="12"/>
        <v>8.6794761022167606</v>
      </c>
    </row>
    <row r="94" spans="1:12" x14ac:dyDescent="0.2">
      <c r="A94" s="17">
        <v>85</v>
      </c>
      <c r="B94" s="22">
        <v>10</v>
      </c>
      <c r="C94" s="22">
        <v>203</v>
      </c>
      <c r="D94" s="22">
        <v>208</v>
      </c>
      <c r="E94" s="47">
        <v>0.52769999999999995</v>
      </c>
      <c r="F94" s="15">
        <f t="shared" si="10"/>
        <v>4.8661800486618008E-2</v>
      </c>
      <c r="G94" s="15">
        <f t="shared" si="7"/>
        <v>4.7568534365887656E-2</v>
      </c>
      <c r="H94" s="13">
        <f t="shared" si="13"/>
        <v>72878.029214041322</v>
      </c>
      <c r="I94" s="13">
        <f t="shared" si="11"/>
        <v>3466.7010371862893</v>
      </c>
      <c r="J94" s="13">
        <f t="shared" si="8"/>
        <v>71240.706314178242</v>
      </c>
      <c r="K94" s="13">
        <f t="shared" si="9"/>
        <v>588287.73425703263</v>
      </c>
      <c r="L94" s="16">
        <f t="shared" si="12"/>
        <v>8.0722234204391459</v>
      </c>
    </row>
    <row r="95" spans="1:12" x14ac:dyDescent="0.2">
      <c r="A95" s="17">
        <v>86</v>
      </c>
      <c r="B95" s="22">
        <v>11</v>
      </c>
      <c r="C95" s="22">
        <v>207</v>
      </c>
      <c r="D95" s="22">
        <v>197</v>
      </c>
      <c r="E95" s="47">
        <v>0.52949999999999997</v>
      </c>
      <c r="F95" s="15">
        <f t="shared" si="10"/>
        <v>5.4455445544554455E-2</v>
      </c>
      <c r="G95" s="15">
        <f t="shared" si="7"/>
        <v>5.3095081223407205E-2</v>
      </c>
      <c r="H95" s="13">
        <f t="shared" si="13"/>
        <v>69411.328176855037</v>
      </c>
      <c r="I95" s="13">
        <f t="shared" si="11"/>
        <v>3685.4001073746913</v>
      </c>
      <c r="J95" s="13">
        <f t="shared" si="8"/>
        <v>67677.34742633524</v>
      </c>
      <c r="K95" s="13">
        <f t="shared" si="9"/>
        <v>517047.02794285433</v>
      </c>
      <c r="L95" s="16">
        <f t="shared" si="12"/>
        <v>7.4490294527350915</v>
      </c>
    </row>
    <row r="96" spans="1:12" x14ac:dyDescent="0.2">
      <c r="A96" s="17">
        <v>87</v>
      </c>
      <c r="B96" s="22">
        <v>13</v>
      </c>
      <c r="C96" s="22">
        <v>178</v>
      </c>
      <c r="D96" s="22">
        <v>195</v>
      </c>
      <c r="E96" s="47">
        <v>0.36670000000000003</v>
      </c>
      <c r="F96" s="15">
        <f t="shared" si="10"/>
        <v>6.9705093833780166E-2</v>
      </c>
      <c r="G96" s="15">
        <f t="shared" si="7"/>
        <v>6.6758108157378662E-2</v>
      </c>
      <c r="H96" s="13">
        <f t="shared" si="13"/>
        <v>65725.928069480346</v>
      </c>
      <c r="I96" s="13">
        <f t="shared" si="11"/>
        <v>4387.7386148064588</v>
      </c>
      <c r="J96" s="13">
        <f t="shared" si="8"/>
        <v>62947.173204723411</v>
      </c>
      <c r="K96" s="13">
        <f t="shared" si="9"/>
        <v>449369.68051651912</v>
      </c>
      <c r="L96" s="16">
        <f t="shared" si="12"/>
        <v>6.8370229788384336</v>
      </c>
    </row>
    <row r="97" spans="1:12" x14ac:dyDescent="0.2">
      <c r="A97" s="17">
        <v>88</v>
      </c>
      <c r="B97" s="22">
        <v>14</v>
      </c>
      <c r="C97" s="22">
        <v>153</v>
      </c>
      <c r="D97" s="22">
        <v>169</v>
      </c>
      <c r="E97" s="47">
        <v>0.49819999999999998</v>
      </c>
      <c r="F97" s="15">
        <f t="shared" si="10"/>
        <v>8.6956521739130432E-2</v>
      </c>
      <c r="G97" s="15">
        <f t="shared" si="7"/>
        <v>8.3320835208052127E-2</v>
      </c>
      <c r="H97" s="13">
        <f t="shared" si="13"/>
        <v>61338.189454673884</v>
      </c>
      <c r="I97" s="13">
        <f t="shared" si="11"/>
        <v>5110.7491755131632</v>
      </c>
      <c r="J97" s="13">
        <f t="shared" si="8"/>
        <v>58773.615518401377</v>
      </c>
      <c r="K97" s="13">
        <f t="shared" si="9"/>
        <v>386422.50731179572</v>
      </c>
      <c r="L97" s="16">
        <f t="shared" si="12"/>
        <v>6.2998681693619973</v>
      </c>
    </row>
    <row r="98" spans="1:12" x14ac:dyDescent="0.2">
      <c r="A98" s="17">
        <v>89</v>
      </c>
      <c r="B98" s="22">
        <v>17</v>
      </c>
      <c r="C98" s="22">
        <v>185</v>
      </c>
      <c r="D98" s="22">
        <v>141</v>
      </c>
      <c r="E98" s="47">
        <v>0.50939999999999996</v>
      </c>
      <c r="F98" s="15">
        <f t="shared" si="10"/>
        <v>0.10429447852760736</v>
      </c>
      <c r="G98" s="15">
        <f t="shared" si="7"/>
        <v>9.9217813449499884E-2</v>
      </c>
      <c r="H98" s="13">
        <f t="shared" si="13"/>
        <v>56227.440279160721</v>
      </c>
      <c r="I98" s="13">
        <f t="shared" si="11"/>
        <v>5578.7636803606638</v>
      </c>
      <c r="J98" s="13">
        <f t="shared" si="8"/>
        <v>53490.498817575775</v>
      </c>
      <c r="K98" s="13">
        <f>K99+J98</f>
        <v>327648.89179339434</v>
      </c>
      <c r="L98" s="16">
        <f t="shared" si="12"/>
        <v>5.8272062567078855</v>
      </c>
    </row>
    <row r="99" spans="1:12" x14ac:dyDescent="0.2">
      <c r="A99" s="17">
        <v>90</v>
      </c>
      <c r="B99" s="22">
        <v>22</v>
      </c>
      <c r="C99" s="22">
        <v>154</v>
      </c>
      <c r="D99" s="22">
        <v>169</v>
      </c>
      <c r="E99" s="47">
        <v>0.59240000000000004</v>
      </c>
      <c r="F99" s="26">
        <f t="shared" si="10"/>
        <v>0.13622291021671826</v>
      </c>
      <c r="G99" s="26">
        <f t="shared" si="7"/>
        <v>0.12905708546864147</v>
      </c>
      <c r="H99" s="27">
        <f t="shared" si="13"/>
        <v>50648.676598800055</v>
      </c>
      <c r="I99" s="27">
        <f t="shared" si="11"/>
        <v>6536.5705846849205</v>
      </c>
      <c r="J99" s="27">
        <f t="shared" si="8"/>
        <v>47984.370428482478</v>
      </c>
      <c r="K99" s="27">
        <f t="shared" ref="K99:K108" si="14">K100+J99</f>
        <v>274158.3929758186</v>
      </c>
      <c r="L99" s="18">
        <f t="shared" si="12"/>
        <v>5.4129428720811594</v>
      </c>
    </row>
    <row r="100" spans="1:12" x14ac:dyDescent="0.2">
      <c r="A100" s="17">
        <v>91</v>
      </c>
      <c r="B100" s="22">
        <v>12</v>
      </c>
      <c r="C100" s="22">
        <v>100</v>
      </c>
      <c r="D100" s="22">
        <v>137</v>
      </c>
      <c r="E100" s="47">
        <v>0.45</v>
      </c>
      <c r="F100" s="26">
        <f t="shared" si="10"/>
        <v>0.10126582278481013</v>
      </c>
      <c r="G100" s="26">
        <f t="shared" si="7"/>
        <v>9.5923261390887277E-2</v>
      </c>
      <c r="H100" s="27">
        <f t="shared" si="13"/>
        <v>44112.106014115132</v>
      </c>
      <c r="I100" s="27">
        <f t="shared" si="11"/>
        <v>4231.3770756944969</v>
      </c>
      <c r="J100" s="27">
        <f t="shared" si="8"/>
        <v>41784.848622483165</v>
      </c>
      <c r="K100" s="27">
        <f t="shared" si="14"/>
        <v>226174.02254733612</v>
      </c>
      <c r="L100" s="18">
        <f t="shared" si="12"/>
        <v>5.1272551456728053</v>
      </c>
    </row>
    <row r="101" spans="1:12" x14ac:dyDescent="0.2">
      <c r="A101" s="17">
        <v>92</v>
      </c>
      <c r="B101" s="22">
        <v>9</v>
      </c>
      <c r="C101" s="22">
        <v>107</v>
      </c>
      <c r="D101" s="22">
        <v>89</v>
      </c>
      <c r="E101" s="47">
        <v>0.32300000000000001</v>
      </c>
      <c r="F101" s="26">
        <f t="shared" si="10"/>
        <v>9.1836734693877556E-2</v>
      </c>
      <c r="G101" s="26">
        <f t="shared" si="7"/>
        <v>8.6461145321971702E-2</v>
      </c>
      <c r="H101" s="27">
        <f t="shared" si="13"/>
        <v>39880.728938420638</v>
      </c>
      <c r="I101" s="27">
        <f t="shared" si="11"/>
        <v>3448.1335002909491</v>
      </c>
      <c r="J101" s="27">
        <f t="shared" si="8"/>
        <v>37546.342558723671</v>
      </c>
      <c r="K101" s="27">
        <f t="shared" si="14"/>
        <v>184389.17392485295</v>
      </c>
      <c r="L101" s="18">
        <f t="shared" si="12"/>
        <v>4.6235156385823863</v>
      </c>
    </row>
    <row r="102" spans="1:12" x14ac:dyDescent="0.2">
      <c r="A102" s="17">
        <v>93</v>
      </c>
      <c r="B102" s="22">
        <v>11</v>
      </c>
      <c r="C102" s="22">
        <v>80</v>
      </c>
      <c r="D102" s="22">
        <v>93</v>
      </c>
      <c r="E102" s="47">
        <v>0.61</v>
      </c>
      <c r="F102" s="26">
        <f t="shared" si="10"/>
        <v>0.12716763005780346</v>
      </c>
      <c r="G102" s="26">
        <f t="shared" si="7"/>
        <v>0.12115871792047582</v>
      </c>
      <c r="H102" s="27">
        <f t="shared" si="13"/>
        <v>36432.595438129691</v>
      </c>
      <c r="I102" s="27">
        <f t="shared" si="11"/>
        <v>4414.1265537991694</v>
      </c>
      <c r="J102" s="27">
        <f t="shared" si="8"/>
        <v>34711.086082148016</v>
      </c>
      <c r="K102" s="27">
        <f t="shared" si="14"/>
        <v>146842.83136612928</v>
      </c>
      <c r="L102" s="18">
        <f t="shared" si="12"/>
        <v>4.0305344596022454</v>
      </c>
    </row>
    <row r="103" spans="1:12" x14ac:dyDescent="0.2">
      <c r="A103" s="17">
        <v>94</v>
      </c>
      <c r="B103" s="22">
        <v>12</v>
      </c>
      <c r="C103" s="22">
        <v>66</v>
      </c>
      <c r="D103" s="22">
        <v>76</v>
      </c>
      <c r="E103" s="47">
        <v>0.59250000000000003</v>
      </c>
      <c r="F103" s="26">
        <f t="shared" si="10"/>
        <v>0.16901408450704225</v>
      </c>
      <c r="G103" s="26">
        <f t="shared" si="7"/>
        <v>0.15812359994729211</v>
      </c>
      <c r="H103" s="27">
        <f t="shared" si="13"/>
        <v>32018.468884330519</v>
      </c>
      <c r="I103" s="27">
        <f t="shared" si="11"/>
        <v>5062.8755647906992</v>
      </c>
      <c r="J103" s="27">
        <f t="shared" si="8"/>
        <v>29955.347091678312</v>
      </c>
      <c r="K103" s="27">
        <f t="shared" si="14"/>
        <v>112131.74528398128</v>
      </c>
      <c r="L103" s="18">
        <f t="shared" si="12"/>
        <v>3.5020957963064028</v>
      </c>
    </row>
    <row r="104" spans="1:12" x14ac:dyDescent="0.2">
      <c r="A104" s="17">
        <v>95</v>
      </c>
      <c r="B104" s="22">
        <v>9</v>
      </c>
      <c r="C104" s="22">
        <v>51</v>
      </c>
      <c r="D104" s="22">
        <v>56</v>
      </c>
      <c r="E104" s="47">
        <v>0.6341</v>
      </c>
      <c r="F104" s="26">
        <f t="shared" si="10"/>
        <v>0.16822429906542055</v>
      </c>
      <c r="G104" s="26">
        <f t="shared" si="7"/>
        <v>0.15846995497692501</v>
      </c>
      <c r="H104" s="27">
        <f t="shared" si="13"/>
        <v>26955.593319539821</v>
      </c>
      <c r="I104" s="27">
        <f t="shared" si="11"/>
        <v>4271.651659723776</v>
      </c>
      <c r="J104" s="27">
        <f t="shared" si="8"/>
        <v>25392.595977246892</v>
      </c>
      <c r="K104" s="27">
        <f t="shared" si="14"/>
        <v>82176.398192302964</v>
      </c>
      <c r="L104" s="18">
        <f t="shared" si="12"/>
        <v>3.048584285204146</v>
      </c>
    </row>
    <row r="105" spans="1:12" x14ac:dyDescent="0.2">
      <c r="A105" s="17">
        <v>96</v>
      </c>
      <c r="B105" s="22">
        <v>9</v>
      </c>
      <c r="C105" s="22">
        <v>42</v>
      </c>
      <c r="D105" s="22">
        <v>44</v>
      </c>
      <c r="E105" s="47">
        <v>0.54920000000000002</v>
      </c>
      <c r="F105" s="26">
        <f t="shared" si="10"/>
        <v>0.20930232558139536</v>
      </c>
      <c r="G105" s="26">
        <f t="shared" si="7"/>
        <v>0.19125659835264316</v>
      </c>
      <c r="H105" s="27">
        <f t="shared" si="13"/>
        <v>22683.941659816046</v>
      </c>
      <c r="I105" s="27">
        <f t="shared" si="11"/>
        <v>4338.4535190862271</v>
      </c>
      <c r="J105" s="27">
        <f t="shared" si="8"/>
        <v>20728.166813411975</v>
      </c>
      <c r="K105" s="27">
        <f t="shared" si="14"/>
        <v>56783.802215056065</v>
      </c>
      <c r="L105" s="18">
        <f t="shared" si="12"/>
        <v>2.5032599301578591</v>
      </c>
    </row>
    <row r="106" spans="1:12" x14ac:dyDescent="0.2">
      <c r="A106" s="17">
        <v>97</v>
      </c>
      <c r="B106" s="22">
        <v>8</v>
      </c>
      <c r="C106" s="22">
        <v>23</v>
      </c>
      <c r="D106" s="22">
        <v>33</v>
      </c>
      <c r="E106" s="47">
        <v>0.49969999999999998</v>
      </c>
      <c r="F106" s="26">
        <f t="shared" si="10"/>
        <v>0.2857142857142857</v>
      </c>
      <c r="G106" s="26">
        <f t="shared" si="7"/>
        <v>0.24998125140614455</v>
      </c>
      <c r="H106" s="27">
        <f t="shared" si="13"/>
        <v>18345.48814072982</v>
      </c>
      <c r="I106" s="27">
        <f t="shared" si="11"/>
        <v>4586.0280830762249</v>
      </c>
      <c r="J106" s="27">
        <f t="shared" si="8"/>
        <v>16051.098290766786</v>
      </c>
      <c r="K106" s="27">
        <f t="shared" si="14"/>
        <v>36055.635401644089</v>
      </c>
      <c r="L106" s="18">
        <f t="shared" si="12"/>
        <v>1.965368003568954</v>
      </c>
    </row>
    <row r="107" spans="1:12" x14ac:dyDescent="0.2">
      <c r="A107" s="17">
        <v>98</v>
      </c>
      <c r="B107" s="22">
        <v>7</v>
      </c>
      <c r="C107" s="22">
        <v>21</v>
      </c>
      <c r="D107" s="22">
        <v>15</v>
      </c>
      <c r="E107" s="47">
        <v>0.37959999999999999</v>
      </c>
      <c r="F107" s="26">
        <f t="shared" si="10"/>
        <v>0.3888888888888889</v>
      </c>
      <c r="G107" s="26">
        <f t="shared" si="7"/>
        <v>0.31330003401543227</v>
      </c>
      <c r="H107" s="27">
        <f t="shared" si="13"/>
        <v>13759.460057653596</v>
      </c>
      <c r="I107" s="27">
        <f t="shared" si="11"/>
        <v>4310.8393040968531</v>
      </c>
      <c r="J107" s="27">
        <f t="shared" si="8"/>
        <v>11085.015353391907</v>
      </c>
      <c r="K107" s="27">
        <f t="shared" si="14"/>
        <v>20004.537110877307</v>
      </c>
      <c r="L107" s="18">
        <f t="shared" si="12"/>
        <v>1.4538751540435582</v>
      </c>
    </row>
    <row r="108" spans="1:12" x14ac:dyDescent="0.2">
      <c r="A108" s="17">
        <v>99</v>
      </c>
      <c r="B108" s="22">
        <v>8</v>
      </c>
      <c r="C108" s="22">
        <v>15</v>
      </c>
      <c r="D108" s="22">
        <v>16</v>
      </c>
      <c r="E108" s="47">
        <v>0.51639999999999997</v>
      </c>
      <c r="F108" s="26">
        <f t="shared" si="10"/>
        <v>0.5161290322580645</v>
      </c>
      <c r="G108" s="26">
        <f t="shared" si="7"/>
        <v>0.41303539713353432</v>
      </c>
      <c r="H108" s="27">
        <f t="shared" si="13"/>
        <v>9448.6207535567428</v>
      </c>
      <c r="I108" s="27">
        <f t="shared" si="11"/>
        <v>3902.6148253094634</v>
      </c>
      <c r="J108" s="27">
        <f t="shared" si="8"/>
        <v>7561.3162240370857</v>
      </c>
      <c r="K108" s="27">
        <f t="shared" si="14"/>
        <v>8919.5217574853996</v>
      </c>
      <c r="L108" s="18">
        <f t="shared" si="12"/>
        <v>0.94400251530127566</v>
      </c>
    </row>
    <row r="109" spans="1:12" x14ac:dyDescent="0.2">
      <c r="A109" s="17" t="s">
        <v>21</v>
      </c>
      <c r="B109" s="27">
        <v>6</v>
      </c>
      <c r="C109" s="40">
        <v>20</v>
      </c>
      <c r="D109" s="40">
        <v>29</v>
      </c>
      <c r="E109" s="25"/>
      <c r="F109" s="26">
        <f>B109/((C109+D109)/2)</f>
        <v>0.24489795918367346</v>
      </c>
      <c r="G109" s="26">
        <v>1</v>
      </c>
      <c r="H109" s="27">
        <f>H108-I108</f>
        <v>5546.0059282472794</v>
      </c>
      <c r="I109" s="27">
        <f>H109*G109</f>
        <v>5546.0059282472794</v>
      </c>
      <c r="J109" s="27">
        <f>H109*F109</f>
        <v>1358.2055334483132</v>
      </c>
      <c r="K109" s="27">
        <f>J109</f>
        <v>1358.2055334483132</v>
      </c>
      <c r="L109" s="18">
        <f>K109/H109</f>
        <v>0.24489795918367344</v>
      </c>
    </row>
    <row r="110" spans="1:12" x14ac:dyDescent="0.2">
      <c r="A110" s="19"/>
      <c r="B110" s="19"/>
      <c r="C110" s="19"/>
      <c r="D110" s="19"/>
      <c r="E110" s="58"/>
      <c r="F110" s="20"/>
      <c r="G110" s="20"/>
      <c r="H110" s="19"/>
      <c r="I110" s="19"/>
      <c r="J110" s="19"/>
      <c r="K110" s="19"/>
      <c r="L110" s="20"/>
    </row>
    <row r="111" spans="1:12" x14ac:dyDescent="0.2">
      <c r="A111" s="13"/>
      <c r="B111" s="13"/>
      <c r="C111" s="13"/>
      <c r="D111" s="13"/>
      <c r="E111" s="57"/>
      <c r="F111" s="21"/>
      <c r="G111" s="21"/>
      <c r="H111" s="13"/>
      <c r="I111" s="13"/>
      <c r="J111" s="13"/>
      <c r="K111" s="13"/>
      <c r="L111" s="21"/>
    </row>
    <row r="112" spans="1:12" s="31" customFormat="1" x14ac:dyDescent="0.2">
      <c r="A112" s="28"/>
      <c r="B112" s="13"/>
      <c r="C112" s="13"/>
      <c r="D112" s="13"/>
      <c r="E112" s="59"/>
      <c r="F112" s="30"/>
      <c r="G112" s="30"/>
      <c r="H112" s="29"/>
      <c r="I112" s="29"/>
      <c r="J112" s="29"/>
      <c r="K112" s="29"/>
      <c r="L112" s="30"/>
    </row>
    <row r="113" spans="1:12" s="31" customFormat="1" x14ac:dyDescent="0.2">
      <c r="A113" s="32" t="s">
        <v>22</v>
      </c>
      <c r="B113" s="9"/>
      <c r="C113" s="9"/>
      <c r="D113" s="9"/>
      <c r="E113" s="60"/>
      <c r="H113" s="33"/>
      <c r="I113" s="33"/>
      <c r="J113" s="33"/>
      <c r="K113" s="33"/>
      <c r="L113" s="30"/>
    </row>
    <row r="114" spans="1:12" s="31" customFormat="1" x14ac:dyDescent="0.2">
      <c r="A114" s="34" t="s">
        <v>9</v>
      </c>
      <c r="B114" s="41"/>
      <c r="C114" s="41"/>
      <c r="D114" s="41"/>
      <c r="E114" s="61"/>
      <c r="F114" s="36"/>
      <c r="G114" s="36"/>
      <c r="H114" s="35"/>
      <c r="I114" s="35"/>
      <c r="J114" s="35"/>
      <c r="K114" s="35"/>
      <c r="L114" s="30"/>
    </row>
    <row r="115" spans="1:12" s="31" customFormat="1" x14ac:dyDescent="0.2">
      <c r="A115" s="32" t="s">
        <v>10</v>
      </c>
      <c r="B115" s="41"/>
      <c r="C115" s="41"/>
      <c r="D115" s="41"/>
      <c r="E115" s="61"/>
      <c r="F115" s="36"/>
      <c r="G115" s="36"/>
      <c r="H115" s="35"/>
      <c r="I115" s="35"/>
      <c r="J115" s="35"/>
      <c r="K115" s="35"/>
      <c r="L115" s="30"/>
    </row>
    <row r="116" spans="1:12" s="31" customFormat="1" x14ac:dyDescent="0.2">
      <c r="A116" s="32" t="s">
        <v>11</v>
      </c>
      <c r="B116" s="41"/>
      <c r="C116" s="41"/>
      <c r="D116" s="41"/>
      <c r="E116" s="61"/>
      <c r="F116" s="36"/>
      <c r="G116" s="36"/>
      <c r="H116" s="35"/>
      <c r="I116" s="35"/>
      <c r="J116" s="35"/>
      <c r="K116" s="35"/>
      <c r="L116" s="30"/>
    </row>
    <row r="117" spans="1:12" s="31" customFormat="1" x14ac:dyDescent="0.2">
      <c r="A117" s="32" t="s">
        <v>12</v>
      </c>
      <c r="B117" s="41"/>
      <c r="C117" s="41"/>
      <c r="D117" s="41"/>
      <c r="E117" s="61"/>
      <c r="F117" s="36"/>
      <c r="G117" s="36"/>
      <c r="H117" s="35"/>
      <c r="I117" s="35"/>
      <c r="J117" s="35"/>
      <c r="K117" s="35"/>
      <c r="L117" s="30"/>
    </row>
    <row r="118" spans="1:12" s="31" customFormat="1" x14ac:dyDescent="0.2">
      <c r="A118" s="32" t="s">
        <v>13</v>
      </c>
      <c r="B118" s="41"/>
      <c r="C118" s="41"/>
      <c r="D118" s="41"/>
      <c r="E118" s="61"/>
      <c r="F118" s="36"/>
      <c r="G118" s="36"/>
      <c r="H118" s="35"/>
      <c r="I118" s="35"/>
      <c r="J118" s="35"/>
      <c r="K118" s="35"/>
      <c r="L118" s="30"/>
    </row>
    <row r="119" spans="1:12" s="31" customFormat="1" x14ac:dyDescent="0.2">
      <c r="A119" s="32" t="s">
        <v>14</v>
      </c>
      <c r="B119" s="41"/>
      <c r="C119" s="41"/>
      <c r="D119" s="41"/>
      <c r="E119" s="61"/>
      <c r="F119" s="36"/>
      <c r="G119" s="36"/>
      <c r="H119" s="35"/>
      <c r="I119" s="35"/>
      <c r="J119" s="35"/>
      <c r="K119" s="35"/>
      <c r="L119" s="30"/>
    </row>
    <row r="120" spans="1:12" s="31" customFormat="1" x14ac:dyDescent="0.2">
      <c r="A120" s="32" t="s">
        <v>15</v>
      </c>
      <c r="B120" s="41"/>
      <c r="C120" s="41"/>
      <c r="D120" s="41"/>
      <c r="E120" s="61"/>
      <c r="F120" s="36"/>
      <c r="G120" s="36"/>
      <c r="H120" s="35"/>
      <c r="I120" s="35"/>
      <c r="J120" s="35"/>
      <c r="K120" s="35"/>
      <c r="L120" s="30"/>
    </row>
    <row r="121" spans="1:12" s="31" customFormat="1" x14ac:dyDescent="0.2">
      <c r="A121" s="32" t="s">
        <v>16</v>
      </c>
      <c r="B121" s="41"/>
      <c r="C121" s="41"/>
      <c r="D121" s="41"/>
      <c r="E121" s="61"/>
      <c r="F121" s="36"/>
      <c r="G121" s="36"/>
      <c r="H121" s="35"/>
      <c r="I121" s="35"/>
      <c r="J121" s="35"/>
      <c r="K121" s="35"/>
      <c r="L121" s="30"/>
    </row>
    <row r="122" spans="1:12" s="31" customFormat="1" x14ac:dyDescent="0.2">
      <c r="A122" s="32" t="s">
        <v>17</v>
      </c>
      <c r="B122" s="41"/>
      <c r="C122" s="41"/>
      <c r="D122" s="41"/>
      <c r="E122" s="61"/>
      <c r="F122" s="36"/>
      <c r="G122" s="36"/>
      <c r="H122" s="35"/>
      <c r="I122" s="35"/>
      <c r="J122" s="35"/>
      <c r="K122" s="35"/>
      <c r="L122" s="30"/>
    </row>
    <row r="123" spans="1:12" s="31" customFormat="1" x14ac:dyDescent="0.2">
      <c r="A123" s="32" t="s">
        <v>18</v>
      </c>
      <c r="B123" s="41"/>
      <c r="C123" s="41"/>
      <c r="D123" s="41"/>
      <c r="E123" s="61"/>
      <c r="F123" s="36"/>
      <c r="G123" s="36"/>
      <c r="H123" s="35"/>
      <c r="I123" s="35"/>
      <c r="J123" s="35"/>
      <c r="K123" s="35"/>
      <c r="L123" s="30"/>
    </row>
    <row r="124" spans="1:12" s="31" customFormat="1" x14ac:dyDescent="0.2">
      <c r="A124" s="32" t="s">
        <v>19</v>
      </c>
      <c r="B124" s="41"/>
      <c r="C124" s="41"/>
      <c r="D124" s="41"/>
      <c r="E124" s="61"/>
      <c r="F124" s="36"/>
      <c r="G124" s="36"/>
      <c r="H124" s="35"/>
      <c r="I124" s="35"/>
      <c r="J124" s="35"/>
      <c r="K124" s="35"/>
      <c r="L124" s="30"/>
    </row>
    <row r="125" spans="1:12" s="31" customFormat="1" x14ac:dyDescent="0.2">
      <c r="A125" s="29"/>
      <c r="B125" s="13"/>
      <c r="C125" s="13"/>
      <c r="D125" s="13"/>
      <c r="E125" s="59"/>
      <c r="F125" s="30"/>
      <c r="G125" s="30"/>
      <c r="H125" s="29"/>
      <c r="I125" s="29"/>
      <c r="J125" s="29"/>
      <c r="K125" s="29"/>
      <c r="L125" s="30"/>
    </row>
    <row r="126" spans="1:12" s="31" customFormat="1" x14ac:dyDescent="0.2">
      <c r="A126" s="4" t="s">
        <v>250</v>
      </c>
      <c r="B126" s="9"/>
      <c r="C126" s="9"/>
      <c r="D126" s="9"/>
      <c r="E126" s="60"/>
      <c r="H126" s="33"/>
      <c r="I126" s="33"/>
      <c r="J126" s="33"/>
      <c r="K126" s="33"/>
      <c r="L126" s="30"/>
    </row>
    <row r="127" spans="1:12" s="31" customFormat="1" x14ac:dyDescent="0.2">
      <c r="A127" s="33"/>
      <c r="B127" s="9"/>
      <c r="C127" s="9"/>
      <c r="D127" s="9"/>
      <c r="E127" s="60"/>
      <c r="H127" s="33"/>
      <c r="I127" s="33"/>
      <c r="J127" s="33"/>
      <c r="K127" s="33"/>
      <c r="L127" s="30"/>
    </row>
    <row r="128" spans="1:12" s="31" customFormat="1" x14ac:dyDescent="0.2">
      <c r="A128" s="33"/>
      <c r="B128" s="9"/>
      <c r="C128" s="9"/>
      <c r="D128" s="9"/>
      <c r="E128" s="60"/>
      <c r="H128" s="33"/>
      <c r="I128" s="33"/>
      <c r="J128" s="33"/>
      <c r="K128" s="33"/>
      <c r="L128" s="30"/>
    </row>
    <row r="129" spans="1:12" s="31" customFormat="1" x14ac:dyDescent="0.2">
      <c r="A129" s="33"/>
      <c r="B129" s="9"/>
      <c r="C129" s="9"/>
      <c r="D129" s="9"/>
      <c r="E129" s="60"/>
      <c r="H129" s="33"/>
      <c r="I129" s="33"/>
      <c r="J129" s="33"/>
      <c r="K129" s="33"/>
      <c r="L129" s="30"/>
    </row>
    <row r="130" spans="1:12" x14ac:dyDescent="0.2">
      <c r="L130" s="21"/>
    </row>
    <row r="131" spans="1:12" x14ac:dyDescent="0.2">
      <c r="L131" s="21"/>
    </row>
    <row r="132" spans="1:12" x14ac:dyDescent="0.2">
      <c r="L132" s="21"/>
    </row>
    <row r="133" spans="1:12" x14ac:dyDescent="0.2">
      <c r="L133" s="21"/>
    </row>
    <row r="134" spans="1:12" x14ac:dyDescent="0.2">
      <c r="L134" s="21"/>
    </row>
    <row r="135" spans="1:12" x14ac:dyDescent="0.2">
      <c r="L135" s="21"/>
    </row>
    <row r="136" spans="1:12" x14ac:dyDescent="0.2">
      <c r="L136" s="21"/>
    </row>
    <row r="137" spans="1:12" x14ac:dyDescent="0.2">
      <c r="L137" s="21"/>
    </row>
    <row r="138" spans="1:12" x14ac:dyDescent="0.2">
      <c r="L138" s="21"/>
    </row>
    <row r="139" spans="1:12" x14ac:dyDescent="0.2">
      <c r="L139" s="21"/>
    </row>
    <row r="140" spans="1:12" x14ac:dyDescent="0.2">
      <c r="L140" s="21"/>
    </row>
    <row r="141" spans="1:12" x14ac:dyDescent="0.2">
      <c r="L141" s="21"/>
    </row>
    <row r="142" spans="1:12" x14ac:dyDescent="0.2">
      <c r="L142" s="21"/>
    </row>
    <row r="143" spans="1:12" x14ac:dyDescent="0.2">
      <c r="L143" s="21"/>
    </row>
    <row r="144" spans="1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ht="84.95" customHeight="1" x14ac:dyDescent="0.2">
      <c r="A6" s="50" t="s">
        <v>0</v>
      </c>
      <c r="B6" s="51" t="s">
        <v>240</v>
      </c>
      <c r="C6" s="62" t="s">
        <v>256</v>
      </c>
      <c r="D6" s="62"/>
      <c r="E6" s="52" t="s">
        <v>241</v>
      </c>
      <c r="F6" s="52" t="s">
        <v>242</v>
      </c>
      <c r="G6" s="52" t="s">
        <v>243</v>
      </c>
      <c r="H6" s="51" t="s">
        <v>244</v>
      </c>
      <c r="I6" s="51" t="s">
        <v>245</v>
      </c>
      <c r="J6" s="51" t="s">
        <v>246</v>
      </c>
      <c r="K6" s="51" t="s">
        <v>247</v>
      </c>
      <c r="L6" s="52" t="s">
        <v>248</v>
      </c>
    </row>
    <row r="7" spans="1:13" ht="14.25" x14ac:dyDescent="0.2">
      <c r="A7" s="53"/>
      <c r="B7" s="54"/>
      <c r="C7" s="55">
        <v>44562</v>
      </c>
      <c r="D7" s="55">
        <v>44927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21"/>
      <c r="F8" s="21"/>
      <c r="G8" s="21"/>
      <c r="H8" s="13"/>
      <c r="I8" s="13"/>
      <c r="J8" s="13"/>
      <c r="K8" s="13"/>
      <c r="L8" s="21"/>
    </row>
    <row r="9" spans="1:13" x14ac:dyDescent="0.2">
      <c r="A9" s="17">
        <v>0</v>
      </c>
      <c r="B9" s="22">
        <v>1</v>
      </c>
      <c r="C9" s="22">
        <v>437</v>
      </c>
      <c r="D9" s="22">
        <v>453</v>
      </c>
      <c r="E9" s="46">
        <v>9.8599999999999993E-2</v>
      </c>
      <c r="F9" s="15">
        <f>B9/((C9+D9)/2)</f>
        <v>2.2471910112359553E-3</v>
      </c>
      <c r="G9" s="15">
        <f t="shared" ref="G9:G72" si="0">F9/((1+(1-E9)*F9))</f>
        <v>2.2426482625979649E-3</v>
      </c>
      <c r="H9" s="13">
        <v>100000</v>
      </c>
      <c r="I9" s="13">
        <f>H9*G9</f>
        <v>224.26482625979651</v>
      </c>
      <c r="J9" s="13">
        <f t="shared" ref="J9:J72" si="1">H10+I9*E9</f>
        <v>99797.84768560942</v>
      </c>
      <c r="K9" s="13">
        <f t="shared" ref="K9:K72" si="2">K10+J9</f>
        <v>8777009.7918750383</v>
      </c>
      <c r="L9" s="24">
        <f>K9/H9</f>
        <v>87.77009791875038</v>
      </c>
    </row>
    <row r="10" spans="1:13" x14ac:dyDescent="0.2">
      <c r="A10" s="17">
        <v>1</v>
      </c>
      <c r="B10" s="9">
        <v>0</v>
      </c>
      <c r="C10" s="22">
        <v>413</v>
      </c>
      <c r="D10" s="22">
        <v>450</v>
      </c>
      <c r="E10" s="46">
        <v>0</v>
      </c>
      <c r="F10" s="15">
        <f t="shared" ref="F10:F73" si="3">B10/((C10+D10)/2)</f>
        <v>0</v>
      </c>
      <c r="G10" s="15">
        <f t="shared" si="0"/>
        <v>0</v>
      </c>
      <c r="H10" s="13">
        <f>H9-I9</f>
        <v>99775.735173740206</v>
      </c>
      <c r="I10" s="13">
        <f t="shared" ref="I10:I73" si="4">H10*G10</f>
        <v>0</v>
      </c>
      <c r="J10" s="13">
        <f t="shared" si="1"/>
        <v>99775.735173740206</v>
      </c>
      <c r="K10" s="13">
        <f t="shared" si="2"/>
        <v>8677211.9441894293</v>
      </c>
      <c r="L10" s="16">
        <f t="shared" ref="L10:L73" si="5">K10/H10</f>
        <v>86.967156183612559</v>
      </c>
    </row>
    <row r="11" spans="1:13" x14ac:dyDescent="0.2">
      <c r="A11" s="17">
        <v>2</v>
      </c>
      <c r="B11" s="27">
        <v>0</v>
      </c>
      <c r="C11" s="22">
        <v>459</v>
      </c>
      <c r="D11" s="22">
        <v>416</v>
      </c>
      <c r="E11" s="46">
        <v>0</v>
      </c>
      <c r="F11" s="15">
        <f t="shared" si="3"/>
        <v>0</v>
      </c>
      <c r="G11" s="15">
        <f t="shared" si="0"/>
        <v>0</v>
      </c>
      <c r="H11" s="13">
        <f t="shared" ref="H11:H74" si="6">H10-I10</f>
        <v>99775.735173740206</v>
      </c>
      <c r="I11" s="13">
        <f t="shared" si="4"/>
        <v>0</v>
      </c>
      <c r="J11" s="13">
        <f t="shared" si="1"/>
        <v>99775.735173740206</v>
      </c>
      <c r="K11" s="13">
        <f t="shared" si="2"/>
        <v>8577436.2090156898</v>
      </c>
      <c r="L11" s="16">
        <f t="shared" si="5"/>
        <v>85.967156183612559</v>
      </c>
    </row>
    <row r="12" spans="1:13" x14ac:dyDescent="0.2">
      <c r="A12" s="17">
        <v>3</v>
      </c>
      <c r="B12" s="27">
        <v>0</v>
      </c>
      <c r="C12" s="22">
        <v>533</v>
      </c>
      <c r="D12" s="22">
        <v>484</v>
      </c>
      <c r="E12" s="46">
        <v>0</v>
      </c>
      <c r="F12" s="15">
        <f t="shared" si="3"/>
        <v>0</v>
      </c>
      <c r="G12" s="15">
        <f t="shared" si="0"/>
        <v>0</v>
      </c>
      <c r="H12" s="13">
        <f t="shared" si="6"/>
        <v>99775.735173740206</v>
      </c>
      <c r="I12" s="13">
        <f t="shared" si="4"/>
        <v>0</v>
      </c>
      <c r="J12" s="13">
        <f t="shared" si="1"/>
        <v>99775.735173740206</v>
      </c>
      <c r="K12" s="13">
        <f t="shared" si="2"/>
        <v>8477660.4738419503</v>
      </c>
      <c r="L12" s="16">
        <f t="shared" si="5"/>
        <v>84.967156183612573</v>
      </c>
    </row>
    <row r="13" spans="1:13" x14ac:dyDescent="0.2">
      <c r="A13" s="17">
        <v>4</v>
      </c>
      <c r="B13" s="27">
        <v>0</v>
      </c>
      <c r="C13" s="22">
        <v>538</v>
      </c>
      <c r="D13" s="22">
        <v>551</v>
      </c>
      <c r="E13" s="46">
        <v>0</v>
      </c>
      <c r="F13" s="15">
        <f t="shared" si="3"/>
        <v>0</v>
      </c>
      <c r="G13" s="15">
        <f t="shared" si="0"/>
        <v>0</v>
      </c>
      <c r="H13" s="13">
        <f t="shared" si="6"/>
        <v>99775.735173740206</v>
      </c>
      <c r="I13" s="13">
        <f t="shared" si="4"/>
        <v>0</v>
      </c>
      <c r="J13" s="13">
        <f t="shared" si="1"/>
        <v>99775.735173740206</v>
      </c>
      <c r="K13" s="13">
        <f t="shared" si="2"/>
        <v>8377884.7386682099</v>
      </c>
      <c r="L13" s="16">
        <f t="shared" si="5"/>
        <v>83.967156183612573</v>
      </c>
    </row>
    <row r="14" spans="1:13" x14ac:dyDescent="0.2">
      <c r="A14" s="17">
        <v>5</v>
      </c>
      <c r="B14" s="27">
        <v>0</v>
      </c>
      <c r="C14" s="22">
        <v>615</v>
      </c>
      <c r="D14" s="22">
        <v>567</v>
      </c>
      <c r="E14" s="46">
        <v>0</v>
      </c>
      <c r="F14" s="15">
        <f t="shared" si="3"/>
        <v>0</v>
      </c>
      <c r="G14" s="15">
        <f t="shared" si="0"/>
        <v>0</v>
      </c>
      <c r="H14" s="13">
        <f t="shared" si="6"/>
        <v>99775.735173740206</v>
      </c>
      <c r="I14" s="13">
        <f t="shared" si="4"/>
        <v>0</v>
      </c>
      <c r="J14" s="13">
        <f t="shared" si="1"/>
        <v>99775.735173740206</v>
      </c>
      <c r="K14" s="13">
        <f t="shared" si="2"/>
        <v>8278109.0034944694</v>
      </c>
      <c r="L14" s="16">
        <f t="shared" si="5"/>
        <v>82.967156183612559</v>
      </c>
    </row>
    <row r="15" spans="1:13" x14ac:dyDescent="0.2">
      <c r="A15" s="17">
        <v>6</v>
      </c>
      <c r="B15" s="27">
        <v>0</v>
      </c>
      <c r="C15" s="22">
        <v>649</v>
      </c>
      <c r="D15" s="22">
        <v>649</v>
      </c>
      <c r="E15" s="46">
        <v>0</v>
      </c>
      <c r="F15" s="15">
        <f t="shared" si="3"/>
        <v>0</v>
      </c>
      <c r="G15" s="15">
        <f t="shared" si="0"/>
        <v>0</v>
      </c>
      <c r="H15" s="13">
        <f t="shared" si="6"/>
        <v>99775.735173740206</v>
      </c>
      <c r="I15" s="13">
        <f t="shared" si="4"/>
        <v>0</v>
      </c>
      <c r="J15" s="13">
        <f t="shared" si="1"/>
        <v>99775.735173740206</v>
      </c>
      <c r="K15" s="13">
        <f t="shared" si="2"/>
        <v>8178333.268320729</v>
      </c>
      <c r="L15" s="16">
        <f t="shared" si="5"/>
        <v>81.967156183612559</v>
      </c>
    </row>
    <row r="16" spans="1:13" x14ac:dyDescent="0.2">
      <c r="A16" s="17">
        <v>7</v>
      </c>
      <c r="B16" s="27">
        <v>0</v>
      </c>
      <c r="C16" s="22">
        <v>626</v>
      </c>
      <c r="D16" s="22">
        <v>647</v>
      </c>
      <c r="E16" s="46">
        <v>0</v>
      </c>
      <c r="F16" s="15">
        <f t="shared" si="3"/>
        <v>0</v>
      </c>
      <c r="G16" s="15">
        <f t="shared" si="0"/>
        <v>0</v>
      </c>
      <c r="H16" s="13">
        <f t="shared" si="6"/>
        <v>99775.735173740206</v>
      </c>
      <c r="I16" s="13">
        <f t="shared" si="4"/>
        <v>0</v>
      </c>
      <c r="J16" s="13">
        <f t="shared" si="1"/>
        <v>99775.735173740206</v>
      </c>
      <c r="K16" s="13">
        <f t="shared" si="2"/>
        <v>8078557.5331469886</v>
      </c>
      <c r="L16" s="16">
        <f t="shared" si="5"/>
        <v>80.967156183612559</v>
      </c>
    </row>
    <row r="17" spans="1:12" x14ac:dyDescent="0.2">
      <c r="A17" s="17">
        <v>8</v>
      </c>
      <c r="B17" s="27">
        <v>0</v>
      </c>
      <c r="C17" s="22">
        <v>658</v>
      </c>
      <c r="D17" s="22">
        <v>673</v>
      </c>
      <c r="E17" s="46">
        <v>0</v>
      </c>
      <c r="F17" s="15">
        <f t="shared" si="3"/>
        <v>0</v>
      </c>
      <c r="G17" s="15">
        <f t="shared" si="0"/>
        <v>0</v>
      </c>
      <c r="H17" s="13">
        <f t="shared" si="6"/>
        <v>99775.735173740206</v>
      </c>
      <c r="I17" s="13">
        <f t="shared" si="4"/>
        <v>0</v>
      </c>
      <c r="J17" s="13">
        <f t="shared" si="1"/>
        <v>99775.735173740206</v>
      </c>
      <c r="K17" s="13">
        <f t="shared" si="2"/>
        <v>7978781.7979732482</v>
      </c>
      <c r="L17" s="16">
        <f t="shared" si="5"/>
        <v>79.967156183612559</v>
      </c>
    </row>
    <row r="18" spans="1:12" x14ac:dyDescent="0.2">
      <c r="A18" s="17">
        <v>9</v>
      </c>
      <c r="B18" s="27">
        <v>0</v>
      </c>
      <c r="C18" s="22">
        <v>664</v>
      </c>
      <c r="D18" s="22">
        <v>677</v>
      </c>
      <c r="E18" s="46">
        <v>0</v>
      </c>
      <c r="F18" s="15">
        <f t="shared" si="3"/>
        <v>0</v>
      </c>
      <c r="G18" s="15">
        <f t="shared" si="0"/>
        <v>0</v>
      </c>
      <c r="H18" s="13">
        <f t="shared" si="6"/>
        <v>99775.735173740206</v>
      </c>
      <c r="I18" s="13">
        <f t="shared" si="4"/>
        <v>0</v>
      </c>
      <c r="J18" s="13">
        <f t="shared" si="1"/>
        <v>99775.735173740206</v>
      </c>
      <c r="K18" s="13">
        <f t="shared" si="2"/>
        <v>7879006.0627995078</v>
      </c>
      <c r="L18" s="16">
        <f t="shared" si="5"/>
        <v>78.967156183612559</v>
      </c>
    </row>
    <row r="19" spans="1:12" x14ac:dyDescent="0.2">
      <c r="A19" s="17">
        <v>10</v>
      </c>
      <c r="B19" s="27">
        <v>0</v>
      </c>
      <c r="C19" s="22">
        <v>722</v>
      </c>
      <c r="D19" s="22">
        <v>704</v>
      </c>
      <c r="E19" s="46">
        <v>0</v>
      </c>
      <c r="F19" s="15">
        <f t="shared" si="3"/>
        <v>0</v>
      </c>
      <c r="G19" s="15">
        <f t="shared" si="0"/>
        <v>0</v>
      </c>
      <c r="H19" s="13">
        <f t="shared" si="6"/>
        <v>99775.735173740206</v>
      </c>
      <c r="I19" s="13">
        <f t="shared" si="4"/>
        <v>0</v>
      </c>
      <c r="J19" s="13">
        <f t="shared" si="1"/>
        <v>99775.735173740206</v>
      </c>
      <c r="K19" s="13">
        <f t="shared" si="2"/>
        <v>7779230.3276257673</v>
      </c>
      <c r="L19" s="16">
        <f t="shared" si="5"/>
        <v>77.967156183612559</v>
      </c>
    </row>
    <row r="20" spans="1:12" x14ac:dyDescent="0.2">
      <c r="A20" s="17">
        <v>11</v>
      </c>
      <c r="B20" s="27">
        <v>0</v>
      </c>
      <c r="C20" s="22">
        <v>681</v>
      </c>
      <c r="D20" s="22">
        <v>744</v>
      </c>
      <c r="E20" s="46">
        <v>0</v>
      </c>
      <c r="F20" s="15">
        <f t="shared" si="3"/>
        <v>0</v>
      </c>
      <c r="G20" s="15">
        <f t="shared" si="0"/>
        <v>0</v>
      </c>
      <c r="H20" s="13">
        <f t="shared" si="6"/>
        <v>99775.735173740206</v>
      </c>
      <c r="I20" s="13">
        <f t="shared" si="4"/>
        <v>0</v>
      </c>
      <c r="J20" s="13">
        <f t="shared" si="1"/>
        <v>99775.735173740206</v>
      </c>
      <c r="K20" s="13">
        <f t="shared" si="2"/>
        <v>7679454.5924520269</v>
      </c>
      <c r="L20" s="16">
        <f t="shared" si="5"/>
        <v>76.967156183612559</v>
      </c>
    </row>
    <row r="21" spans="1:12" x14ac:dyDescent="0.2">
      <c r="A21" s="17">
        <v>12</v>
      </c>
      <c r="B21" s="27">
        <v>0</v>
      </c>
      <c r="C21" s="22">
        <v>697</v>
      </c>
      <c r="D21" s="22">
        <v>694</v>
      </c>
      <c r="E21" s="46">
        <v>0</v>
      </c>
      <c r="F21" s="15">
        <f t="shared" si="3"/>
        <v>0</v>
      </c>
      <c r="G21" s="15">
        <f t="shared" si="0"/>
        <v>0</v>
      </c>
      <c r="H21" s="13">
        <f t="shared" si="6"/>
        <v>99775.735173740206</v>
      </c>
      <c r="I21" s="13">
        <f t="shared" si="4"/>
        <v>0</v>
      </c>
      <c r="J21" s="13">
        <f t="shared" si="1"/>
        <v>99775.735173740206</v>
      </c>
      <c r="K21" s="13">
        <f t="shared" si="2"/>
        <v>7579678.8572782865</v>
      </c>
      <c r="L21" s="16">
        <f t="shared" si="5"/>
        <v>75.967156183612545</v>
      </c>
    </row>
    <row r="22" spans="1:12" x14ac:dyDescent="0.2">
      <c r="A22" s="17">
        <v>13</v>
      </c>
      <c r="B22" s="22">
        <v>0</v>
      </c>
      <c r="C22" s="22">
        <v>710</v>
      </c>
      <c r="D22" s="22">
        <v>720</v>
      </c>
      <c r="E22" s="46">
        <v>0</v>
      </c>
      <c r="F22" s="15">
        <f t="shared" si="3"/>
        <v>0</v>
      </c>
      <c r="G22" s="15">
        <f t="shared" si="0"/>
        <v>0</v>
      </c>
      <c r="H22" s="13">
        <f t="shared" si="6"/>
        <v>99775.735173740206</v>
      </c>
      <c r="I22" s="13">
        <f t="shared" si="4"/>
        <v>0</v>
      </c>
      <c r="J22" s="13">
        <f t="shared" si="1"/>
        <v>99775.735173740206</v>
      </c>
      <c r="K22" s="13">
        <f t="shared" si="2"/>
        <v>7479903.1221045461</v>
      </c>
      <c r="L22" s="16">
        <f t="shared" si="5"/>
        <v>74.967156183612545</v>
      </c>
    </row>
    <row r="23" spans="1:12" x14ac:dyDescent="0.2">
      <c r="A23" s="17">
        <v>14</v>
      </c>
      <c r="B23" s="22">
        <v>0</v>
      </c>
      <c r="C23" s="22">
        <v>679</v>
      </c>
      <c r="D23" s="22">
        <v>733</v>
      </c>
      <c r="E23" s="46">
        <v>0</v>
      </c>
      <c r="F23" s="15">
        <f t="shared" si="3"/>
        <v>0</v>
      </c>
      <c r="G23" s="15">
        <f t="shared" si="0"/>
        <v>0</v>
      </c>
      <c r="H23" s="13">
        <f t="shared" si="6"/>
        <v>99775.735173740206</v>
      </c>
      <c r="I23" s="13">
        <f t="shared" si="4"/>
        <v>0</v>
      </c>
      <c r="J23" s="13">
        <f t="shared" si="1"/>
        <v>99775.735173740206</v>
      </c>
      <c r="K23" s="13">
        <f t="shared" si="2"/>
        <v>7380127.3869308056</v>
      </c>
      <c r="L23" s="16">
        <f t="shared" si="5"/>
        <v>73.967156183612545</v>
      </c>
    </row>
    <row r="24" spans="1:12" x14ac:dyDescent="0.2">
      <c r="A24" s="17">
        <v>15</v>
      </c>
      <c r="B24" s="22">
        <v>0</v>
      </c>
      <c r="C24" s="22">
        <v>684</v>
      </c>
      <c r="D24" s="22">
        <v>718</v>
      </c>
      <c r="E24" s="46">
        <v>0</v>
      </c>
      <c r="F24" s="15">
        <f t="shared" si="3"/>
        <v>0</v>
      </c>
      <c r="G24" s="15">
        <f t="shared" si="0"/>
        <v>0</v>
      </c>
      <c r="H24" s="13">
        <f t="shared" si="6"/>
        <v>99775.735173740206</v>
      </c>
      <c r="I24" s="13">
        <f t="shared" si="4"/>
        <v>0</v>
      </c>
      <c r="J24" s="13">
        <f t="shared" si="1"/>
        <v>99775.735173740206</v>
      </c>
      <c r="K24" s="13">
        <f t="shared" si="2"/>
        <v>7280351.6517570652</v>
      </c>
      <c r="L24" s="16">
        <f t="shared" si="5"/>
        <v>72.967156183612545</v>
      </c>
    </row>
    <row r="25" spans="1:12" x14ac:dyDescent="0.2">
      <c r="A25" s="17">
        <v>16</v>
      </c>
      <c r="B25" s="22">
        <v>0</v>
      </c>
      <c r="C25" s="22">
        <v>654</v>
      </c>
      <c r="D25" s="22">
        <v>695</v>
      </c>
      <c r="E25" s="46">
        <v>0</v>
      </c>
      <c r="F25" s="15">
        <f t="shared" si="3"/>
        <v>0</v>
      </c>
      <c r="G25" s="15">
        <f t="shared" si="0"/>
        <v>0</v>
      </c>
      <c r="H25" s="13">
        <f t="shared" si="6"/>
        <v>99775.735173740206</v>
      </c>
      <c r="I25" s="13">
        <f t="shared" si="4"/>
        <v>0</v>
      </c>
      <c r="J25" s="13">
        <f t="shared" si="1"/>
        <v>99775.735173740206</v>
      </c>
      <c r="K25" s="13">
        <f t="shared" si="2"/>
        <v>7180575.9165833248</v>
      </c>
      <c r="L25" s="16">
        <f t="shared" si="5"/>
        <v>71.967156183612545</v>
      </c>
    </row>
    <row r="26" spans="1:12" x14ac:dyDescent="0.2">
      <c r="A26" s="17">
        <v>17</v>
      </c>
      <c r="B26" s="22">
        <v>0</v>
      </c>
      <c r="C26" s="22">
        <v>669</v>
      </c>
      <c r="D26" s="22">
        <v>666</v>
      </c>
      <c r="E26" s="46">
        <v>0</v>
      </c>
      <c r="F26" s="15">
        <f t="shared" si="3"/>
        <v>0</v>
      </c>
      <c r="G26" s="15">
        <f t="shared" si="0"/>
        <v>0</v>
      </c>
      <c r="H26" s="13">
        <f t="shared" si="6"/>
        <v>99775.735173740206</v>
      </c>
      <c r="I26" s="13">
        <f t="shared" si="4"/>
        <v>0</v>
      </c>
      <c r="J26" s="13">
        <f t="shared" si="1"/>
        <v>99775.735173740206</v>
      </c>
      <c r="K26" s="13">
        <f t="shared" si="2"/>
        <v>7080800.1814095844</v>
      </c>
      <c r="L26" s="16">
        <f t="shared" si="5"/>
        <v>70.967156183612545</v>
      </c>
    </row>
    <row r="27" spans="1:12" x14ac:dyDescent="0.2">
      <c r="A27" s="17">
        <v>18</v>
      </c>
      <c r="B27" s="22">
        <v>0</v>
      </c>
      <c r="C27" s="22">
        <v>605</v>
      </c>
      <c r="D27" s="22">
        <v>697</v>
      </c>
      <c r="E27" s="46">
        <v>0</v>
      </c>
      <c r="F27" s="15">
        <f t="shared" si="3"/>
        <v>0</v>
      </c>
      <c r="G27" s="15">
        <f t="shared" si="0"/>
        <v>0</v>
      </c>
      <c r="H27" s="13">
        <f t="shared" si="6"/>
        <v>99775.735173740206</v>
      </c>
      <c r="I27" s="13">
        <f t="shared" si="4"/>
        <v>0</v>
      </c>
      <c r="J27" s="13">
        <f t="shared" si="1"/>
        <v>99775.735173740206</v>
      </c>
      <c r="K27" s="13">
        <f t="shared" si="2"/>
        <v>6981024.4462358439</v>
      </c>
      <c r="L27" s="16">
        <f t="shared" si="5"/>
        <v>69.967156183612531</v>
      </c>
    </row>
    <row r="28" spans="1:12" x14ac:dyDescent="0.2">
      <c r="A28" s="17">
        <v>19</v>
      </c>
      <c r="B28" s="22">
        <v>0</v>
      </c>
      <c r="C28" s="22">
        <v>613</v>
      </c>
      <c r="D28" s="22">
        <v>641</v>
      </c>
      <c r="E28" s="46">
        <v>0</v>
      </c>
      <c r="F28" s="15">
        <f t="shared" si="3"/>
        <v>0</v>
      </c>
      <c r="G28" s="15">
        <f t="shared" si="0"/>
        <v>0</v>
      </c>
      <c r="H28" s="13">
        <f t="shared" si="6"/>
        <v>99775.735173740206</v>
      </c>
      <c r="I28" s="13">
        <f t="shared" si="4"/>
        <v>0</v>
      </c>
      <c r="J28" s="13">
        <f t="shared" si="1"/>
        <v>99775.735173740206</v>
      </c>
      <c r="K28" s="13">
        <f t="shared" si="2"/>
        <v>6881248.7110621035</v>
      </c>
      <c r="L28" s="16">
        <f t="shared" si="5"/>
        <v>68.967156183612531</v>
      </c>
    </row>
    <row r="29" spans="1:12" x14ac:dyDescent="0.2">
      <c r="A29" s="17">
        <v>20</v>
      </c>
      <c r="B29" s="22">
        <v>0</v>
      </c>
      <c r="C29" s="22">
        <v>634</v>
      </c>
      <c r="D29" s="22">
        <v>649</v>
      </c>
      <c r="E29" s="46">
        <v>0</v>
      </c>
      <c r="F29" s="15">
        <f t="shared" si="3"/>
        <v>0</v>
      </c>
      <c r="G29" s="15">
        <f t="shared" si="0"/>
        <v>0</v>
      </c>
      <c r="H29" s="13">
        <f t="shared" si="6"/>
        <v>99775.735173740206</v>
      </c>
      <c r="I29" s="13">
        <f t="shared" si="4"/>
        <v>0</v>
      </c>
      <c r="J29" s="13">
        <f t="shared" si="1"/>
        <v>99775.735173740206</v>
      </c>
      <c r="K29" s="13">
        <f t="shared" si="2"/>
        <v>6781472.9758883631</v>
      </c>
      <c r="L29" s="16">
        <f t="shared" si="5"/>
        <v>67.967156183612531</v>
      </c>
    </row>
    <row r="30" spans="1:12" x14ac:dyDescent="0.2">
      <c r="A30" s="17">
        <v>21</v>
      </c>
      <c r="B30" s="22">
        <v>0</v>
      </c>
      <c r="C30" s="22">
        <v>601</v>
      </c>
      <c r="D30" s="22">
        <v>673</v>
      </c>
      <c r="E30" s="46">
        <v>0</v>
      </c>
      <c r="F30" s="15">
        <f t="shared" si="3"/>
        <v>0</v>
      </c>
      <c r="G30" s="15">
        <f t="shared" si="0"/>
        <v>0</v>
      </c>
      <c r="H30" s="13">
        <f t="shared" si="6"/>
        <v>99775.735173740206</v>
      </c>
      <c r="I30" s="13">
        <f t="shared" si="4"/>
        <v>0</v>
      </c>
      <c r="J30" s="13">
        <f t="shared" si="1"/>
        <v>99775.735173740206</v>
      </c>
      <c r="K30" s="13">
        <f t="shared" si="2"/>
        <v>6681697.2407146227</v>
      </c>
      <c r="L30" s="16">
        <f t="shared" si="5"/>
        <v>66.967156183612531</v>
      </c>
    </row>
    <row r="31" spans="1:12" x14ac:dyDescent="0.2">
      <c r="A31" s="17">
        <v>22</v>
      </c>
      <c r="B31" s="22">
        <v>0</v>
      </c>
      <c r="C31" s="22">
        <v>641</v>
      </c>
      <c r="D31" s="22">
        <v>643</v>
      </c>
      <c r="E31" s="46">
        <v>0</v>
      </c>
      <c r="F31" s="15">
        <f t="shared" si="3"/>
        <v>0</v>
      </c>
      <c r="G31" s="15">
        <f t="shared" si="0"/>
        <v>0</v>
      </c>
      <c r="H31" s="13">
        <f t="shared" si="6"/>
        <v>99775.735173740206</v>
      </c>
      <c r="I31" s="13">
        <f t="shared" si="4"/>
        <v>0</v>
      </c>
      <c r="J31" s="13">
        <f t="shared" si="1"/>
        <v>99775.735173740206</v>
      </c>
      <c r="K31" s="13">
        <f t="shared" si="2"/>
        <v>6581921.5055408822</v>
      </c>
      <c r="L31" s="16">
        <f t="shared" si="5"/>
        <v>65.967156183612531</v>
      </c>
    </row>
    <row r="32" spans="1:12" x14ac:dyDescent="0.2">
      <c r="A32" s="17">
        <v>23</v>
      </c>
      <c r="B32" s="22">
        <v>1</v>
      </c>
      <c r="C32" s="22">
        <v>627</v>
      </c>
      <c r="D32" s="22">
        <v>688</v>
      </c>
      <c r="E32" s="46">
        <v>0.86580000000000001</v>
      </c>
      <c r="F32" s="15">
        <f t="shared" si="3"/>
        <v>1.520912547528517E-3</v>
      </c>
      <c r="G32" s="15">
        <f t="shared" si="0"/>
        <v>1.5206021827940215E-3</v>
      </c>
      <c r="H32" s="13">
        <f t="shared" si="6"/>
        <v>99775.735173740206</v>
      </c>
      <c r="I32" s="13">
        <f t="shared" si="4"/>
        <v>151.71920069506757</v>
      </c>
      <c r="J32" s="13">
        <f t="shared" si="1"/>
        <v>99755.374457006925</v>
      </c>
      <c r="K32" s="13">
        <f t="shared" si="2"/>
        <v>6482145.7703671418</v>
      </c>
      <c r="L32" s="16">
        <f t="shared" si="5"/>
        <v>64.967156183612531</v>
      </c>
    </row>
    <row r="33" spans="1:12" x14ac:dyDescent="0.2">
      <c r="A33" s="17">
        <v>24</v>
      </c>
      <c r="B33" s="22">
        <v>1</v>
      </c>
      <c r="C33" s="22">
        <v>594</v>
      </c>
      <c r="D33" s="22">
        <v>679</v>
      </c>
      <c r="E33" s="46">
        <v>0.57809999999999995</v>
      </c>
      <c r="F33" s="15">
        <f t="shared" si="3"/>
        <v>1.5710919088766694E-3</v>
      </c>
      <c r="G33" s="15">
        <f t="shared" si="0"/>
        <v>1.5700512103603284E-3</v>
      </c>
      <c r="H33" s="13">
        <f t="shared" si="6"/>
        <v>99624.015973045141</v>
      </c>
      <c r="I33" s="13">
        <f t="shared" si="4"/>
        <v>156.4148068594362</v>
      </c>
      <c r="J33" s="13">
        <f t="shared" si="1"/>
        <v>99558.024566031148</v>
      </c>
      <c r="K33" s="13">
        <f t="shared" si="2"/>
        <v>6382390.3959101345</v>
      </c>
      <c r="L33" s="16">
        <f t="shared" si="5"/>
        <v>64.064777288610728</v>
      </c>
    </row>
    <row r="34" spans="1:12" x14ac:dyDescent="0.2">
      <c r="A34" s="17">
        <v>25</v>
      </c>
      <c r="B34" s="22">
        <v>0</v>
      </c>
      <c r="C34" s="22">
        <v>666</v>
      </c>
      <c r="D34" s="22">
        <v>641</v>
      </c>
      <c r="E34" s="46">
        <v>0</v>
      </c>
      <c r="F34" s="15">
        <f t="shared" si="3"/>
        <v>0</v>
      </c>
      <c r="G34" s="15">
        <f t="shared" si="0"/>
        <v>0</v>
      </c>
      <c r="H34" s="13">
        <f t="shared" si="6"/>
        <v>99467.601166185705</v>
      </c>
      <c r="I34" s="13">
        <f t="shared" si="4"/>
        <v>0</v>
      </c>
      <c r="J34" s="13">
        <f t="shared" si="1"/>
        <v>99467.601166185705</v>
      </c>
      <c r="K34" s="13">
        <f t="shared" si="2"/>
        <v>6282832.3713441035</v>
      </c>
      <c r="L34" s="16">
        <f t="shared" si="5"/>
        <v>63.164611367746247</v>
      </c>
    </row>
    <row r="35" spans="1:12" x14ac:dyDescent="0.2">
      <c r="A35" s="17">
        <v>26</v>
      </c>
      <c r="B35" s="22">
        <v>0</v>
      </c>
      <c r="C35" s="22">
        <v>641</v>
      </c>
      <c r="D35" s="22">
        <v>710</v>
      </c>
      <c r="E35" s="46">
        <v>0</v>
      </c>
      <c r="F35" s="15">
        <f t="shared" si="3"/>
        <v>0</v>
      </c>
      <c r="G35" s="15">
        <f t="shared" si="0"/>
        <v>0</v>
      </c>
      <c r="H35" s="13">
        <f t="shared" si="6"/>
        <v>99467.601166185705</v>
      </c>
      <c r="I35" s="13">
        <f t="shared" si="4"/>
        <v>0</v>
      </c>
      <c r="J35" s="13">
        <f t="shared" si="1"/>
        <v>99467.601166185705</v>
      </c>
      <c r="K35" s="13">
        <f t="shared" si="2"/>
        <v>6183364.7701779176</v>
      </c>
      <c r="L35" s="16">
        <f t="shared" si="5"/>
        <v>62.164611367746247</v>
      </c>
    </row>
    <row r="36" spans="1:12" x14ac:dyDescent="0.2">
      <c r="A36" s="17">
        <v>27</v>
      </c>
      <c r="B36" s="22">
        <v>0</v>
      </c>
      <c r="C36" s="22">
        <v>677</v>
      </c>
      <c r="D36" s="22">
        <v>672</v>
      </c>
      <c r="E36" s="46">
        <v>0</v>
      </c>
      <c r="F36" s="15">
        <f t="shared" si="3"/>
        <v>0</v>
      </c>
      <c r="G36" s="15">
        <f t="shared" si="0"/>
        <v>0</v>
      </c>
      <c r="H36" s="13">
        <f t="shared" si="6"/>
        <v>99467.601166185705</v>
      </c>
      <c r="I36" s="13">
        <f t="shared" si="4"/>
        <v>0</v>
      </c>
      <c r="J36" s="13">
        <f t="shared" si="1"/>
        <v>99467.601166185705</v>
      </c>
      <c r="K36" s="13">
        <f t="shared" si="2"/>
        <v>6083897.1690117316</v>
      </c>
      <c r="L36" s="16">
        <f t="shared" si="5"/>
        <v>61.164611367746247</v>
      </c>
    </row>
    <row r="37" spans="1:12" x14ac:dyDescent="0.2">
      <c r="A37" s="17">
        <v>28</v>
      </c>
      <c r="B37" s="22">
        <v>1</v>
      </c>
      <c r="C37" s="22">
        <v>688</v>
      </c>
      <c r="D37" s="22">
        <v>712</v>
      </c>
      <c r="E37" s="46">
        <v>0.59179999999999999</v>
      </c>
      <c r="F37" s="15">
        <f t="shared" si="3"/>
        <v>1.4285714285714286E-3</v>
      </c>
      <c r="G37" s="15">
        <f t="shared" si="0"/>
        <v>1.4277388528575194E-3</v>
      </c>
      <c r="H37" s="13">
        <f t="shared" si="6"/>
        <v>99467.601166185705</v>
      </c>
      <c r="I37" s="13">
        <f t="shared" si="4"/>
        <v>142.01375878549925</v>
      </c>
      <c r="J37" s="13">
        <f t="shared" si="1"/>
        <v>99409.631149849462</v>
      </c>
      <c r="K37" s="13">
        <f t="shared" si="2"/>
        <v>5984429.5678455457</v>
      </c>
      <c r="L37" s="16">
        <f t="shared" si="5"/>
        <v>60.16461136774624</v>
      </c>
    </row>
    <row r="38" spans="1:12" x14ac:dyDescent="0.2">
      <c r="A38" s="17">
        <v>29</v>
      </c>
      <c r="B38" s="22">
        <v>1</v>
      </c>
      <c r="C38" s="22">
        <v>655</v>
      </c>
      <c r="D38" s="22">
        <v>701</v>
      </c>
      <c r="E38" s="46">
        <v>0.1973</v>
      </c>
      <c r="F38" s="15">
        <f t="shared" si="3"/>
        <v>1.4749262536873156E-3</v>
      </c>
      <c r="G38" s="15">
        <f t="shared" si="0"/>
        <v>1.4731821190457845E-3</v>
      </c>
      <c r="H38" s="13">
        <f t="shared" si="6"/>
        <v>99325.587407400206</v>
      </c>
      <c r="I38" s="13">
        <f t="shared" si="4"/>
        <v>146.32467933230112</v>
      </c>
      <c r="J38" s="13">
        <f t="shared" si="1"/>
        <v>99208.132587300162</v>
      </c>
      <c r="K38" s="13">
        <f t="shared" si="2"/>
        <v>5885019.9366956959</v>
      </c>
      <c r="L38" s="16">
        <f t="shared" si="5"/>
        <v>59.249787394232264</v>
      </c>
    </row>
    <row r="39" spans="1:12" x14ac:dyDescent="0.2">
      <c r="A39" s="17">
        <v>30</v>
      </c>
      <c r="B39" s="22">
        <v>0</v>
      </c>
      <c r="C39" s="22">
        <v>642</v>
      </c>
      <c r="D39" s="22">
        <v>717</v>
      </c>
      <c r="E39" s="46">
        <v>0</v>
      </c>
      <c r="F39" s="15">
        <f t="shared" si="3"/>
        <v>0</v>
      </c>
      <c r="G39" s="15">
        <f t="shared" si="0"/>
        <v>0</v>
      </c>
      <c r="H39" s="13">
        <f t="shared" si="6"/>
        <v>99179.262728067901</v>
      </c>
      <c r="I39" s="13">
        <f t="shared" si="4"/>
        <v>0</v>
      </c>
      <c r="J39" s="13">
        <f t="shared" si="1"/>
        <v>99179.262728067901</v>
      </c>
      <c r="K39" s="13">
        <f t="shared" si="2"/>
        <v>5785811.8041083952</v>
      </c>
      <c r="L39" s="16">
        <f t="shared" si="5"/>
        <v>58.336910811406959</v>
      </c>
    </row>
    <row r="40" spans="1:12" x14ac:dyDescent="0.2">
      <c r="A40" s="17">
        <v>31</v>
      </c>
      <c r="B40" s="22">
        <v>1</v>
      </c>
      <c r="C40" s="22">
        <v>657</v>
      </c>
      <c r="D40" s="22">
        <v>670</v>
      </c>
      <c r="E40" s="46">
        <v>0.42470000000000002</v>
      </c>
      <c r="F40" s="15">
        <f t="shared" si="3"/>
        <v>1.5071590052750565E-3</v>
      </c>
      <c r="G40" s="15">
        <f t="shared" si="0"/>
        <v>1.5058533271753969E-3</v>
      </c>
      <c r="H40" s="13">
        <f t="shared" si="6"/>
        <v>99179.262728067901</v>
      </c>
      <c r="I40" s="13">
        <f t="shared" si="4"/>
        <v>149.34942276586389</v>
      </c>
      <c r="J40" s="13">
        <f t="shared" si="1"/>
        <v>99093.342005150698</v>
      </c>
      <c r="K40" s="13">
        <f t="shared" si="2"/>
        <v>5686632.5413803272</v>
      </c>
      <c r="L40" s="16">
        <f t="shared" si="5"/>
        <v>57.336910811406952</v>
      </c>
    </row>
    <row r="41" spans="1:12" x14ac:dyDescent="0.2">
      <c r="A41" s="17">
        <v>32</v>
      </c>
      <c r="B41" s="22">
        <v>0</v>
      </c>
      <c r="C41" s="22">
        <v>712</v>
      </c>
      <c r="D41" s="22">
        <v>693</v>
      </c>
      <c r="E41" s="46">
        <v>0</v>
      </c>
      <c r="F41" s="15">
        <f t="shared" si="3"/>
        <v>0</v>
      </c>
      <c r="G41" s="15">
        <f t="shared" si="0"/>
        <v>0</v>
      </c>
      <c r="H41" s="13">
        <f t="shared" si="6"/>
        <v>99029.913305302034</v>
      </c>
      <c r="I41" s="13">
        <f t="shared" si="4"/>
        <v>0</v>
      </c>
      <c r="J41" s="13">
        <f t="shared" si="1"/>
        <v>99029.913305302034</v>
      </c>
      <c r="K41" s="13">
        <f t="shared" si="2"/>
        <v>5587539.1993751768</v>
      </c>
      <c r="L41" s="16">
        <f t="shared" si="5"/>
        <v>56.422741501844996</v>
      </c>
    </row>
    <row r="42" spans="1:12" x14ac:dyDescent="0.2">
      <c r="A42" s="17">
        <v>33</v>
      </c>
      <c r="B42" s="22">
        <v>0</v>
      </c>
      <c r="C42" s="22">
        <v>682</v>
      </c>
      <c r="D42" s="22">
        <v>766</v>
      </c>
      <c r="E42" s="46">
        <v>0</v>
      </c>
      <c r="F42" s="15">
        <f t="shared" si="3"/>
        <v>0</v>
      </c>
      <c r="G42" s="15">
        <f t="shared" si="0"/>
        <v>0</v>
      </c>
      <c r="H42" s="13">
        <f t="shared" si="6"/>
        <v>99029.913305302034</v>
      </c>
      <c r="I42" s="13">
        <f t="shared" si="4"/>
        <v>0</v>
      </c>
      <c r="J42" s="13">
        <f t="shared" si="1"/>
        <v>99029.913305302034</v>
      </c>
      <c r="K42" s="13">
        <f t="shared" si="2"/>
        <v>5488509.2860698747</v>
      </c>
      <c r="L42" s="16">
        <f t="shared" si="5"/>
        <v>55.422741501844989</v>
      </c>
    </row>
    <row r="43" spans="1:12" x14ac:dyDescent="0.2">
      <c r="A43" s="17">
        <v>34</v>
      </c>
      <c r="B43" s="22">
        <v>0</v>
      </c>
      <c r="C43" s="22">
        <v>730</v>
      </c>
      <c r="D43" s="22">
        <v>705</v>
      </c>
      <c r="E43" s="46">
        <v>0</v>
      </c>
      <c r="F43" s="15">
        <f t="shared" si="3"/>
        <v>0</v>
      </c>
      <c r="G43" s="15">
        <f t="shared" si="0"/>
        <v>0</v>
      </c>
      <c r="H43" s="13">
        <f t="shared" si="6"/>
        <v>99029.913305302034</v>
      </c>
      <c r="I43" s="13">
        <f t="shared" si="4"/>
        <v>0</v>
      </c>
      <c r="J43" s="13">
        <f t="shared" si="1"/>
        <v>99029.913305302034</v>
      </c>
      <c r="K43" s="13">
        <f t="shared" si="2"/>
        <v>5389479.3727645725</v>
      </c>
      <c r="L43" s="16">
        <f t="shared" si="5"/>
        <v>54.422741501844989</v>
      </c>
    </row>
    <row r="44" spans="1:12" x14ac:dyDescent="0.2">
      <c r="A44" s="17">
        <v>35</v>
      </c>
      <c r="B44" s="22">
        <v>0</v>
      </c>
      <c r="C44" s="22">
        <v>769</v>
      </c>
      <c r="D44" s="22">
        <v>743</v>
      </c>
      <c r="E44" s="46">
        <v>0</v>
      </c>
      <c r="F44" s="15">
        <f t="shared" si="3"/>
        <v>0</v>
      </c>
      <c r="G44" s="15">
        <f t="shared" si="0"/>
        <v>0</v>
      </c>
      <c r="H44" s="13">
        <f t="shared" si="6"/>
        <v>99029.913305302034</v>
      </c>
      <c r="I44" s="13">
        <f t="shared" si="4"/>
        <v>0</v>
      </c>
      <c r="J44" s="13">
        <f t="shared" si="1"/>
        <v>99029.913305302034</v>
      </c>
      <c r="K44" s="13">
        <f t="shared" si="2"/>
        <v>5290449.4594592704</v>
      </c>
      <c r="L44" s="16">
        <f t="shared" si="5"/>
        <v>53.422741501844989</v>
      </c>
    </row>
    <row r="45" spans="1:12" x14ac:dyDescent="0.2">
      <c r="A45" s="17">
        <v>36</v>
      </c>
      <c r="B45" s="22">
        <v>0</v>
      </c>
      <c r="C45" s="22">
        <v>781</v>
      </c>
      <c r="D45" s="22">
        <v>785</v>
      </c>
      <c r="E45" s="46">
        <v>0</v>
      </c>
      <c r="F45" s="15">
        <f t="shared" si="3"/>
        <v>0</v>
      </c>
      <c r="G45" s="15">
        <f t="shared" si="0"/>
        <v>0</v>
      </c>
      <c r="H45" s="13">
        <f t="shared" si="6"/>
        <v>99029.913305302034</v>
      </c>
      <c r="I45" s="13">
        <f t="shared" si="4"/>
        <v>0</v>
      </c>
      <c r="J45" s="13">
        <f t="shared" si="1"/>
        <v>99029.913305302034</v>
      </c>
      <c r="K45" s="13">
        <f t="shared" si="2"/>
        <v>5191419.5461539682</v>
      </c>
      <c r="L45" s="16">
        <f t="shared" si="5"/>
        <v>52.422741501844989</v>
      </c>
    </row>
    <row r="46" spans="1:12" x14ac:dyDescent="0.2">
      <c r="A46" s="17">
        <v>37</v>
      </c>
      <c r="B46" s="22">
        <v>0</v>
      </c>
      <c r="C46" s="22">
        <v>845</v>
      </c>
      <c r="D46" s="22">
        <v>815</v>
      </c>
      <c r="E46" s="46">
        <v>0</v>
      </c>
      <c r="F46" s="15">
        <f t="shared" si="3"/>
        <v>0</v>
      </c>
      <c r="G46" s="15">
        <f t="shared" si="0"/>
        <v>0</v>
      </c>
      <c r="H46" s="13">
        <f t="shared" si="6"/>
        <v>99029.913305302034</v>
      </c>
      <c r="I46" s="13">
        <f t="shared" si="4"/>
        <v>0</v>
      </c>
      <c r="J46" s="13">
        <f t="shared" si="1"/>
        <v>99029.913305302034</v>
      </c>
      <c r="K46" s="13">
        <f t="shared" si="2"/>
        <v>5092389.632848666</v>
      </c>
      <c r="L46" s="16">
        <f t="shared" si="5"/>
        <v>51.422741501844989</v>
      </c>
    </row>
    <row r="47" spans="1:12" x14ac:dyDescent="0.2">
      <c r="A47" s="17">
        <v>38</v>
      </c>
      <c r="B47" s="22">
        <v>0</v>
      </c>
      <c r="C47" s="22">
        <v>869</v>
      </c>
      <c r="D47" s="22">
        <v>877</v>
      </c>
      <c r="E47" s="46">
        <v>0</v>
      </c>
      <c r="F47" s="15">
        <f t="shared" si="3"/>
        <v>0</v>
      </c>
      <c r="G47" s="15">
        <f t="shared" si="0"/>
        <v>0</v>
      </c>
      <c r="H47" s="13">
        <f t="shared" si="6"/>
        <v>99029.913305302034</v>
      </c>
      <c r="I47" s="13">
        <f t="shared" si="4"/>
        <v>0</v>
      </c>
      <c r="J47" s="13">
        <f t="shared" si="1"/>
        <v>99029.913305302034</v>
      </c>
      <c r="K47" s="13">
        <f t="shared" si="2"/>
        <v>4993359.7195433639</v>
      </c>
      <c r="L47" s="16">
        <f t="shared" si="5"/>
        <v>50.422741501844989</v>
      </c>
    </row>
    <row r="48" spans="1:12" x14ac:dyDescent="0.2">
      <c r="A48" s="17">
        <v>39</v>
      </c>
      <c r="B48" s="22">
        <v>0</v>
      </c>
      <c r="C48" s="22">
        <v>845</v>
      </c>
      <c r="D48" s="22">
        <v>886</v>
      </c>
      <c r="E48" s="46">
        <v>0</v>
      </c>
      <c r="F48" s="15">
        <f t="shared" si="3"/>
        <v>0</v>
      </c>
      <c r="G48" s="15">
        <f t="shared" si="0"/>
        <v>0</v>
      </c>
      <c r="H48" s="13">
        <f t="shared" si="6"/>
        <v>99029.913305302034</v>
      </c>
      <c r="I48" s="13">
        <f t="shared" si="4"/>
        <v>0</v>
      </c>
      <c r="J48" s="13">
        <f t="shared" si="1"/>
        <v>99029.913305302034</v>
      </c>
      <c r="K48" s="13">
        <f t="shared" si="2"/>
        <v>4894329.8062380617</v>
      </c>
      <c r="L48" s="16">
        <f t="shared" si="5"/>
        <v>49.422741501844982</v>
      </c>
    </row>
    <row r="49" spans="1:12" x14ac:dyDescent="0.2">
      <c r="A49" s="17">
        <v>40</v>
      </c>
      <c r="B49" s="22">
        <v>0</v>
      </c>
      <c r="C49" s="22">
        <v>958</v>
      </c>
      <c r="D49" s="22">
        <v>895</v>
      </c>
      <c r="E49" s="46">
        <v>0</v>
      </c>
      <c r="F49" s="15">
        <f t="shared" si="3"/>
        <v>0</v>
      </c>
      <c r="G49" s="15">
        <f t="shared" si="0"/>
        <v>0</v>
      </c>
      <c r="H49" s="13">
        <f t="shared" si="6"/>
        <v>99029.913305302034</v>
      </c>
      <c r="I49" s="13">
        <f t="shared" si="4"/>
        <v>0</v>
      </c>
      <c r="J49" s="13">
        <f t="shared" si="1"/>
        <v>99029.913305302034</v>
      </c>
      <c r="K49" s="13">
        <f t="shared" si="2"/>
        <v>4795299.8929327596</v>
      </c>
      <c r="L49" s="16">
        <f t="shared" si="5"/>
        <v>48.422741501844982</v>
      </c>
    </row>
    <row r="50" spans="1:12" x14ac:dyDescent="0.2">
      <c r="A50" s="17">
        <v>41</v>
      </c>
      <c r="B50" s="22">
        <v>0</v>
      </c>
      <c r="C50" s="22">
        <v>969</v>
      </c>
      <c r="D50" s="22">
        <v>971</v>
      </c>
      <c r="E50" s="46">
        <v>0</v>
      </c>
      <c r="F50" s="15">
        <f t="shared" si="3"/>
        <v>0</v>
      </c>
      <c r="G50" s="15">
        <f t="shared" si="0"/>
        <v>0</v>
      </c>
      <c r="H50" s="13">
        <f t="shared" si="6"/>
        <v>99029.913305302034</v>
      </c>
      <c r="I50" s="13">
        <f t="shared" si="4"/>
        <v>0</v>
      </c>
      <c r="J50" s="13">
        <f t="shared" si="1"/>
        <v>99029.913305302034</v>
      </c>
      <c r="K50" s="13">
        <f t="shared" si="2"/>
        <v>4696269.9796274574</v>
      </c>
      <c r="L50" s="16">
        <f t="shared" si="5"/>
        <v>47.422741501844982</v>
      </c>
    </row>
    <row r="51" spans="1:12" x14ac:dyDescent="0.2">
      <c r="A51" s="17">
        <v>42</v>
      </c>
      <c r="B51" s="22">
        <v>0</v>
      </c>
      <c r="C51" s="22">
        <v>1008</v>
      </c>
      <c r="D51" s="22">
        <v>993</v>
      </c>
      <c r="E51" s="46">
        <v>0</v>
      </c>
      <c r="F51" s="15">
        <f t="shared" si="3"/>
        <v>0</v>
      </c>
      <c r="G51" s="15">
        <f t="shared" si="0"/>
        <v>0</v>
      </c>
      <c r="H51" s="13">
        <f t="shared" si="6"/>
        <v>99029.913305302034</v>
      </c>
      <c r="I51" s="13">
        <f t="shared" si="4"/>
        <v>0</v>
      </c>
      <c r="J51" s="13">
        <f t="shared" si="1"/>
        <v>99029.913305302034</v>
      </c>
      <c r="K51" s="13">
        <f t="shared" si="2"/>
        <v>4597240.0663221553</v>
      </c>
      <c r="L51" s="16">
        <f t="shared" si="5"/>
        <v>46.422741501844982</v>
      </c>
    </row>
    <row r="52" spans="1:12" x14ac:dyDescent="0.2">
      <c r="A52" s="17">
        <v>43</v>
      </c>
      <c r="B52" s="22">
        <v>1</v>
      </c>
      <c r="C52" s="22">
        <v>1105</v>
      </c>
      <c r="D52" s="22">
        <v>1045</v>
      </c>
      <c r="E52" s="46">
        <v>0.8</v>
      </c>
      <c r="F52" s="15">
        <f t="shared" si="3"/>
        <v>9.3023255813953494E-4</v>
      </c>
      <c r="G52" s="15">
        <f t="shared" si="0"/>
        <v>9.3005952380952387E-4</v>
      </c>
      <c r="H52" s="13">
        <f t="shared" si="6"/>
        <v>99029.913305302034</v>
      </c>
      <c r="I52" s="13">
        <f t="shared" si="4"/>
        <v>92.103714011627645</v>
      </c>
      <c r="J52" s="13">
        <f t="shared" si="1"/>
        <v>99011.492562499712</v>
      </c>
      <c r="K52" s="13">
        <f t="shared" si="2"/>
        <v>4498210.1530168531</v>
      </c>
      <c r="L52" s="16">
        <f t="shared" si="5"/>
        <v>45.422741501844982</v>
      </c>
    </row>
    <row r="53" spans="1:12" x14ac:dyDescent="0.2">
      <c r="A53" s="17">
        <v>44</v>
      </c>
      <c r="B53" s="22">
        <v>0</v>
      </c>
      <c r="C53" s="22">
        <v>1092</v>
      </c>
      <c r="D53" s="22">
        <v>1121</v>
      </c>
      <c r="E53" s="46">
        <v>0</v>
      </c>
      <c r="F53" s="15">
        <f t="shared" si="3"/>
        <v>0</v>
      </c>
      <c r="G53" s="15">
        <f t="shared" si="0"/>
        <v>0</v>
      </c>
      <c r="H53" s="13">
        <f t="shared" si="6"/>
        <v>98937.80959129041</v>
      </c>
      <c r="I53" s="13">
        <f t="shared" si="4"/>
        <v>0</v>
      </c>
      <c r="J53" s="13">
        <f t="shared" si="1"/>
        <v>98937.80959129041</v>
      </c>
      <c r="K53" s="13">
        <f t="shared" si="2"/>
        <v>4399198.6604543533</v>
      </c>
      <c r="L53" s="16">
        <f t="shared" si="5"/>
        <v>44.464281942639843</v>
      </c>
    </row>
    <row r="54" spans="1:12" x14ac:dyDescent="0.2">
      <c r="A54" s="17">
        <v>45</v>
      </c>
      <c r="B54" s="22">
        <v>1</v>
      </c>
      <c r="C54" s="22">
        <v>1190</v>
      </c>
      <c r="D54" s="22">
        <v>1121</v>
      </c>
      <c r="E54" s="46">
        <v>0.64659999999999995</v>
      </c>
      <c r="F54" s="15">
        <f t="shared" si="3"/>
        <v>8.6542622241453913E-4</v>
      </c>
      <c r="G54" s="15">
        <f t="shared" si="0"/>
        <v>8.6516161997706635E-4</v>
      </c>
      <c r="H54" s="13">
        <f t="shared" si="6"/>
        <v>98937.80959129041</v>
      </c>
      <c r="I54" s="13">
        <f t="shared" si="4"/>
        <v>85.597195622983349</v>
      </c>
      <c r="J54" s="13">
        <f t="shared" si="1"/>
        <v>98907.559542357252</v>
      </c>
      <c r="K54" s="13">
        <f t="shared" si="2"/>
        <v>4300260.8508630628</v>
      </c>
      <c r="L54" s="16">
        <f t="shared" si="5"/>
        <v>43.464281942639843</v>
      </c>
    </row>
    <row r="55" spans="1:12" x14ac:dyDescent="0.2">
      <c r="A55" s="17">
        <v>46</v>
      </c>
      <c r="B55" s="22">
        <v>0</v>
      </c>
      <c r="C55" s="22">
        <v>1163</v>
      </c>
      <c r="D55" s="22">
        <v>1199</v>
      </c>
      <c r="E55" s="46">
        <v>0</v>
      </c>
      <c r="F55" s="15">
        <f t="shared" si="3"/>
        <v>0</v>
      </c>
      <c r="G55" s="15">
        <f t="shared" si="0"/>
        <v>0</v>
      </c>
      <c r="H55" s="13">
        <f t="shared" si="6"/>
        <v>98852.212395667433</v>
      </c>
      <c r="I55" s="13">
        <f t="shared" si="4"/>
        <v>0</v>
      </c>
      <c r="J55" s="13">
        <f t="shared" si="1"/>
        <v>98852.212395667433</v>
      </c>
      <c r="K55" s="13">
        <f t="shared" si="2"/>
        <v>4201353.2913207058</v>
      </c>
      <c r="L55" s="16">
        <f t="shared" si="5"/>
        <v>42.501358234697896</v>
      </c>
    </row>
    <row r="56" spans="1:12" x14ac:dyDescent="0.2">
      <c r="A56" s="17">
        <v>47</v>
      </c>
      <c r="B56" s="22">
        <v>1</v>
      </c>
      <c r="C56" s="22">
        <v>1142</v>
      </c>
      <c r="D56" s="22">
        <v>1178</v>
      </c>
      <c r="E56" s="46">
        <v>0.13150000000000001</v>
      </c>
      <c r="F56" s="15">
        <f t="shared" si="3"/>
        <v>8.6206896551724137E-4</v>
      </c>
      <c r="G56" s="15">
        <f t="shared" si="0"/>
        <v>8.6142401141903668E-4</v>
      </c>
      <c r="H56" s="13">
        <f t="shared" si="6"/>
        <v>98852.212395667433</v>
      </c>
      <c r="I56" s="13">
        <f t="shared" si="4"/>
        <v>85.153669339522466</v>
      </c>
      <c r="J56" s="13">
        <f t="shared" si="1"/>
        <v>98778.256433846065</v>
      </c>
      <c r="K56" s="13">
        <f t="shared" si="2"/>
        <v>4102501.0789250382</v>
      </c>
      <c r="L56" s="16">
        <f t="shared" si="5"/>
        <v>41.501358234697896</v>
      </c>
    </row>
    <row r="57" spans="1:12" x14ac:dyDescent="0.2">
      <c r="A57" s="17">
        <v>48</v>
      </c>
      <c r="B57" s="22">
        <v>0</v>
      </c>
      <c r="C57" s="22">
        <v>1112</v>
      </c>
      <c r="D57" s="22">
        <v>1168</v>
      </c>
      <c r="E57" s="46">
        <v>0</v>
      </c>
      <c r="F57" s="15">
        <f t="shared" si="3"/>
        <v>0</v>
      </c>
      <c r="G57" s="15">
        <f t="shared" si="0"/>
        <v>0</v>
      </c>
      <c r="H57" s="13">
        <f t="shared" si="6"/>
        <v>98767.058726327916</v>
      </c>
      <c r="I57" s="13">
        <f t="shared" si="4"/>
        <v>0</v>
      </c>
      <c r="J57" s="13">
        <f t="shared" si="1"/>
        <v>98767.058726327916</v>
      </c>
      <c r="K57" s="13">
        <f t="shared" si="2"/>
        <v>4003722.8224911923</v>
      </c>
      <c r="L57" s="16">
        <f t="shared" si="5"/>
        <v>40.537025948955758</v>
      </c>
    </row>
    <row r="58" spans="1:12" x14ac:dyDescent="0.2">
      <c r="A58" s="17">
        <v>49</v>
      </c>
      <c r="B58" s="22">
        <v>2</v>
      </c>
      <c r="C58" s="22">
        <v>1023</v>
      </c>
      <c r="D58" s="22">
        <v>1107</v>
      </c>
      <c r="E58" s="46">
        <v>0.74929999999999997</v>
      </c>
      <c r="F58" s="15">
        <f t="shared" si="3"/>
        <v>1.8779342723004694E-3</v>
      </c>
      <c r="G58" s="15">
        <f t="shared" si="0"/>
        <v>1.8770505604216005E-3</v>
      </c>
      <c r="H58" s="13">
        <f t="shared" si="6"/>
        <v>98767.058726327916</v>
      </c>
      <c r="I58" s="13">
        <f t="shared" si="4"/>
        <v>185.39076293344695</v>
      </c>
      <c r="J58" s="13">
        <f t="shared" si="1"/>
        <v>98720.581262060499</v>
      </c>
      <c r="K58" s="13">
        <f t="shared" si="2"/>
        <v>3904955.7637648643</v>
      </c>
      <c r="L58" s="16">
        <f t="shared" si="5"/>
        <v>39.537025948955758</v>
      </c>
    </row>
    <row r="59" spans="1:12" x14ac:dyDescent="0.2">
      <c r="A59" s="17">
        <v>50</v>
      </c>
      <c r="B59" s="22">
        <v>2</v>
      </c>
      <c r="C59" s="22">
        <v>1081</v>
      </c>
      <c r="D59" s="22">
        <v>1039</v>
      </c>
      <c r="E59" s="46">
        <v>0.311</v>
      </c>
      <c r="F59" s="15">
        <f t="shared" si="3"/>
        <v>1.8867924528301887E-3</v>
      </c>
      <c r="G59" s="15">
        <f t="shared" si="0"/>
        <v>1.8843428071808534E-3</v>
      </c>
      <c r="H59" s="13">
        <f t="shared" si="6"/>
        <v>98581.667963394473</v>
      </c>
      <c r="I59" s="13">
        <f t="shared" si="4"/>
        <v>185.76165694671354</v>
      </c>
      <c r="J59" s="13">
        <f t="shared" si="1"/>
        <v>98453.678181758194</v>
      </c>
      <c r="K59" s="13">
        <f t="shared" si="2"/>
        <v>3806235.1825028039</v>
      </c>
      <c r="L59" s="16">
        <f t="shared" si="5"/>
        <v>38.609969390213017</v>
      </c>
    </row>
    <row r="60" spans="1:12" x14ac:dyDescent="0.2">
      <c r="A60" s="17">
        <v>51</v>
      </c>
      <c r="B60" s="22">
        <v>2</v>
      </c>
      <c r="C60" s="22">
        <v>1007</v>
      </c>
      <c r="D60" s="22">
        <v>1094</v>
      </c>
      <c r="E60" s="46">
        <v>0.47670000000000001</v>
      </c>
      <c r="F60" s="15">
        <f t="shared" si="3"/>
        <v>1.9038553069966682E-3</v>
      </c>
      <c r="G60" s="15">
        <f t="shared" si="0"/>
        <v>1.9019604076509779E-3</v>
      </c>
      <c r="H60" s="13">
        <f t="shared" si="6"/>
        <v>98395.906306447767</v>
      </c>
      <c r="I60" s="13">
        <f t="shared" si="4"/>
        <v>187.14511806979883</v>
      </c>
      <c r="J60" s="13">
        <f t="shared" si="1"/>
        <v>98297.973266161833</v>
      </c>
      <c r="K60" s="13">
        <f t="shared" si="2"/>
        <v>3707781.5043210457</v>
      </c>
      <c r="L60" s="16">
        <f t="shared" si="5"/>
        <v>37.6822740244233</v>
      </c>
    </row>
    <row r="61" spans="1:12" x14ac:dyDescent="0.2">
      <c r="A61" s="17">
        <v>52</v>
      </c>
      <c r="B61" s="22">
        <v>0</v>
      </c>
      <c r="C61" s="22">
        <v>930</v>
      </c>
      <c r="D61" s="22">
        <v>995</v>
      </c>
      <c r="E61" s="46">
        <v>0</v>
      </c>
      <c r="F61" s="15">
        <f t="shared" si="3"/>
        <v>0</v>
      </c>
      <c r="G61" s="15">
        <f t="shared" si="0"/>
        <v>0</v>
      </c>
      <c r="H61" s="13">
        <f t="shared" si="6"/>
        <v>98208.761188377961</v>
      </c>
      <c r="I61" s="13">
        <f t="shared" si="4"/>
        <v>0</v>
      </c>
      <c r="J61" s="13">
        <f t="shared" si="1"/>
        <v>98208.761188377961</v>
      </c>
      <c r="K61" s="13">
        <f t="shared" si="2"/>
        <v>3609483.5310548837</v>
      </c>
      <c r="L61" s="16">
        <f t="shared" si="5"/>
        <v>36.753172399063217</v>
      </c>
    </row>
    <row r="62" spans="1:12" x14ac:dyDescent="0.2">
      <c r="A62" s="17">
        <v>53</v>
      </c>
      <c r="B62" s="22">
        <v>0</v>
      </c>
      <c r="C62" s="22">
        <v>954</v>
      </c>
      <c r="D62" s="22">
        <v>938</v>
      </c>
      <c r="E62" s="46">
        <v>0</v>
      </c>
      <c r="F62" s="15">
        <f t="shared" si="3"/>
        <v>0</v>
      </c>
      <c r="G62" s="15">
        <f t="shared" si="0"/>
        <v>0</v>
      </c>
      <c r="H62" s="13">
        <f t="shared" si="6"/>
        <v>98208.761188377961</v>
      </c>
      <c r="I62" s="13">
        <f t="shared" si="4"/>
        <v>0</v>
      </c>
      <c r="J62" s="13">
        <f t="shared" si="1"/>
        <v>98208.761188377961</v>
      </c>
      <c r="K62" s="13">
        <f t="shared" si="2"/>
        <v>3511274.7698665056</v>
      </c>
      <c r="L62" s="16">
        <f t="shared" si="5"/>
        <v>35.753172399063217</v>
      </c>
    </row>
    <row r="63" spans="1:12" x14ac:dyDescent="0.2">
      <c r="A63" s="17">
        <v>54</v>
      </c>
      <c r="B63" s="22">
        <v>1</v>
      </c>
      <c r="C63" s="22">
        <v>912</v>
      </c>
      <c r="D63" s="22">
        <v>945</v>
      </c>
      <c r="E63" s="46">
        <v>0.82740000000000002</v>
      </c>
      <c r="F63" s="15">
        <f t="shared" si="3"/>
        <v>1.0770059235325794E-3</v>
      </c>
      <c r="G63" s="15">
        <f t="shared" si="0"/>
        <v>1.0768057547945315E-3</v>
      </c>
      <c r="H63" s="13">
        <f t="shared" si="6"/>
        <v>98208.761188377961</v>
      </c>
      <c r="I63" s="13">
        <f t="shared" si="4"/>
        <v>105.75175921888722</v>
      </c>
      <c r="J63" s="13">
        <f t="shared" si="1"/>
        <v>98190.508434736781</v>
      </c>
      <c r="K63" s="13">
        <f t="shared" si="2"/>
        <v>3413066.0086781275</v>
      </c>
      <c r="L63" s="16">
        <f t="shared" si="5"/>
        <v>34.753172399063217</v>
      </c>
    </row>
    <row r="64" spans="1:12" x14ac:dyDescent="0.2">
      <c r="A64" s="17">
        <v>55</v>
      </c>
      <c r="B64" s="22">
        <v>1</v>
      </c>
      <c r="C64" s="22">
        <v>905</v>
      </c>
      <c r="D64" s="22">
        <v>916</v>
      </c>
      <c r="E64" s="46">
        <v>0.58360000000000001</v>
      </c>
      <c r="F64" s="15">
        <f t="shared" si="3"/>
        <v>1.0982976386600769E-3</v>
      </c>
      <c r="G64" s="15">
        <f t="shared" si="0"/>
        <v>1.0977955825583995E-3</v>
      </c>
      <c r="H64" s="13">
        <f t="shared" si="6"/>
        <v>98103.009429159079</v>
      </c>
      <c r="I64" s="13">
        <f t="shared" si="4"/>
        <v>107.69705038701585</v>
      </c>
      <c r="J64" s="13">
        <f t="shared" si="1"/>
        <v>98058.164377377936</v>
      </c>
      <c r="K64" s="13">
        <f t="shared" si="2"/>
        <v>3314875.5002433909</v>
      </c>
      <c r="L64" s="16">
        <f t="shared" si="5"/>
        <v>33.789743245716508</v>
      </c>
    </row>
    <row r="65" spans="1:12" x14ac:dyDescent="0.2">
      <c r="A65" s="17">
        <v>56</v>
      </c>
      <c r="B65" s="22">
        <v>0</v>
      </c>
      <c r="C65" s="22">
        <v>880</v>
      </c>
      <c r="D65" s="22">
        <v>908</v>
      </c>
      <c r="E65" s="46">
        <v>0</v>
      </c>
      <c r="F65" s="15">
        <f t="shared" si="3"/>
        <v>0</v>
      </c>
      <c r="G65" s="15">
        <f t="shared" si="0"/>
        <v>0</v>
      </c>
      <c r="H65" s="13">
        <f t="shared" si="6"/>
        <v>97995.312378772069</v>
      </c>
      <c r="I65" s="13">
        <f t="shared" si="4"/>
        <v>0</v>
      </c>
      <c r="J65" s="13">
        <f t="shared" si="1"/>
        <v>97995.312378772069</v>
      </c>
      <c r="K65" s="13">
        <f t="shared" si="2"/>
        <v>3216817.3358660131</v>
      </c>
      <c r="L65" s="16">
        <f t="shared" si="5"/>
        <v>32.826236865620182</v>
      </c>
    </row>
    <row r="66" spans="1:12" x14ac:dyDescent="0.2">
      <c r="A66" s="17">
        <v>57</v>
      </c>
      <c r="B66" s="22">
        <v>3</v>
      </c>
      <c r="C66" s="22">
        <v>904</v>
      </c>
      <c r="D66" s="22">
        <v>879</v>
      </c>
      <c r="E66" s="46">
        <v>0.39910000000000001</v>
      </c>
      <c r="F66" s="15">
        <f t="shared" si="3"/>
        <v>3.3651149747616375E-3</v>
      </c>
      <c r="G66" s="15">
        <f t="shared" si="0"/>
        <v>3.3583241156665035E-3</v>
      </c>
      <c r="H66" s="13">
        <f t="shared" si="6"/>
        <v>97995.312378772069</v>
      </c>
      <c r="I66" s="13">
        <f t="shared" si="4"/>
        <v>329.10002078390249</v>
      </c>
      <c r="J66" s="13">
        <f t="shared" si="1"/>
        <v>97797.556176283018</v>
      </c>
      <c r="K66" s="13">
        <f t="shared" si="2"/>
        <v>3118822.023487241</v>
      </c>
      <c r="L66" s="16">
        <f t="shared" si="5"/>
        <v>31.826236865620178</v>
      </c>
    </row>
    <row r="67" spans="1:12" x14ac:dyDescent="0.2">
      <c r="A67" s="17">
        <v>58</v>
      </c>
      <c r="B67" s="22">
        <v>1</v>
      </c>
      <c r="C67" s="22">
        <v>830</v>
      </c>
      <c r="D67" s="22">
        <v>896</v>
      </c>
      <c r="E67" s="46">
        <v>0.41639999999999999</v>
      </c>
      <c r="F67" s="15">
        <f t="shared" si="3"/>
        <v>1.1587485515643105E-3</v>
      </c>
      <c r="G67" s="15">
        <f t="shared" si="0"/>
        <v>1.157965482438527E-3</v>
      </c>
      <c r="H67" s="13">
        <f t="shared" si="6"/>
        <v>97666.212357988159</v>
      </c>
      <c r="I67" s="13">
        <f t="shared" si="4"/>
        <v>113.09410271106138</v>
      </c>
      <c r="J67" s="13">
        <f t="shared" si="1"/>
        <v>97600.210639645971</v>
      </c>
      <c r="K67" s="13">
        <f t="shared" si="2"/>
        <v>3021024.4673109581</v>
      </c>
      <c r="L67" s="16">
        <f t="shared" si="5"/>
        <v>30.932135017559808</v>
      </c>
    </row>
    <row r="68" spans="1:12" x14ac:dyDescent="0.2">
      <c r="A68" s="17">
        <v>59</v>
      </c>
      <c r="B68" s="22">
        <v>2</v>
      </c>
      <c r="C68" s="22">
        <v>767</v>
      </c>
      <c r="D68" s="22">
        <v>841</v>
      </c>
      <c r="E68" s="46">
        <v>0.86709999999999998</v>
      </c>
      <c r="F68" s="15">
        <f t="shared" si="3"/>
        <v>2.4875621890547263E-3</v>
      </c>
      <c r="G68" s="15">
        <f t="shared" si="0"/>
        <v>2.4867400802073142E-3</v>
      </c>
      <c r="H68" s="13">
        <f t="shared" si="6"/>
        <v>97553.118255277092</v>
      </c>
      <c r="I68" s="13">
        <f t="shared" si="4"/>
        <v>242.58924911460136</v>
      </c>
      <c r="J68" s="13">
        <f t="shared" si="1"/>
        <v>97520.878144069749</v>
      </c>
      <c r="K68" s="13">
        <f t="shared" si="2"/>
        <v>2923424.2566713123</v>
      </c>
      <c r="L68" s="16">
        <f t="shared" si="5"/>
        <v>29.967512150880641</v>
      </c>
    </row>
    <row r="69" spans="1:12" x14ac:dyDescent="0.2">
      <c r="A69" s="17">
        <v>60</v>
      </c>
      <c r="B69" s="22">
        <v>2</v>
      </c>
      <c r="C69" s="22">
        <v>745</v>
      </c>
      <c r="D69" s="22">
        <v>748</v>
      </c>
      <c r="E69" s="46">
        <v>0.52190000000000003</v>
      </c>
      <c r="F69" s="15">
        <f t="shared" si="3"/>
        <v>2.6791694574681848E-3</v>
      </c>
      <c r="G69" s="15">
        <f t="shared" si="0"/>
        <v>2.6757420702376942E-3</v>
      </c>
      <c r="H69" s="13">
        <f t="shared" si="6"/>
        <v>97310.529006162484</v>
      </c>
      <c r="I69" s="13">
        <f t="shared" si="4"/>
        <v>260.37787633887439</v>
      </c>
      <c r="J69" s="13">
        <f t="shared" si="1"/>
        <v>97186.042343484878</v>
      </c>
      <c r="K69" s="13">
        <f t="shared" si="2"/>
        <v>2825903.3785272427</v>
      </c>
      <c r="L69" s="16">
        <f t="shared" si="5"/>
        <v>29.040057714086455</v>
      </c>
    </row>
    <row r="70" spans="1:12" x14ac:dyDescent="0.2">
      <c r="A70" s="17">
        <v>61</v>
      </c>
      <c r="B70" s="22">
        <v>1</v>
      </c>
      <c r="C70" s="22">
        <v>727</v>
      </c>
      <c r="D70" s="22">
        <v>730</v>
      </c>
      <c r="E70" s="46">
        <v>0.73970000000000002</v>
      </c>
      <c r="F70" s="15">
        <f t="shared" si="3"/>
        <v>1.3726835964310226E-3</v>
      </c>
      <c r="G70" s="15">
        <f t="shared" si="0"/>
        <v>1.372193298674475E-3</v>
      </c>
      <c r="H70" s="13">
        <f t="shared" si="6"/>
        <v>97050.151129823615</v>
      </c>
      <c r="I70" s="13">
        <f t="shared" si="4"/>
        <v>133.17156701568899</v>
      </c>
      <c r="J70" s="13">
        <f t="shared" si="1"/>
        <v>97015.486570929439</v>
      </c>
      <c r="K70" s="13">
        <f t="shared" si="2"/>
        <v>2728717.336183758</v>
      </c>
      <c r="L70" s="16">
        <f t="shared" si="5"/>
        <v>28.116569674719653</v>
      </c>
    </row>
    <row r="71" spans="1:12" x14ac:dyDescent="0.2">
      <c r="A71" s="17">
        <v>62</v>
      </c>
      <c r="B71" s="22">
        <v>3</v>
      </c>
      <c r="C71" s="22">
        <v>666</v>
      </c>
      <c r="D71" s="22">
        <v>716</v>
      </c>
      <c r="E71" s="46">
        <v>0.44469999999999998</v>
      </c>
      <c r="F71" s="15">
        <f t="shared" si="3"/>
        <v>4.3415340086830683E-3</v>
      </c>
      <c r="G71" s="15">
        <f t="shared" si="0"/>
        <v>4.331092378013701E-3</v>
      </c>
      <c r="H71" s="13">
        <f t="shared" si="6"/>
        <v>96916.97956280793</v>
      </c>
      <c r="I71" s="13">
        <f t="shared" si="4"/>
        <v>419.75639148458708</v>
      </c>
      <c r="J71" s="13">
        <f t="shared" si="1"/>
        <v>96683.888838616549</v>
      </c>
      <c r="K71" s="13">
        <f t="shared" si="2"/>
        <v>2631701.8496128283</v>
      </c>
      <c r="L71" s="16">
        <f t="shared" si="5"/>
        <v>27.154187650960893</v>
      </c>
    </row>
    <row r="72" spans="1:12" x14ac:dyDescent="0.2">
      <c r="A72" s="17">
        <v>63</v>
      </c>
      <c r="B72" s="22">
        <v>4</v>
      </c>
      <c r="C72" s="22">
        <v>638</v>
      </c>
      <c r="D72" s="22">
        <v>655</v>
      </c>
      <c r="E72" s="46">
        <v>0.46160000000000001</v>
      </c>
      <c r="F72" s="15">
        <f t="shared" si="3"/>
        <v>6.1871616395978348E-3</v>
      </c>
      <c r="G72" s="15">
        <f t="shared" si="0"/>
        <v>6.1666195948037591E-3</v>
      </c>
      <c r="H72" s="13">
        <f t="shared" si="6"/>
        <v>96497.223171323349</v>
      </c>
      <c r="I72" s="13">
        <f t="shared" si="4"/>
        <v>595.06166725243395</v>
      </c>
      <c r="J72" s="13">
        <f t="shared" si="1"/>
        <v>96176.841969674642</v>
      </c>
      <c r="K72" s="13">
        <f t="shared" si="2"/>
        <v>2535017.9607742117</v>
      </c>
      <c r="L72" s="16">
        <f t="shared" si="5"/>
        <v>26.270372114993233</v>
      </c>
    </row>
    <row r="73" spans="1:12" x14ac:dyDescent="0.2">
      <c r="A73" s="17">
        <v>64</v>
      </c>
      <c r="B73" s="22">
        <v>1</v>
      </c>
      <c r="C73" s="22">
        <v>628</v>
      </c>
      <c r="D73" s="22">
        <v>628</v>
      </c>
      <c r="E73" s="46">
        <v>0.34520000000000001</v>
      </c>
      <c r="F73" s="15">
        <f t="shared" si="3"/>
        <v>1.5923566878980893E-3</v>
      </c>
      <c r="G73" s="15">
        <f t="shared" ref="G73:G108" si="7">F73/((1+(1-E73)*F73))</f>
        <v>1.5906981064966021E-3</v>
      </c>
      <c r="H73" s="13">
        <f t="shared" si="6"/>
        <v>95902.161504070915</v>
      </c>
      <c r="I73" s="13">
        <f t="shared" si="4"/>
        <v>152.55138671345694</v>
      </c>
      <c r="J73" s="13">
        <f t="shared" ref="J73:J108" si="8">H74+I73*E73</f>
        <v>95802.270856050949</v>
      </c>
      <c r="K73" s="13">
        <f t="shared" ref="K73:K97" si="9">K74+J73</f>
        <v>2438841.1188045372</v>
      </c>
      <c r="L73" s="16">
        <f t="shared" si="5"/>
        <v>25.430512519793538</v>
      </c>
    </row>
    <row r="74" spans="1:12" x14ac:dyDescent="0.2">
      <c r="A74" s="17">
        <v>65</v>
      </c>
      <c r="B74" s="22">
        <v>3</v>
      </c>
      <c r="C74" s="22">
        <v>633</v>
      </c>
      <c r="D74" s="22">
        <v>627</v>
      </c>
      <c r="E74" s="46">
        <v>0.41920000000000002</v>
      </c>
      <c r="F74" s="15">
        <f t="shared" ref="F74:F108" si="10">B74/((C74+D74)/2)</f>
        <v>4.7619047619047623E-3</v>
      </c>
      <c r="G74" s="15">
        <f t="shared" si="7"/>
        <v>4.7487710180605268E-3</v>
      </c>
      <c r="H74" s="13">
        <f t="shared" si="6"/>
        <v>95749.610117357457</v>
      </c>
      <c r="I74" s="13">
        <f t="shared" ref="I74:I108" si="11">H74*G74</f>
        <v>454.69297351590211</v>
      </c>
      <c r="J74" s="13">
        <f t="shared" si="8"/>
        <v>95485.524438339417</v>
      </c>
      <c r="K74" s="13">
        <f t="shared" si="9"/>
        <v>2343038.8479484865</v>
      </c>
      <c r="L74" s="16">
        <f t="shared" ref="L74:L108" si="12">K74/H74</f>
        <v>24.470479253927962</v>
      </c>
    </row>
    <row r="75" spans="1:12" x14ac:dyDescent="0.2">
      <c r="A75" s="17">
        <v>66</v>
      </c>
      <c r="B75" s="22">
        <v>3</v>
      </c>
      <c r="C75" s="22">
        <v>611</v>
      </c>
      <c r="D75" s="22">
        <v>622</v>
      </c>
      <c r="E75" s="46">
        <v>0.67310000000000003</v>
      </c>
      <c r="F75" s="15">
        <f t="shared" si="10"/>
        <v>4.8661800486618006E-3</v>
      </c>
      <c r="G75" s="15">
        <f t="shared" si="7"/>
        <v>4.8584514463367043E-3</v>
      </c>
      <c r="H75" s="13">
        <f t="shared" ref="H75:H108" si="13">H74-I74</f>
        <v>95294.917143841551</v>
      </c>
      <c r="I75" s="13">
        <f t="shared" si="11"/>
        <v>462.98572802603337</v>
      </c>
      <c r="J75" s="13">
        <f t="shared" si="8"/>
        <v>95143.567109349839</v>
      </c>
      <c r="K75" s="13">
        <f t="shared" si="9"/>
        <v>2247553.3235101472</v>
      </c>
      <c r="L75" s="16">
        <f t="shared" si="12"/>
        <v>23.585238235924063</v>
      </c>
    </row>
    <row r="76" spans="1:12" x14ac:dyDescent="0.2">
      <c r="A76" s="17">
        <v>67</v>
      </c>
      <c r="B76" s="22">
        <v>3</v>
      </c>
      <c r="C76" s="22">
        <v>591</v>
      </c>
      <c r="D76" s="22">
        <v>606</v>
      </c>
      <c r="E76" s="46">
        <v>0.69769999999999999</v>
      </c>
      <c r="F76" s="15">
        <f t="shared" si="10"/>
        <v>5.0125313283208017E-3</v>
      </c>
      <c r="G76" s="15">
        <f t="shared" si="7"/>
        <v>5.0049473904955049E-3</v>
      </c>
      <c r="H76" s="13">
        <f t="shared" si="13"/>
        <v>94831.931415815518</v>
      </c>
      <c r="I76" s="13">
        <f t="shared" si="11"/>
        <v>474.62882767523456</v>
      </c>
      <c r="J76" s="13">
        <f t="shared" si="8"/>
        <v>94688.451121209291</v>
      </c>
      <c r="K76" s="13">
        <f t="shared" si="9"/>
        <v>2152409.7564007975</v>
      </c>
      <c r="L76" s="16">
        <f t="shared" si="12"/>
        <v>22.69709921822631</v>
      </c>
    </row>
    <row r="77" spans="1:12" x14ac:dyDescent="0.2">
      <c r="A77" s="17">
        <v>68</v>
      </c>
      <c r="B77" s="22">
        <v>3</v>
      </c>
      <c r="C77" s="22">
        <v>618</v>
      </c>
      <c r="D77" s="22">
        <v>580</v>
      </c>
      <c r="E77" s="46">
        <v>0.27489999999999998</v>
      </c>
      <c r="F77" s="15">
        <f t="shared" si="10"/>
        <v>5.008347245409015E-3</v>
      </c>
      <c r="G77" s="15">
        <f t="shared" si="7"/>
        <v>4.9902249809664501E-3</v>
      </c>
      <c r="H77" s="13">
        <f t="shared" si="13"/>
        <v>94357.302588140286</v>
      </c>
      <c r="I77" s="13">
        <f t="shared" si="11"/>
        <v>470.86416851194792</v>
      </c>
      <c r="J77" s="13">
        <f t="shared" si="8"/>
        <v>94015.878979552275</v>
      </c>
      <c r="K77" s="13">
        <f t="shared" si="9"/>
        <v>2057721.3052795881</v>
      </c>
      <c r="L77" s="16">
        <f t="shared" si="12"/>
        <v>21.807758899820669</v>
      </c>
    </row>
    <row r="78" spans="1:12" x14ac:dyDescent="0.2">
      <c r="A78" s="17">
        <v>69</v>
      </c>
      <c r="B78" s="22">
        <v>5</v>
      </c>
      <c r="C78" s="22">
        <v>628</v>
      </c>
      <c r="D78" s="22">
        <v>606</v>
      </c>
      <c r="E78" s="46">
        <v>0.47010000000000002</v>
      </c>
      <c r="F78" s="15">
        <f t="shared" si="10"/>
        <v>8.1037277147487843E-3</v>
      </c>
      <c r="G78" s="15">
        <f t="shared" si="7"/>
        <v>8.0690777608954743E-3</v>
      </c>
      <c r="H78" s="13">
        <f t="shared" si="13"/>
        <v>93886.438419628335</v>
      </c>
      <c r="I78" s="13">
        <f t="shared" si="11"/>
        <v>757.57697230150541</v>
      </c>
      <c r="J78" s="13">
        <f t="shared" si="8"/>
        <v>93484.998382005768</v>
      </c>
      <c r="K78" s="13">
        <f t="shared" si="9"/>
        <v>1963705.4263000358</v>
      </c>
      <c r="L78" s="16">
        <f t="shared" si="12"/>
        <v>20.915751618175072</v>
      </c>
    </row>
    <row r="79" spans="1:12" x14ac:dyDescent="0.2">
      <c r="A79" s="17">
        <v>70</v>
      </c>
      <c r="B79" s="22">
        <v>2</v>
      </c>
      <c r="C79" s="22">
        <v>603</v>
      </c>
      <c r="D79" s="22">
        <v>625</v>
      </c>
      <c r="E79" s="46">
        <v>0.52329999999999999</v>
      </c>
      <c r="F79" s="15">
        <f t="shared" si="10"/>
        <v>3.2573289902280132E-3</v>
      </c>
      <c r="G79" s="15">
        <f t="shared" si="7"/>
        <v>3.2522789531694595E-3</v>
      </c>
      <c r="H79" s="13">
        <f t="shared" si="13"/>
        <v>93128.861447326824</v>
      </c>
      <c r="I79" s="13">
        <f t="shared" si="11"/>
        <v>302.88103601777573</v>
      </c>
      <c r="J79" s="13">
        <f t="shared" si="8"/>
        <v>92984.478057457149</v>
      </c>
      <c r="K79" s="13">
        <f t="shared" si="9"/>
        <v>1870220.4279180299</v>
      </c>
      <c r="L79" s="16">
        <f t="shared" si="12"/>
        <v>20.082071216728192</v>
      </c>
    </row>
    <row r="80" spans="1:12" x14ac:dyDescent="0.2">
      <c r="A80" s="17">
        <v>71</v>
      </c>
      <c r="B80" s="22">
        <v>3</v>
      </c>
      <c r="C80" s="22">
        <v>613</v>
      </c>
      <c r="D80" s="22">
        <v>600</v>
      </c>
      <c r="E80" s="46">
        <v>0.52149999999999996</v>
      </c>
      <c r="F80" s="15">
        <f t="shared" si="10"/>
        <v>4.9464138499587798E-3</v>
      </c>
      <c r="G80" s="15">
        <f t="shared" si="7"/>
        <v>4.9347340301726089E-3</v>
      </c>
      <c r="H80" s="13">
        <f t="shared" si="13"/>
        <v>92825.98041130905</v>
      </c>
      <c r="I80" s="13">
        <f t="shared" si="11"/>
        <v>458.07152441982277</v>
      </c>
      <c r="J80" s="13">
        <f t="shared" si="8"/>
        <v>92606.793186874173</v>
      </c>
      <c r="K80" s="13">
        <f t="shared" si="9"/>
        <v>1777235.9498605728</v>
      </c>
      <c r="L80" s="16">
        <f t="shared" si="12"/>
        <v>19.145889351081401</v>
      </c>
    </row>
    <row r="81" spans="1:12" x14ac:dyDescent="0.2">
      <c r="A81" s="17">
        <v>72</v>
      </c>
      <c r="B81" s="22">
        <v>5</v>
      </c>
      <c r="C81" s="22">
        <v>609</v>
      </c>
      <c r="D81" s="22">
        <v>600</v>
      </c>
      <c r="E81" s="46">
        <v>0.44269999999999998</v>
      </c>
      <c r="F81" s="15">
        <f t="shared" si="10"/>
        <v>8.271298593879239E-3</v>
      </c>
      <c r="G81" s="15">
        <f t="shared" si="7"/>
        <v>8.2333462047978999E-3</v>
      </c>
      <c r="H81" s="13">
        <f t="shared" si="13"/>
        <v>92367.908886889229</v>
      </c>
      <c r="I81" s="13">
        <f t="shared" si="11"/>
        <v>760.4969720789876</v>
      </c>
      <c r="J81" s="13">
        <f t="shared" si="8"/>
        <v>91944.083924349616</v>
      </c>
      <c r="K81" s="13">
        <f t="shared" si="9"/>
        <v>1684629.1566736987</v>
      </c>
      <c r="L81" s="16">
        <f t="shared" si="12"/>
        <v>18.238251541849252</v>
      </c>
    </row>
    <row r="82" spans="1:12" x14ac:dyDescent="0.2">
      <c r="A82" s="17">
        <v>73</v>
      </c>
      <c r="B82" s="22">
        <v>8</v>
      </c>
      <c r="C82" s="22">
        <v>725</v>
      </c>
      <c r="D82" s="22">
        <v>597</v>
      </c>
      <c r="E82" s="46">
        <v>0.59209999999999996</v>
      </c>
      <c r="F82" s="15">
        <f t="shared" si="10"/>
        <v>1.2102874432677761E-2</v>
      </c>
      <c r="G82" s="15">
        <f t="shared" si="7"/>
        <v>1.2043418933940644E-2</v>
      </c>
      <c r="H82" s="13">
        <f t="shared" si="13"/>
        <v>91607.411914810247</v>
      </c>
      <c r="I82" s="13">
        <f t="shared" si="11"/>
        <v>1103.2664391441253</v>
      </c>
      <c r="J82" s="13">
        <f t="shared" si="8"/>
        <v>91157.389534283357</v>
      </c>
      <c r="K82" s="13">
        <f t="shared" si="9"/>
        <v>1592685.0727493491</v>
      </c>
      <c r="L82" s="16">
        <f t="shared" si="12"/>
        <v>17.385984817805536</v>
      </c>
    </row>
    <row r="83" spans="1:12" x14ac:dyDescent="0.2">
      <c r="A83" s="17">
        <v>74</v>
      </c>
      <c r="B83" s="22">
        <v>7</v>
      </c>
      <c r="C83" s="22">
        <v>636</v>
      </c>
      <c r="D83" s="22">
        <v>722</v>
      </c>
      <c r="E83" s="46">
        <v>0.63009999999999999</v>
      </c>
      <c r="F83" s="15">
        <f t="shared" si="10"/>
        <v>1.0309278350515464E-2</v>
      </c>
      <c r="G83" s="15">
        <f t="shared" si="7"/>
        <v>1.0270114275561544E-2</v>
      </c>
      <c r="H83" s="13">
        <f t="shared" si="13"/>
        <v>90504.145475666126</v>
      </c>
      <c r="I83" s="13">
        <f t="shared" si="11"/>
        <v>929.48791644713742</v>
      </c>
      <c r="J83" s="13">
        <f t="shared" si="8"/>
        <v>90160.327895372335</v>
      </c>
      <c r="K83" s="13">
        <f t="shared" si="9"/>
        <v>1501527.6832150656</v>
      </c>
      <c r="L83" s="16">
        <f t="shared" si="12"/>
        <v>16.590706152999164</v>
      </c>
    </row>
    <row r="84" spans="1:12" x14ac:dyDescent="0.2">
      <c r="A84" s="17">
        <v>75</v>
      </c>
      <c r="B84" s="22">
        <v>6</v>
      </c>
      <c r="C84" s="22">
        <v>581</v>
      </c>
      <c r="D84" s="22">
        <v>626</v>
      </c>
      <c r="E84" s="46">
        <v>0.48359999999999997</v>
      </c>
      <c r="F84" s="15">
        <f t="shared" si="10"/>
        <v>9.9420049710024858E-3</v>
      </c>
      <c r="G84" s="15">
        <f t="shared" si="7"/>
        <v>9.8912229244257823E-3</v>
      </c>
      <c r="H84" s="13">
        <f t="shared" si="13"/>
        <v>89574.657559218991</v>
      </c>
      <c r="I84" s="13">
        <f t="shared" si="11"/>
        <v>886.00290629733604</v>
      </c>
      <c r="J84" s="13">
        <f t="shared" si="8"/>
        <v>89117.125658407051</v>
      </c>
      <c r="K84" s="13">
        <f t="shared" si="9"/>
        <v>1411367.3553196932</v>
      </c>
      <c r="L84" s="16">
        <f t="shared" si="12"/>
        <v>15.756324319594743</v>
      </c>
    </row>
    <row r="85" spans="1:12" x14ac:dyDescent="0.2">
      <c r="A85" s="17">
        <v>76</v>
      </c>
      <c r="B85" s="22">
        <v>6</v>
      </c>
      <c r="C85" s="22">
        <v>514</v>
      </c>
      <c r="D85" s="22">
        <v>572</v>
      </c>
      <c r="E85" s="46">
        <v>0.50729999999999997</v>
      </c>
      <c r="F85" s="15">
        <f t="shared" si="10"/>
        <v>1.1049723756906077E-2</v>
      </c>
      <c r="G85" s="15">
        <f t="shared" si="7"/>
        <v>1.0989892595779661E-2</v>
      </c>
      <c r="H85" s="13">
        <f t="shared" si="13"/>
        <v>88688.654652921658</v>
      </c>
      <c r="I85" s="13">
        <f t="shared" si="11"/>
        <v>974.67878909980311</v>
      </c>
      <c r="J85" s="13">
        <f t="shared" si="8"/>
        <v>88208.430413532173</v>
      </c>
      <c r="K85" s="13">
        <f t="shared" si="9"/>
        <v>1322250.2296612861</v>
      </c>
      <c r="L85" s="16">
        <f t="shared" si="12"/>
        <v>14.908899394582567</v>
      </c>
    </row>
    <row r="86" spans="1:12" x14ac:dyDescent="0.2">
      <c r="A86" s="17">
        <v>77</v>
      </c>
      <c r="B86" s="22">
        <v>8</v>
      </c>
      <c r="C86" s="22">
        <v>477</v>
      </c>
      <c r="D86" s="22">
        <v>502</v>
      </c>
      <c r="E86" s="46">
        <v>0.3387</v>
      </c>
      <c r="F86" s="15">
        <f t="shared" si="10"/>
        <v>1.634320735444331E-2</v>
      </c>
      <c r="G86" s="15">
        <f t="shared" si="7"/>
        <v>1.6168462443895436E-2</v>
      </c>
      <c r="H86" s="13">
        <f t="shared" si="13"/>
        <v>87713.975863821848</v>
      </c>
      <c r="I86" s="13">
        <f t="shared" si="11"/>
        <v>1418.2001245589543</v>
      </c>
      <c r="J86" s="13">
        <f t="shared" si="8"/>
        <v>86776.120121451022</v>
      </c>
      <c r="K86" s="13">
        <f t="shared" si="9"/>
        <v>1234041.799247754</v>
      </c>
      <c r="L86" s="16">
        <f t="shared" si="12"/>
        <v>14.068930145905538</v>
      </c>
    </row>
    <row r="87" spans="1:12" x14ac:dyDescent="0.2">
      <c r="A87" s="17">
        <v>78</v>
      </c>
      <c r="B87" s="22">
        <v>8</v>
      </c>
      <c r="C87" s="22">
        <v>440</v>
      </c>
      <c r="D87" s="22">
        <v>475</v>
      </c>
      <c r="E87" s="46">
        <v>0.52810000000000001</v>
      </c>
      <c r="F87" s="15">
        <f t="shared" si="10"/>
        <v>1.7486338797814208E-2</v>
      </c>
      <c r="G87" s="15">
        <f t="shared" si="7"/>
        <v>1.7343225909392052E-2</v>
      </c>
      <c r="H87" s="13">
        <f t="shared" si="13"/>
        <v>86295.775739262899</v>
      </c>
      <c r="I87" s="13">
        <f t="shared" si="11"/>
        <v>1496.6471336722702</v>
      </c>
      <c r="J87" s="13">
        <f t="shared" si="8"/>
        <v>85589.507956882953</v>
      </c>
      <c r="K87" s="13">
        <f t="shared" si="9"/>
        <v>1147265.6791263029</v>
      </c>
      <c r="L87" s="16">
        <f t="shared" si="12"/>
        <v>13.29457518978324</v>
      </c>
    </row>
    <row r="88" spans="1:12" x14ac:dyDescent="0.2">
      <c r="A88" s="17">
        <v>79</v>
      </c>
      <c r="B88" s="22">
        <v>12</v>
      </c>
      <c r="C88" s="22">
        <v>334</v>
      </c>
      <c r="D88" s="22">
        <v>430</v>
      </c>
      <c r="E88" s="46">
        <v>0.6804</v>
      </c>
      <c r="F88" s="15">
        <f t="shared" si="10"/>
        <v>3.1413612565445025E-2</v>
      </c>
      <c r="G88" s="15">
        <f t="shared" si="7"/>
        <v>3.1101361410260132E-2</v>
      </c>
      <c r="H88" s="13">
        <f t="shared" si="13"/>
        <v>84799.128605590624</v>
      </c>
      <c r="I88" s="13">
        <f t="shared" si="11"/>
        <v>2637.3683460376024</v>
      </c>
      <c r="J88" s="13">
        <f t="shared" si="8"/>
        <v>83956.225682197008</v>
      </c>
      <c r="K88" s="13">
        <f t="shared" si="9"/>
        <v>1061676.17116942</v>
      </c>
      <c r="L88" s="16">
        <f t="shared" si="12"/>
        <v>12.519894822355827</v>
      </c>
    </row>
    <row r="89" spans="1:12" x14ac:dyDescent="0.2">
      <c r="A89" s="17">
        <v>80</v>
      </c>
      <c r="B89" s="22">
        <v>5</v>
      </c>
      <c r="C89" s="22">
        <v>300</v>
      </c>
      <c r="D89" s="22">
        <v>327</v>
      </c>
      <c r="E89" s="46">
        <v>0.43340000000000001</v>
      </c>
      <c r="F89" s="15">
        <f t="shared" si="10"/>
        <v>1.5948963317384369E-2</v>
      </c>
      <c r="G89" s="15">
        <f t="shared" si="7"/>
        <v>1.5806128352084666E-2</v>
      </c>
      <c r="H89" s="13">
        <f t="shared" si="13"/>
        <v>82161.760259553019</v>
      </c>
      <c r="I89" s="13">
        <f t="shared" si="11"/>
        <v>1298.6593282957042</v>
      </c>
      <c r="J89" s="13">
        <f t="shared" si="8"/>
        <v>81425.93988414068</v>
      </c>
      <c r="K89" s="13">
        <f t="shared" si="9"/>
        <v>977719.9454872231</v>
      </c>
      <c r="L89" s="16">
        <f t="shared" si="12"/>
        <v>11.89993912494764</v>
      </c>
    </row>
    <row r="90" spans="1:12" x14ac:dyDescent="0.2">
      <c r="A90" s="17">
        <v>81</v>
      </c>
      <c r="B90" s="22">
        <v>7</v>
      </c>
      <c r="C90" s="22">
        <v>373</v>
      </c>
      <c r="D90" s="22">
        <v>294</v>
      </c>
      <c r="E90" s="46">
        <v>0.67830000000000001</v>
      </c>
      <c r="F90" s="15">
        <f t="shared" si="10"/>
        <v>2.0989505247376312E-2</v>
      </c>
      <c r="G90" s="15">
        <f t="shared" si="7"/>
        <v>2.0848727885084198E-2</v>
      </c>
      <c r="H90" s="13">
        <f t="shared" si="13"/>
        <v>80863.100931257315</v>
      </c>
      <c r="I90" s="13">
        <f t="shared" si="11"/>
        <v>1685.8927872598824</v>
      </c>
      <c r="J90" s="13">
        <f t="shared" si="8"/>
        <v>80320.749221595805</v>
      </c>
      <c r="K90" s="13">
        <f t="shared" si="9"/>
        <v>896294.00560308248</v>
      </c>
      <c r="L90" s="16">
        <f t="shared" si="12"/>
        <v>11.08409144938719</v>
      </c>
    </row>
    <row r="91" spans="1:12" x14ac:dyDescent="0.2">
      <c r="A91" s="17">
        <v>82</v>
      </c>
      <c r="B91" s="22">
        <v>9</v>
      </c>
      <c r="C91" s="22">
        <v>222</v>
      </c>
      <c r="D91" s="22">
        <v>361</v>
      </c>
      <c r="E91" s="46">
        <v>0.29220000000000002</v>
      </c>
      <c r="F91" s="15">
        <f t="shared" si="10"/>
        <v>3.0874785591766724E-2</v>
      </c>
      <c r="G91" s="15">
        <f t="shared" si="7"/>
        <v>3.0214502827070312E-2</v>
      </c>
      <c r="H91" s="13">
        <f t="shared" si="13"/>
        <v>79177.208143997428</v>
      </c>
      <c r="I91" s="13">
        <f t="shared" si="11"/>
        <v>2392.299979306345</v>
      </c>
      <c r="J91" s="13">
        <f t="shared" si="8"/>
        <v>77483.938218644398</v>
      </c>
      <c r="K91" s="13">
        <f t="shared" si="9"/>
        <v>815973.25638148666</v>
      </c>
      <c r="L91" s="16">
        <f t="shared" si="12"/>
        <v>10.305658351801169</v>
      </c>
    </row>
    <row r="92" spans="1:12" x14ac:dyDescent="0.2">
      <c r="A92" s="17">
        <v>83</v>
      </c>
      <c r="B92" s="22">
        <v>11</v>
      </c>
      <c r="C92" s="22">
        <v>224</v>
      </c>
      <c r="D92" s="22">
        <v>224</v>
      </c>
      <c r="E92" s="46">
        <v>0.45179999999999998</v>
      </c>
      <c r="F92" s="15">
        <f t="shared" si="10"/>
        <v>4.9107142857142856E-2</v>
      </c>
      <c r="G92" s="15">
        <f t="shared" si="7"/>
        <v>4.7819808007818106E-2</v>
      </c>
      <c r="H92" s="13">
        <f t="shared" si="13"/>
        <v>76784.908164691078</v>
      </c>
      <c r="I92" s="13">
        <f t="shared" si="11"/>
        <v>3671.8395663334722</v>
      </c>
      <c r="J92" s="13">
        <f t="shared" si="8"/>
        <v>74772.005714427069</v>
      </c>
      <c r="K92" s="13">
        <f t="shared" si="9"/>
        <v>738489.3181628423</v>
      </c>
      <c r="L92" s="16">
        <f t="shared" si="12"/>
        <v>9.6176362753329521</v>
      </c>
    </row>
    <row r="93" spans="1:12" x14ac:dyDescent="0.2">
      <c r="A93" s="17">
        <v>84</v>
      </c>
      <c r="B93" s="22">
        <v>3</v>
      </c>
      <c r="C93" s="22">
        <v>205</v>
      </c>
      <c r="D93" s="22">
        <v>219</v>
      </c>
      <c r="E93" s="46">
        <v>0.56799999999999995</v>
      </c>
      <c r="F93" s="15">
        <f t="shared" si="10"/>
        <v>1.4150943396226415E-2</v>
      </c>
      <c r="G93" s="15">
        <f t="shared" si="7"/>
        <v>1.4064961368239443E-2</v>
      </c>
      <c r="H93" s="13">
        <f t="shared" si="13"/>
        <v>73113.068598357611</v>
      </c>
      <c r="I93" s="13">
        <f t="shared" si="11"/>
        <v>1028.3324853493402</v>
      </c>
      <c r="J93" s="13">
        <f t="shared" si="8"/>
        <v>72668.828964686691</v>
      </c>
      <c r="K93" s="13">
        <f t="shared" si="9"/>
        <v>663717.31244841521</v>
      </c>
      <c r="L93" s="16">
        <f t="shared" si="12"/>
        <v>9.0779572677288058</v>
      </c>
    </row>
    <row r="94" spans="1:12" x14ac:dyDescent="0.2">
      <c r="A94" s="17">
        <v>85</v>
      </c>
      <c r="B94" s="22">
        <v>11</v>
      </c>
      <c r="C94" s="22">
        <v>219</v>
      </c>
      <c r="D94" s="22">
        <v>203</v>
      </c>
      <c r="E94" s="46">
        <v>0.63539999999999996</v>
      </c>
      <c r="F94" s="15">
        <f t="shared" si="10"/>
        <v>5.2132701421800945E-2</v>
      </c>
      <c r="G94" s="15">
        <f t="shared" si="7"/>
        <v>5.1160268377466039E-2</v>
      </c>
      <c r="H94" s="13">
        <f t="shared" si="13"/>
        <v>72084.736113008272</v>
      </c>
      <c r="I94" s="13">
        <f t="shared" si="11"/>
        <v>3687.8744454603211</v>
      </c>
      <c r="J94" s="13">
        <f t="shared" si="8"/>
        <v>70740.137090193442</v>
      </c>
      <c r="K94" s="13">
        <f t="shared" si="9"/>
        <v>591048.48348372849</v>
      </c>
      <c r="L94" s="16">
        <f t="shared" si="12"/>
        <v>8.1993569700683011</v>
      </c>
    </row>
    <row r="95" spans="1:12" x14ac:dyDescent="0.2">
      <c r="A95" s="17">
        <v>86</v>
      </c>
      <c r="B95" s="22">
        <v>8</v>
      </c>
      <c r="C95" s="22">
        <v>187</v>
      </c>
      <c r="D95" s="22">
        <v>207</v>
      </c>
      <c r="E95" s="46">
        <v>0.24729999999999999</v>
      </c>
      <c r="F95" s="15">
        <f t="shared" si="10"/>
        <v>4.060913705583756E-2</v>
      </c>
      <c r="G95" s="15">
        <f t="shared" si="7"/>
        <v>3.940467418245152E-2</v>
      </c>
      <c r="H95" s="13">
        <f t="shared" si="13"/>
        <v>68396.861667547957</v>
      </c>
      <c r="I95" s="13">
        <f t="shared" si="11"/>
        <v>2695.1560491119349</v>
      </c>
      <c r="J95" s="13">
        <f t="shared" si="8"/>
        <v>66368.21770938141</v>
      </c>
      <c r="K95" s="13">
        <f t="shared" si="9"/>
        <v>520308.34639353509</v>
      </c>
      <c r="L95" s="16">
        <f t="shared" si="12"/>
        <v>7.6071962032784928</v>
      </c>
    </row>
    <row r="96" spans="1:12" x14ac:dyDescent="0.2">
      <c r="A96" s="17">
        <v>87</v>
      </c>
      <c r="B96" s="22">
        <v>13</v>
      </c>
      <c r="C96" s="22">
        <v>171</v>
      </c>
      <c r="D96" s="22">
        <v>178</v>
      </c>
      <c r="E96" s="46">
        <v>0.5857</v>
      </c>
      <c r="F96" s="15">
        <f t="shared" si="10"/>
        <v>7.4498567335243557E-2</v>
      </c>
      <c r="G96" s="15">
        <f t="shared" si="7"/>
        <v>7.2268032124808007E-2</v>
      </c>
      <c r="H96" s="13">
        <f t="shared" si="13"/>
        <v>65701.705618436026</v>
      </c>
      <c r="I96" s="13">
        <f t="shared" si="11"/>
        <v>4748.1329722878136</v>
      </c>
      <c r="J96" s="13">
        <f t="shared" si="8"/>
        <v>63734.554128017182</v>
      </c>
      <c r="K96" s="13">
        <f t="shared" si="9"/>
        <v>453940.12868415366</v>
      </c>
      <c r="L96" s="16">
        <f t="shared" si="12"/>
        <v>6.9091072204490409</v>
      </c>
    </row>
    <row r="97" spans="1:12" x14ac:dyDescent="0.2">
      <c r="A97" s="17">
        <v>88</v>
      </c>
      <c r="B97" s="22">
        <v>14</v>
      </c>
      <c r="C97" s="22">
        <v>208</v>
      </c>
      <c r="D97" s="22">
        <v>153</v>
      </c>
      <c r="E97" s="46">
        <v>0.56069999999999998</v>
      </c>
      <c r="F97" s="15">
        <f t="shared" si="10"/>
        <v>7.7562326869806089E-2</v>
      </c>
      <c r="G97" s="15">
        <f t="shared" si="7"/>
        <v>7.500661665511206E-2</v>
      </c>
      <c r="H97" s="13">
        <f t="shared" si="13"/>
        <v>60953.572646148212</v>
      </c>
      <c r="I97" s="13">
        <f t="shared" si="11"/>
        <v>4571.9212572291635</v>
      </c>
      <c r="J97" s="13">
        <f t="shared" si="8"/>
        <v>58945.127637847436</v>
      </c>
      <c r="K97" s="13">
        <f t="shared" si="9"/>
        <v>390205.5745561365</v>
      </c>
      <c r="L97" s="16">
        <f t="shared" si="12"/>
        <v>6.4016850467713224</v>
      </c>
    </row>
    <row r="98" spans="1:12" x14ac:dyDescent="0.2">
      <c r="A98" s="17">
        <v>89</v>
      </c>
      <c r="B98" s="22">
        <v>17</v>
      </c>
      <c r="C98" s="22">
        <v>161</v>
      </c>
      <c r="D98" s="22">
        <v>185</v>
      </c>
      <c r="E98" s="46">
        <v>0.501</v>
      </c>
      <c r="F98" s="15">
        <f t="shared" si="10"/>
        <v>9.8265895953757232E-2</v>
      </c>
      <c r="G98" s="15">
        <f t="shared" si="7"/>
        <v>9.3672685595896032E-2</v>
      </c>
      <c r="H98" s="13">
        <f t="shared" si="13"/>
        <v>56381.651388919046</v>
      </c>
      <c r="I98" s="13">
        <f t="shared" si="11"/>
        <v>5281.4207039316289</v>
      </c>
      <c r="J98" s="13">
        <f t="shared" si="8"/>
        <v>53746.222457657161</v>
      </c>
      <c r="K98" s="13">
        <f>K99+J98</f>
        <v>331260.44691828906</v>
      </c>
      <c r="L98" s="16">
        <f t="shared" si="12"/>
        <v>5.8753235983327947</v>
      </c>
    </row>
    <row r="99" spans="1:12" x14ac:dyDescent="0.2">
      <c r="A99" s="17">
        <v>90</v>
      </c>
      <c r="B99" s="22">
        <v>7</v>
      </c>
      <c r="C99" s="22">
        <v>113</v>
      </c>
      <c r="D99" s="22">
        <v>154</v>
      </c>
      <c r="E99" s="46">
        <v>0.45090000000000002</v>
      </c>
      <c r="F99" s="26">
        <f t="shared" si="10"/>
        <v>5.2434456928838954E-2</v>
      </c>
      <c r="G99" s="26">
        <f t="shared" si="7"/>
        <v>5.0967026518143901E-2</v>
      </c>
      <c r="H99" s="27">
        <f t="shared" si="13"/>
        <v>51100.230684987415</v>
      </c>
      <c r="I99" s="27">
        <f t="shared" si="11"/>
        <v>2604.4268124050241</v>
      </c>
      <c r="J99" s="27">
        <f t="shared" si="8"/>
        <v>49670.139922295821</v>
      </c>
      <c r="K99" s="27">
        <f t="shared" ref="K99:K108" si="14">K100+J99</f>
        <v>277514.2244606319</v>
      </c>
      <c r="L99" s="18">
        <f t="shared" si="12"/>
        <v>5.4307822242798993</v>
      </c>
    </row>
    <row r="100" spans="1:12" x14ac:dyDescent="0.2">
      <c r="A100" s="17">
        <v>91</v>
      </c>
      <c r="B100" s="22">
        <v>11</v>
      </c>
      <c r="C100" s="22">
        <v>125</v>
      </c>
      <c r="D100" s="22">
        <v>100</v>
      </c>
      <c r="E100" s="46">
        <v>0.64159999999999995</v>
      </c>
      <c r="F100" s="26">
        <f t="shared" si="10"/>
        <v>9.7777777777777783E-2</v>
      </c>
      <c r="G100" s="26">
        <f t="shared" si="7"/>
        <v>9.4467307441275697E-2</v>
      </c>
      <c r="H100" s="27">
        <f t="shared" si="13"/>
        <v>48495.803872582394</v>
      </c>
      <c r="I100" s="27">
        <f t="shared" si="11"/>
        <v>4581.2680140430493</v>
      </c>
      <c r="J100" s="27">
        <f t="shared" si="8"/>
        <v>46853.877416349358</v>
      </c>
      <c r="K100" s="27">
        <f t="shared" si="14"/>
        <v>227844.08453833606</v>
      </c>
      <c r="L100" s="18">
        <f t="shared" si="12"/>
        <v>4.6982226573039672</v>
      </c>
    </row>
    <row r="101" spans="1:12" x14ac:dyDescent="0.2">
      <c r="A101" s="17">
        <v>92</v>
      </c>
      <c r="B101" s="22">
        <v>17</v>
      </c>
      <c r="C101" s="22">
        <v>91</v>
      </c>
      <c r="D101" s="22">
        <v>107</v>
      </c>
      <c r="E101" s="46">
        <v>0.43090000000000001</v>
      </c>
      <c r="F101" s="26">
        <f t="shared" si="10"/>
        <v>0.17171717171717171</v>
      </c>
      <c r="G101" s="26">
        <f t="shared" si="7"/>
        <v>0.15643015347638412</v>
      </c>
      <c r="H101" s="27">
        <f t="shared" si="13"/>
        <v>43914.535858539341</v>
      </c>
      <c r="I101" s="27">
        <f t="shared" si="11"/>
        <v>6869.5575841954824</v>
      </c>
      <c r="J101" s="27">
        <f t="shared" si="8"/>
        <v>40005.07063737369</v>
      </c>
      <c r="K101" s="27">
        <f t="shared" si="14"/>
        <v>180990.20712198669</v>
      </c>
      <c r="L101" s="18">
        <f t="shared" si="12"/>
        <v>4.1214191060792569</v>
      </c>
    </row>
    <row r="102" spans="1:12" x14ac:dyDescent="0.2">
      <c r="A102" s="17">
        <v>93</v>
      </c>
      <c r="B102" s="22">
        <v>11</v>
      </c>
      <c r="C102" s="22">
        <v>75</v>
      </c>
      <c r="D102" s="22">
        <v>80</v>
      </c>
      <c r="E102" s="46">
        <v>0.46429999999999999</v>
      </c>
      <c r="F102" s="26">
        <f t="shared" si="10"/>
        <v>0.14193548387096774</v>
      </c>
      <c r="G102" s="26">
        <f t="shared" si="7"/>
        <v>0.13190603014412533</v>
      </c>
      <c r="H102" s="27">
        <f t="shared" si="13"/>
        <v>37044.978274343855</v>
      </c>
      <c r="I102" s="27">
        <f t="shared" si="11"/>
        <v>4886.4560209440688</v>
      </c>
      <c r="J102" s="27">
        <f t="shared" si="8"/>
        <v>34427.303783924115</v>
      </c>
      <c r="K102" s="27">
        <f t="shared" si="14"/>
        <v>140985.136484613</v>
      </c>
      <c r="L102" s="18">
        <f t="shared" si="12"/>
        <v>3.8057826742539813</v>
      </c>
    </row>
    <row r="103" spans="1:12" x14ac:dyDescent="0.2">
      <c r="A103" s="17">
        <v>94</v>
      </c>
      <c r="B103" s="22">
        <v>14</v>
      </c>
      <c r="C103" s="22">
        <v>59</v>
      </c>
      <c r="D103" s="22">
        <v>66</v>
      </c>
      <c r="E103" s="46">
        <v>0.46970000000000001</v>
      </c>
      <c r="F103" s="26">
        <f t="shared" si="10"/>
        <v>0.224</v>
      </c>
      <c r="G103" s="26">
        <f t="shared" si="7"/>
        <v>0.20021680619871229</v>
      </c>
      <c r="H103" s="27">
        <f t="shared" si="13"/>
        <v>32158.522253399788</v>
      </c>
      <c r="I103" s="27">
        <f t="shared" si="11"/>
        <v>6438.6766176459214</v>
      </c>
      <c r="J103" s="27">
        <f t="shared" si="8"/>
        <v>28744.092043062155</v>
      </c>
      <c r="K103" s="27">
        <f t="shared" si="14"/>
        <v>106557.83270068889</v>
      </c>
      <c r="L103" s="18">
        <f t="shared" si="12"/>
        <v>3.3135177002551361</v>
      </c>
    </row>
    <row r="104" spans="1:12" x14ac:dyDescent="0.2">
      <c r="A104" s="17">
        <v>95</v>
      </c>
      <c r="B104" s="22">
        <v>8</v>
      </c>
      <c r="C104" s="22">
        <v>53</v>
      </c>
      <c r="D104" s="22">
        <v>51</v>
      </c>
      <c r="E104" s="46">
        <v>0.45269999999999999</v>
      </c>
      <c r="F104" s="26">
        <f t="shared" si="10"/>
        <v>0.15384615384615385</v>
      </c>
      <c r="G104" s="26">
        <f t="shared" si="7"/>
        <v>0.14189831566699304</v>
      </c>
      <c r="H104" s="27">
        <f t="shared" si="13"/>
        <v>25719.845635753867</v>
      </c>
      <c r="I104" s="27">
        <f t="shared" si="11"/>
        <v>3649.6027749285354</v>
      </c>
      <c r="J104" s="27">
        <f t="shared" si="8"/>
        <v>23722.418037035481</v>
      </c>
      <c r="K104" s="27">
        <f t="shared" si="14"/>
        <v>77813.740657626739</v>
      </c>
      <c r="L104" s="18">
        <f t="shared" si="12"/>
        <v>3.0254357572603667</v>
      </c>
    </row>
    <row r="105" spans="1:12" x14ac:dyDescent="0.2">
      <c r="A105" s="17">
        <v>96</v>
      </c>
      <c r="B105" s="22">
        <v>7</v>
      </c>
      <c r="C105" s="22">
        <v>31</v>
      </c>
      <c r="D105" s="22">
        <v>42</v>
      </c>
      <c r="E105" s="46">
        <v>0.32640000000000002</v>
      </c>
      <c r="F105" s="26">
        <f t="shared" si="10"/>
        <v>0.19178082191780821</v>
      </c>
      <c r="G105" s="26">
        <f t="shared" si="7"/>
        <v>0.16984025311050291</v>
      </c>
      <c r="H105" s="27">
        <f t="shared" si="13"/>
        <v>22070.242860825332</v>
      </c>
      <c r="I105" s="27">
        <f t="shared" si="11"/>
        <v>3748.415633692844</v>
      </c>
      <c r="J105" s="27">
        <f t="shared" si="8"/>
        <v>19545.310089969833</v>
      </c>
      <c r="K105" s="27">
        <f t="shared" si="14"/>
        <v>54091.322620591265</v>
      </c>
      <c r="L105" s="18">
        <f t="shared" si="12"/>
        <v>2.4508712007244529</v>
      </c>
    </row>
    <row r="106" spans="1:12" x14ac:dyDescent="0.2">
      <c r="A106" s="17">
        <v>97</v>
      </c>
      <c r="B106" s="22">
        <v>11</v>
      </c>
      <c r="C106" s="22">
        <v>29</v>
      </c>
      <c r="D106" s="22">
        <v>23</v>
      </c>
      <c r="E106" s="46">
        <v>0.4466</v>
      </c>
      <c r="F106" s="26">
        <f t="shared" si="10"/>
        <v>0.42307692307692307</v>
      </c>
      <c r="G106" s="26">
        <f t="shared" si="7"/>
        <v>0.34281369010889007</v>
      </c>
      <c r="H106" s="27">
        <f t="shared" si="13"/>
        <v>18321.827227132489</v>
      </c>
      <c r="I106" s="27">
        <f t="shared" si="11"/>
        <v>6280.9732012708218</v>
      </c>
      <c r="J106" s="27">
        <f t="shared" si="8"/>
        <v>14845.936657549217</v>
      </c>
      <c r="K106" s="27">
        <f t="shared" si="14"/>
        <v>34546.012530621432</v>
      </c>
      <c r="L106" s="18">
        <f t="shared" si="12"/>
        <v>1.8855113140387447</v>
      </c>
    </row>
    <row r="107" spans="1:12" x14ac:dyDescent="0.2">
      <c r="A107" s="17">
        <v>98</v>
      </c>
      <c r="B107" s="22">
        <v>7</v>
      </c>
      <c r="C107" s="22">
        <v>21</v>
      </c>
      <c r="D107" s="22">
        <v>21</v>
      </c>
      <c r="E107" s="46">
        <v>0.4078</v>
      </c>
      <c r="F107" s="26">
        <f t="shared" si="10"/>
        <v>0.33333333333333331</v>
      </c>
      <c r="G107" s="26">
        <f t="shared" si="7"/>
        <v>0.27838093647347029</v>
      </c>
      <c r="H107" s="27">
        <f t="shared" si="13"/>
        <v>12040.854025861667</v>
      </c>
      <c r="I107" s="27">
        <f t="shared" si="11"/>
        <v>3351.9442196597256</v>
      </c>
      <c r="J107" s="27">
        <f t="shared" si="8"/>
        <v>10055.832658979176</v>
      </c>
      <c r="K107" s="27">
        <f t="shared" si="14"/>
        <v>19700.075873072215</v>
      </c>
      <c r="L107" s="18">
        <f t="shared" si="12"/>
        <v>1.636102873663269</v>
      </c>
    </row>
    <row r="108" spans="1:12" x14ac:dyDescent="0.2">
      <c r="A108" s="17">
        <v>99</v>
      </c>
      <c r="B108" s="22">
        <v>8</v>
      </c>
      <c r="C108" s="22">
        <v>18</v>
      </c>
      <c r="D108" s="22">
        <v>15</v>
      </c>
      <c r="E108" s="46">
        <v>0.56540000000000001</v>
      </c>
      <c r="F108" s="26">
        <f t="shared" si="10"/>
        <v>0.48484848484848486</v>
      </c>
      <c r="G108" s="26">
        <f t="shared" si="7"/>
        <v>0.40046453886508349</v>
      </c>
      <c r="H108" s="27">
        <f t="shared" si="13"/>
        <v>8688.9098062019402</v>
      </c>
      <c r="I108" s="27">
        <f t="shared" si="11"/>
        <v>3479.6002587809621</v>
      </c>
      <c r="J108" s="27">
        <f t="shared" si="8"/>
        <v>7176.6755337357345</v>
      </c>
      <c r="K108" s="27">
        <f t="shared" si="14"/>
        <v>9644.2432140930396</v>
      </c>
      <c r="L108" s="18">
        <f t="shared" si="12"/>
        <v>1.1099485929994584</v>
      </c>
    </row>
    <row r="109" spans="1:12" x14ac:dyDescent="0.2">
      <c r="A109" s="17" t="s">
        <v>21</v>
      </c>
      <c r="B109" s="27">
        <v>9</v>
      </c>
      <c r="C109" s="40">
        <v>18</v>
      </c>
      <c r="D109" s="40">
        <v>20</v>
      </c>
      <c r="E109" s="25"/>
      <c r="F109" s="26">
        <f>B109/((C109+D109)/2)</f>
        <v>0.47368421052631576</v>
      </c>
      <c r="G109" s="26">
        <v>1</v>
      </c>
      <c r="H109" s="27">
        <f>H108-I108</f>
        <v>5209.3095474209786</v>
      </c>
      <c r="I109" s="27">
        <f>H109*G109</f>
        <v>5209.3095474209786</v>
      </c>
      <c r="J109" s="27">
        <f>H109*F109</f>
        <v>2467.5676803573056</v>
      </c>
      <c r="K109" s="27">
        <f>J109</f>
        <v>2467.5676803573056</v>
      </c>
      <c r="L109" s="18">
        <f>K109/H109</f>
        <v>0.47368421052631576</v>
      </c>
    </row>
    <row r="110" spans="1:12" x14ac:dyDescent="0.2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">
      <c r="A111" s="13"/>
      <c r="B111" s="13"/>
      <c r="C111" s="13"/>
      <c r="D111" s="13"/>
      <c r="E111" s="21"/>
      <c r="F111" s="21"/>
      <c r="G111" s="21"/>
      <c r="H111" s="13"/>
      <c r="I111" s="13"/>
      <c r="J111" s="13"/>
      <c r="K111" s="13"/>
      <c r="L111" s="21"/>
    </row>
    <row r="112" spans="1:12" s="31" customFormat="1" x14ac:dyDescent="0.2">
      <c r="A112" s="28"/>
      <c r="B112" s="13"/>
      <c r="C112" s="13"/>
      <c r="D112" s="13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x14ac:dyDescent="0.2">
      <c r="A113" s="32" t="s">
        <v>22</v>
      </c>
      <c r="B113" s="9"/>
      <c r="C113" s="9"/>
      <c r="D113" s="9"/>
      <c r="H113" s="33"/>
      <c r="I113" s="33"/>
      <c r="J113" s="33"/>
      <c r="K113" s="33"/>
      <c r="L113" s="30"/>
    </row>
    <row r="114" spans="1:12" s="31" customFormat="1" x14ac:dyDescent="0.2">
      <c r="A114" s="34" t="s">
        <v>9</v>
      </c>
      <c r="B114" s="41"/>
      <c r="C114" s="41"/>
      <c r="D114" s="41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">
      <c r="A115" s="32" t="s">
        <v>10</v>
      </c>
      <c r="B115" s="41"/>
      <c r="C115" s="41"/>
      <c r="D115" s="41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">
      <c r="A116" s="32" t="s">
        <v>11</v>
      </c>
      <c r="B116" s="41"/>
      <c r="C116" s="41"/>
      <c r="D116" s="41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">
      <c r="A117" s="32" t="s">
        <v>12</v>
      </c>
      <c r="B117" s="41"/>
      <c r="C117" s="41"/>
      <c r="D117" s="41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">
      <c r="A118" s="32" t="s">
        <v>13</v>
      </c>
      <c r="B118" s="41"/>
      <c r="C118" s="41"/>
      <c r="D118" s="41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">
      <c r="A119" s="32" t="s">
        <v>14</v>
      </c>
      <c r="B119" s="41"/>
      <c r="C119" s="41"/>
      <c r="D119" s="41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">
      <c r="A120" s="32" t="s">
        <v>15</v>
      </c>
      <c r="B120" s="41"/>
      <c r="C120" s="41"/>
      <c r="D120" s="41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">
      <c r="A121" s="32" t="s">
        <v>16</v>
      </c>
      <c r="B121" s="41"/>
      <c r="C121" s="41"/>
      <c r="D121" s="41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">
      <c r="A122" s="32" t="s">
        <v>17</v>
      </c>
      <c r="B122" s="41"/>
      <c r="C122" s="41"/>
      <c r="D122" s="41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">
      <c r="A123" s="32" t="s">
        <v>18</v>
      </c>
      <c r="B123" s="41"/>
      <c r="C123" s="41"/>
      <c r="D123" s="41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">
      <c r="A124" s="32" t="s">
        <v>19</v>
      </c>
      <c r="B124" s="41"/>
      <c r="C124" s="41"/>
      <c r="D124" s="41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x14ac:dyDescent="0.2">
      <c r="A125" s="29"/>
      <c r="B125" s="13"/>
      <c r="C125" s="13"/>
      <c r="D125" s="13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x14ac:dyDescent="0.2">
      <c r="A126" s="4" t="s">
        <v>250</v>
      </c>
      <c r="B126" s="9"/>
      <c r="C126" s="9"/>
      <c r="D126" s="9"/>
      <c r="H126" s="33"/>
      <c r="I126" s="33"/>
      <c r="J126" s="33"/>
      <c r="K126" s="33"/>
      <c r="L126" s="30"/>
    </row>
    <row r="127" spans="1:12" s="31" customFormat="1" x14ac:dyDescent="0.2">
      <c r="A127" s="33"/>
      <c r="B127" s="9"/>
      <c r="C127" s="9"/>
      <c r="D127" s="9"/>
      <c r="H127" s="33"/>
      <c r="I127" s="33"/>
      <c r="J127" s="33"/>
      <c r="K127" s="33"/>
      <c r="L127" s="30"/>
    </row>
    <row r="128" spans="1:12" s="31" customFormat="1" x14ac:dyDescent="0.2">
      <c r="A128" s="33"/>
      <c r="B128" s="9"/>
      <c r="C128" s="9"/>
      <c r="D128" s="9"/>
      <c r="H128" s="33"/>
      <c r="I128" s="33"/>
      <c r="J128" s="33"/>
      <c r="K128" s="33"/>
      <c r="L128" s="30"/>
    </row>
    <row r="129" spans="1:12" s="31" customFormat="1" x14ac:dyDescent="0.2">
      <c r="A129" s="33"/>
      <c r="B129" s="9"/>
      <c r="C129" s="9"/>
      <c r="D129" s="9"/>
      <c r="H129" s="33"/>
      <c r="I129" s="33"/>
      <c r="J129" s="33"/>
      <c r="K129" s="33"/>
      <c r="L129" s="30"/>
    </row>
    <row r="130" spans="1:12" x14ac:dyDescent="0.2">
      <c r="L130" s="21"/>
    </row>
    <row r="131" spans="1:12" x14ac:dyDescent="0.2">
      <c r="L131" s="21"/>
    </row>
    <row r="132" spans="1:12" x14ac:dyDescent="0.2">
      <c r="L132" s="21"/>
    </row>
    <row r="133" spans="1:12" x14ac:dyDescent="0.2">
      <c r="L133" s="21"/>
    </row>
    <row r="134" spans="1:12" x14ac:dyDescent="0.2">
      <c r="L134" s="21"/>
    </row>
    <row r="135" spans="1:12" x14ac:dyDescent="0.2">
      <c r="L135" s="21"/>
    </row>
    <row r="136" spans="1:12" x14ac:dyDescent="0.2">
      <c r="L136" s="21"/>
    </row>
    <row r="137" spans="1:12" x14ac:dyDescent="0.2">
      <c r="L137" s="21"/>
    </row>
    <row r="138" spans="1:12" x14ac:dyDescent="0.2">
      <c r="L138" s="21"/>
    </row>
    <row r="139" spans="1:12" x14ac:dyDescent="0.2">
      <c r="L139" s="21"/>
    </row>
    <row r="140" spans="1:12" x14ac:dyDescent="0.2">
      <c r="L140" s="21"/>
    </row>
    <row r="141" spans="1:12" x14ac:dyDescent="0.2">
      <c r="L141" s="21"/>
    </row>
    <row r="142" spans="1:12" x14ac:dyDescent="0.2">
      <c r="L142" s="21"/>
    </row>
    <row r="143" spans="1:12" x14ac:dyDescent="0.2">
      <c r="L143" s="21"/>
    </row>
    <row r="144" spans="1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zoomScaleNormal="100"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253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ht="84.95" customHeight="1" x14ac:dyDescent="0.2">
      <c r="A6" s="50" t="s">
        <v>0</v>
      </c>
      <c r="B6" s="51" t="s">
        <v>240</v>
      </c>
      <c r="C6" s="62" t="s">
        <v>249</v>
      </c>
      <c r="D6" s="62"/>
      <c r="E6" s="52" t="s">
        <v>241</v>
      </c>
      <c r="F6" s="52" t="s">
        <v>242</v>
      </c>
      <c r="G6" s="52" t="s">
        <v>243</v>
      </c>
      <c r="H6" s="51" t="s">
        <v>244</v>
      </c>
      <c r="I6" s="51" t="s">
        <v>245</v>
      </c>
      <c r="J6" s="51" t="s">
        <v>246</v>
      </c>
      <c r="K6" s="51" t="s">
        <v>247</v>
      </c>
      <c r="L6" s="52" t="s">
        <v>248</v>
      </c>
    </row>
    <row r="7" spans="1:13" ht="14.25" x14ac:dyDescent="0.2">
      <c r="A7" s="53"/>
      <c r="B7" s="54"/>
      <c r="C7" s="55">
        <v>44197</v>
      </c>
      <c r="D7" s="55">
        <v>44562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21"/>
      <c r="F8" s="21"/>
      <c r="G8" s="21"/>
      <c r="H8" s="13"/>
      <c r="I8" s="13"/>
      <c r="J8" s="13"/>
      <c r="K8" s="13"/>
      <c r="L8" s="21"/>
    </row>
    <row r="9" spans="1:13" x14ac:dyDescent="0.2">
      <c r="A9" s="17">
        <v>0</v>
      </c>
      <c r="B9" s="22">
        <v>2</v>
      </c>
      <c r="C9" s="22">
        <v>391</v>
      </c>
      <c r="D9" s="22">
        <v>411</v>
      </c>
      <c r="E9" s="46">
        <v>7.6499999999999999E-2</v>
      </c>
      <c r="F9" s="15">
        <f>B9/((C9+D9)/2)</f>
        <v>4.9875311720698253E-3</v>
      </c>
      <c r="G9" s="15">
        <f t="shared" ref="G9:G72" si="0">F9/((1+(1-E9)*F9))</f>
        <v>4.9646640039518724E-3</v>
      </c>
      <c r="H9" s="13">
        <v>100000</v>
      </c>
      <c r="I9" s="13">
        <f>H9*G9</f>
        <v>496.46640039518724</v>
      </c>
      <c r="J9" s="13">
        <f t="shared" ref="J9:J72" si="1">H10+I9*E9</f>
        <v>99541.513279235034</v>
      </c>
      <c r="K9" s="13">
        <f t="shared" ref="K9:K72" si="2">K10+J9</f>
        <v>8770314.1824529022</v>
      </c>
      <c r="L9" s="24">
        <f>K9/H9</f>
        <v>87.703141824529027</v>
      </c>
    </row>
    <row r="10" spans="1:13" ht="15" x14ac:dyDescent="0.25">
      <c r="A10" s="17">
        <v>1</v>
      </c>
      <c r="B10" s="44">
        <v>0</v>
      </c>
      <c r="C10" s="22">
        <v>453</v>
      </c>
      <c r="D10" s="22">
        <v>409</v>
      </c>
      <c r="E10" s="46">
        <v>0</v>
      </c>
      <c r="F10" s="15">
        <f t="shared" ref="F10:F73" si="3">B10/((C10+D10)/2)</f>
        <v>0</v>
      </c>
      <c r="G10" s="15">
        <f t="shared" si="0"/>
        <v>0</v>
      </c>
      <c r="H10" s="13">
        <f>H9-I9</f>
        <v>99503.533599604809</v>
      </c>
      <c r="I10" s="13">
        <f t="shared" ref="I10:I73" si="4">H10*G10</f>
        <v>0</v>
      </c>
      <c r="J10" s="13">
        <f t="shared" si="1"/>
        <v>99503.533599604809</v>
      </c>
      <c r="K10" s="13">
        <f t="shared" si="2"/>
        <v>8670772.6691736672</v>
      </c>
      <c r="L10" s="16">
        <f t="shared" ref="L10:L73" si="5">K10/H10</f>
        <v>87.140349246934733</v>
      </c>
    </row>
    <row r="11" spans="1:13" ht="15" x14ac:dyDescent="0.25">
      <c r="A11" s="17">
        <v>2</v>
      </c>
      <c r="B11" s="45">
        <v>0</v>
      </c>
      <c r="C11" s="22">
        <v>519</v>
      </c>
      <c r="D11" s="22">
        <v>456</v>
      </c>
      <c r="E11" s="46">
        <v>0</v>
      </c>
      <c r="F11" s="15">
        <f t="shared" si="3"/>
        <v>0</v>
      </c>
      <c r="G11" s="15">
        <f t="shared" si="0"/>
        <v>0</v>
      </c>
      <c r="H11" s="13">
        <f t="shared" ref="H11:H74" si="6">H10-I10</f>
        <v>99503.533599604809</v>
      </c>
      <c r="I11" s="13">
        <f t="shared" si="4"/>
        <v>0</v>
      </c>
      <c r="J11" s="13">
        <f t="shared" si="1"/>
        <v>99503.533599604809</v>
      </c>
      <c r="K11" s="13">
        <f t="shared" si="2"/>
        <v>8571269.1355740633</v>
      </c>
      <c r="L11" s="16">
        <f t="shared" si="5"/>
        <v>86.140349246934733</v>
      </c>
    </row>
    <row r="12" spans="1:13" ht="15" x14ac:dyDescent="0.25">
      <c r="A12" s="17">
        <v>3</v>
      </c>
      <c r="B12" s="45">
        <v>0</v>
      </c>
      <c r="C12" s="22">
        <v>511</v>
      </c>
      <c r="D12" s="22">
        <v>528</v>
      </c>
      <c r="E12" s="46">
        <v>0</v>
      </c>
      <c r="F12" s="15">
        <f t="shared" si="3"/>
        <v>0</v>
      </c>
      <c r="G12" s="15">
        <f t="shared" si="0"/>
        <v>0</v>
      </c>
      <c r="H12" s="13">
        <f t="shared" si="6"/>
        <v>99503.533599604809</v>
      </c>
      <c r="I12" s="13">
        <f t="shared" si="4"/>
        <v>0</v>
      </c>
      <c r="J12" s="13">
        <f t="shared" si="1"/>
        <v>99503.533599604809</v>
      </c>
      <c r="K12" s="13">
        <f t="shared" si="2"/>
        <v>8471765.6019744594</v>
      </c>
      <c r="L12" s="16">
        <f t="shared" si="5"/>
        <v>85.140349246934747</v>
      </c>
    </row>
    <row r="13" spans="1:13" ht="15" x14ac:dyDescent="0.25">
      <c r="A13" s="17">
        <v>4</v>
      </c>
      <c r="B13" s="45">
        <v>0</v>
      </c>
      <c r="C13" s="22">
        <v>598</v>
      </c>
      <c r="D13" s="22">
        <v>534</v>
      </c>
      <c r="E13" s="46">
        <v>0</v>
      </c>
      <c r="F13" s="15">
        <f t="shared" si="3"/>
        <v>0</v>
      </c>
      <c r="G13" s="15">
        <f t="shared" si="0"/>
        <v>0</v>
      </c>
      <c r="H13" s="13">
        <f t="shared" si="6"/>
        <v>99503.533599604809</v>
      </c>
      <c r="I13" s="13">
        <f t="shared" si="4"/>
        <v>0</v>
      </c>
      <c r="J13" s="13">
        <f t="shared" si="1"/>
        <v>99503.533599604809</v>
      </c>
      <c r="K13" s="13">
        <f t="shared" si="2"/>
        <v>8372262.0683748554</v>
      </c>
      <c r="L13" s="16">
        <f t="shared" si="5"/>
        <v>84.140349246934747</v>
      </c>
    </row>
    <row r="14" spans="1:13" ht="15" x14ac:dyDescent="0.25">
      <c r="A14" s="17">
        <v>5</v>
      </c>
      <c r="B14" s="45">
        <v>0</v>
      </c>
      <c r="C14" s="22">
        <v>637</v>
      </c>
      <c r="D14" s="22">
        <v>616</v>
      </c>
      <c r="E14" s="46">
        <v>0</v>
      </c>
      <c r="F14" s="15">
        <f t="shared" si="3"/>
        <v>0</v>
      </c>
      <c r="G14" s="15">
        <f t="shared" si="0"/>
        <v>0</v>
      </c>
      <c r="H14" s="13">
        <f t="shared" si="6"/>
        <v>99503.533599604809</v>
      </c>
      <c r="I14" s="13">
        <f t="shared" si="4"/>
        <v>0</v>
      </c>
      <c r="J14" s="13">
        <f t="shared" si="1"/>
        <v>99503.533599604809</v>
      </c>
      <c r="K14" s="13">
        <f t="shared" si="2"/>
        <v>8272758.5347752506</v>
      </c>
      <c r="L14" s="16">
        <f t="shared" si="5"/>
        <v>83.140349246934747</v>
      </c>
    </row>
    <row r="15" spans="1:13" ht="15" x14ac:dyDescent="0.25">
      <c r="A15" s="17">
        <v>6</v>
      </c>
      <c r="B15" s="45">
        <v>0</v>
      </c>
      <c r="C15" s="22">
        <v>608</v>
      </c>
      <c r="D15" s="22">
        <v>645</v>
      </c>
      <c r="E15" s="46">
        <v>0</v>
      </c>
      <c r="F15" s="15">
        <f t="shared" si="3"/>
        <v>0</v>
      </c>
      <c r="G15" s="15">
        <f t="shared" si="0"/>
        <v>0</v>
      </c>
      <c r="H15" s="13">
        <f t="shared" si="6"/>
        <v>99503.533599604809</v>
      </c>
      <c r="I15" s="13">
        <f t="shared" si="4"/>
        <v>0</v>
      </c>
      <c r="J15" s="13">
        <f t="shared" si="1"/>
        <v>99503.533599604809</v>
      </c>
      <c r="K15" s="13">
        <f t="shared" si="2"/>
        <v>8173255.0011756457</v>
      </c>
      <c r="L15" s="16">
        <f t="shared" si="5"/>
        <v>82.140349246934747</v>
      </c>
    </row>
    <row r="16" spans="1:13" ht="15" x14ac:dyDescent="0.25">
      <c r="A16" s="17">
        <v>7</v>
      </c>
      <c r="B16" s="45">
        <v>0</v>
      </c>
      <c r="C16" s="22">
        <v>653</v>
      </c>
      <c r="D16" s="22">
        <v>630</v>
      </c>
      <c r="E16" s="46">
        <v>0</v>
      </c>
      <c r="F16" s="15">
        <f t="shared" si="3"/>
        <v>0</v>
      </c>
      <c r="G16" s="15">
        <f t="shared" si="0"/>
        <v>0</v>
      </c>
      <c r="H16" s="13">
        <f t="shared" si="6"/>
        <v>99503.533599604809</v>
      </c>
      <c r="I16" s="13">
        <f t="shared" si="4"/>
        <v>0</v>
      </c>
      <c r="J16" s="13">
        <f t="shared" si="1"/>
        <v>99503.533599604809</v>
      </c>
      <c r="K16" s="13">
        <f t="shared" si="2"/>
        <v>8073751.4675760409</v>
      </c>
      <c r="L16" s="16">
        <f t="shared" si="5"/>
        <v>81.140349246934747</v>
      </c>
    </row>
    <row r="17" spans="1:12" ht="15" x14ac:dyDescent="0.25">
      <c r="A17" s="17">
        <v>8</v>
      </c>
      <c r="B17" s="45">
        <v>0</v>
      </c>
      <c r="C17" s="22">
        <v>651</v>
      </c>
      <c r="D17" s="22">
        <v>655</v>
      </c>
      <c r="E17" s="46">
        <v>0</v>
      </c>
      <c r="F17" s="15">
        <f t="shared" si="3"/>
        <v>0</v>
      </c>
      <c r="G17" s="15">
        <f t="shared" si="0"/>
        <v>0</v>
      </c>
      <c r="H17" s="13">
        <f t="shared" si="6"/>
        <v>99503.533599604809</v>
      </c>
      <c r="I17" s="13">
        <f t="shared" si="4"/>
        <v>0</v>
      </c>
      <c r="J17" s="13">
        <f t="shared" si="1"/>
        <v>99503.533599604809</v>
      </c>
      <c r="K17" s="13">
        <f t="shared" si="2"/>
        <v>7974247.933976436</v>
      </c>
      <c r="L17" s="16">
        <f t="shared" si="5"/>
        <v>80.140349246934747</v>
      </c>
    </row>
    <row r="18" spans="1:12" ht="15" x14ac:dyDescent="0.25">
      <c r="A18" s="17">
        <v>9</v>
      </c>
      <c r="B18" s="45">
        <v>0</v>
      </c>
      <c r="C18" s="22">
        <v>704</v>
      </c>
      <c r="D18" s="22">
        <v>664</v>
      </c>
      <c r="E18" s="46">
        <v>0</v>
      </c>
      <c r="F18" s="15">
        <f t="shared" si="3"/>
        <v>0</v>
      </c>
      <c r="G18" s="15">
        <f t="shared" si="0"/>
        <v>0</v>
      </c>
      <c r="H18" s="13">
        <f t="shared" si="6"/>
        <v>99503.533599604809</v>
      </c>
      <c r="I18" s="13">
        <f t="shared" si="4"/>
        <v>0</v>
      </c>
      <c r="J18" s="13">
        <f t="shared" si="1"/>
        <v>99503.533599604809</v>
      </c>
      <c r="K18" s="13">
        <f t="shared" si="2"/>
        <v>7874744.4003768312</v>
      </c>
      <c r="L18" s="16">
        <f t="shared" si="5"/>
        <v>79.140349246934747</v>
      </c>
    </row>
    <row r="19" spans="1:12" ht="15" x14ac:dyDescent="0.25">
      <c r="A19" s="17">
        <v>10</v>
      </c>
      <c r="B19" s="45">
        <v>0</v>
      </c>
      <c r="C19" s="22">
        <v>678</v>
      </c>
      <c r="D19" s="22">
        <v>723</v>
      </c>
      <c r="E19" s="46">
        <v>0</v>
      </c>
      <c r="F19" s="15">
        <f t="shared" si="3"/>
        <v>0</v>
      </c>
      <c r="G19" s="15">
        <f t="shared" si="0"/>
        <v>0</v>
      </c>
      <c r="H19" s="13">
        <f t="shared" si="6"/>
        <v>99503.533599604809</v>
      </c>
      <c r="I19" s="13">
        <f t="shared" si="4"/>
        <v>0</v>
      </c>
      <c r="J19" s="13">
        <f t="shared" si="1"/>
        <v>99503.533599604809</v>
      </c>
      <c r="K19" s="13">
        <f t="shared" si="2"/>
        <v>7775240.8667772263</v>
      </c>
      <c r="L19" s="16">
        <f t="shared" si="5"/>
        <v>78.140349246934747</v>
      </c>
    </row>
    <row r="20" spans="1:12" ht="15" x14ac:dyDescent="0.25">
      <c r="A20" s="17">
        <v>11</v>
      </c>
      <c r="B20" s="45">
        <v>0</v>
      </c>
      <c r="C20" s="22">
        <v>674</v>
      </c>
      <c r="D20" s="22">
        <v>680</v>
      </c>
      <c r="E20" s="46">
        <v>0</v>
      </c>
      <c r="F20" s="15">
        <f t="shared" si="3"/>
        <v>0</v>
      </c>
      <c r="G20" s="15">
        <f t="shared" si="0"/>
        <v>0</v>
      </c>
      <c r="H20" s="13">
        <f t="shared" si="6"/>
        <v>99503.533599604809</v>
      </c>
      <c r="I20" s="13">
        <f t="shared" si="4"/>
        <v>0</v>
      </c>
      <c r="J20" s="13">
        <f t="shared" si="1"/>
        <v>99503.533599604809</v>
      </c>
      <c r="K20" s="13">
        <f t="shared" si="2"/>
        <v>7675737.3331776215</v>
      </c>
      <c r="L20" s="16">
        <f t="shared" si="5"/>
        <v>77.140349246934747</v>
      </c>
    </row>
    <row r="21" spans="1:12" ht="15" x14ac:dyDescent="0.25">
      <c r="A21" s="17">
        <v>12</v>
      </c>
      <c r="B21" s="45">
        <v>0</v>
      </c>
      <c r="C21" s="22">
        <v>713</v>
      </c>
      <c r="D21" s="22">
        <v>694</v>
      </c>
      <c r="E21" s="46">
        <v>0</v>
      </c>
      <c r="F21" s="15">
        <f t="shared" si="3"/>
        <v>0</v>
      </c>
      <c r="G21" s="15">
        <f t="shared" si="0"/>
        <v>0</v>
      </c>
      <c r="H21" s="13">
        <f t="shared" si="6"/>
        <v>99503.533599604809</v>
      </c>
      <c r="I21" s="13">
        <f t="shared" si="4"/>
        <v>0</v>
      </c>
      <c r="J21" s="13">
        <f t="shared" si="1"/>
        <v>99503.533599604809</v>
      </c>
      <c r="K21" s="13">
        <f t="shared" si="2"/>
        <v>7576233.7995780166</v>
      </c>
      <c r="L21" s="16">
        <f t="shared" si="5"/>
        <v>76.140349246934747</v>
      </c>
    </row>
    <row r="22" spans="1:12" x14ac:dyDescent="0.2">
      <c r="A22" s="17">
        <v>13</v>
      </c>
      <c r="B22" s="22">
        <v>0</v>
      </c>
      <c r="C22" s="22">
        <v>676</v>
      </c>
      <c r="D22" s="22">
        <v>708</v>
      </c>
      <c r="E22" s="46">
        <v>0</v>
      </c>
      <c r="F22" s="15">
        <f t="shared" si="3"/>
        <v>0</v>
      </c>
      <c r="G22" s="15">
        <f t="shared" si="0"/>
        <v>0</v>
      </c>
      <c r="H22" s="13">
        <f t="shared" si="6"/>
        <v>99503.533599604809</v>
      </c>
      <c r="I22" s="13">
        <f t="shared" si="4"/>
        <v>0</v>
      </c>
      <c r="J22" s="13">
        <f t="shared" si="1"/>
        <v>99503.533599604809</v>
      </c>
      <c r="K22" s="13">
        <f t="shared" si="2"/>
        <v>7476730.2659784118</v>
      </c>
      <c r="L22" s="16">
        <f t="shared" si="5"/>
        <v>75.140349246934747</v>
      </c>
    </row>
    <row r="23" spans="1:12" x14ac:dyDescent="0.2">
      <c r="A23" s="17">
        <v>14</v>
      </c>
      <c r="B23" s="22">
        <v>0</v>
      </c>
      <c r="C23" s="22">
        <v>669</v>
      </c>
      <c r="D23" s="22">
        <v>678</v>
      </c>
      <c r="E23" s="46">
        <v>0</v>
      </c>
      <c r="F23" s="15">
        <f t="shared" si="3"/>
        <v>0</v>
      </c>
      <c r="G23" s="15">
        <f t="shared" si="0"/>
        <v>0</v>
      </c>
      <c r="H23" s="13">
        <f t="shared" si="6"/>
        <v>99503.533599604809</v>
      </c>
      <c r="I23" s="13">
        <f t="shared" si="4"/>
        <v>0</v>
      </c>
      <c r="J23" s="13">
        <f t="shared" si="1"/>
        <v>99503.533599604809</v>
      </c>
      <c r="K23" s="13">
        <f t="shared" si="2"/>
        <v>7377226.7323788069</v>
      </c>
      <c r="L23" s="16">
        <f t="shared" si="5"/>
        <v>74.140349246934747</v>
      </c>
    </row>
    <row r="24" spans="1:12" x14ac:dyDescent="0.2">
      <c r="A24" s="17">
        <v>15</v>
      </c>
      <c r="B24" s="22">
        <v>0</v>
      </c>
      <c r="C24" s="22">
        <v>645</v>
      </c>
      <c r="D24" s="22">
        <v>682</v>
      </c>
      <c r="E24" s="46">
        <v>0</v>
      </c>
      <c r="F24" s="15">
        <f t="shared" si="3"/>
        <v>0</v>
      </c>
      <c r="G24" s="15">
        <f t="shared" si="0"/>
        <v>0</v>
      </c>
      <c r="H24" s="13">
        <f t="shared" si="6"/>
        <v>99503.533599604809</v>
      </c>
      <c r="I24" s="13">
        <f t="shared" si="4"/>
        <v>0</v>
      </c>
      <c r="J24" s="13">
        <f t="shared" si="1"/>
        <v>99503.533599604809</v>
      </c>
      <c r="K24" s="13">
        <f t="shared" si="2"/>
        <v>7277723.1987792021</v>
      </c>
      <c r="L24" s="16">
        <f t="shared" si="5"/>
        <v>73.140349246934747</v>
      </c>
    </row>
    <row r="25" spans="1:12" x14ac:dyDescent="0.2">
      <c r="A25" s="17">
        <v>16</v>
      </c>
      <c r="B25" s="22">
        <v>0</v>
      </c>
      <c r="C25" s="22">
        <v>672</v>
      </c>
      <c r="D25" s="22">
        <v>651</v>
      </c>
      <c r="E25" s="46">
        <v>0.63929999999999998</v>
      </c>
      <c r="F25" s="15">
        <f t="shared" si="3"/>
        <v>0</v>
      </c>
      <c r="G25" s="15">
        <f t="shared" si="0"/>
        <v>0</v>
      </c>
      <c r="H25" s="13">
        <f t="shared" si="6"/>
        <v>99503.533599604809</v>
      </c>
      <c r="I25" s="13">
        <f t="shared" si="4"/>
        <v>0</v>
      </c>
      <c r="J25" s="13">
        <f t="shared" si="1"/>
        <v>99503.533599604809</v>
      </c>
      <c r="K25" s="13">
        <f t="shared" si="2"/>
        <v>7178219.6651795972</v>
      </c>
      <c r="L25" s="16">
        <f t="shared" si="5"/>
        <v>72.140349246934747</v>
      </c>
    </row>
    <row r="26" spans="1:12" x14ac:dyDescent="0.2">
      <c r="A26" s="17">
        <v>17</v>
      </c>
      <c r="B26" s="22">
        <v>0</v>
      </c>
      <c r="C26" s="22">
        <v>594</v>
      </c>
      <c r="D26" s="22">
        <v>675</v>
      </c>
      <c r="E26" s="46">
        <v>0</v>
      </c>
      <c r="F26" s="15">
        <f t="shared" si="3"/>
        <v>0</v>
      </c>
      <c r="G26" s="15">
        <f t="shared" si="0"/>
        <v>0</v>
      </c>
      <c r="H26" s="13">
        <f t="shared" si="6"/>
        <v>99503.533599604809</v>
      </c>
      <c r="I26" s="13">
        <f t="shared" si="4"/>
        <v>0</v>
      </c>
      <c r="J26" s="13">
        <f t="shared" si="1"/>
        <v>99503.533599604809</v>
      </c>
      <c r="K26" s="13">
        <f t="shared" si="2"/>
        <v>7078716.1315799924</v>
      </c>
      <c r="L26" s="16">
        <f t="shared" si="5"/>
        <v>71.140349246934747</v>
      </c>
    </row>
    <row r="27" spans="1:12" x14ac:dyDescent="0.2">
      <c r="A27" s="17">
        <v>18</v>
      </c>
      <c r="B27" s="22">
        <v>0</v>
      </c>
      <c r="C27" s="22">
        <v>608</v>
      </c>
      <c r="D27" s="22">
        <v>606</v>
      </c>
      <c r="E27" s="46">
        <v>0</v>
      </c>
      <c r="F27" s="15">
        <f t="shared" si="3"/>
        <v>0</v>
      </c>
      <c r="G27" s="15">
        <f t="shared" si="0"/>
        <v>0</v>
      </c>
      <c r="H27" s="13">
        <f t="shared" si="6"/>
        <v>99503.533599604809</v>
      </c>
      <c r="I27" s="13">
        <f t="shared" si="4"/>
        <v>0</v>
      </c>
      <c r="J27" s="13">
        <f t="shared" si="1"/>
        <v>99503.533599604809</v>
      </c>
      <c r="K27" s="13">
        <f t="shared" si="2"/>
        <v>6979212.5979803875</v>
      </c>
      <c r="L27" s="16">
        <f t="shared" si="5"/>
        <v>70.140349246934747</v>
      </c>
    </row>
    <row r="28" spans="1:12" x14ac:dyDescent="0.2">
      <c r="A28" s="17">
        <v>19</v>
      </c>
      <c r="B28" s="22">
        <v>0</v>
      </c>
      <c r="C28" s="22">
        <v>620</v>
      </c>
      <c r="D28" s="22">
        <v>618</v>
      </c>
      <c r="E28" s="46">
        <v>0</v>
      </c>
      <c r="F28" s="15">
        <f t="shared" si="3"/>
        <v>0</v>
      </c>
      <c r="G28" s="15">
        <f t="shared" si="0"/>
        <v>0</v>
      </c>
      <c r="H28" s="13">
        <f t="shared" si="6"/>
        <v>99503.533599604809</v>
      </c>
      <c r="I28" s="13">
        <f t="shared" si="4"/>
        <v>0</v>
      </c>
      <c r="J28" s="13">
        <f t="shared" si="1"/>
        <v>99503.533599604809</v>
      </c>
      <c r="K28" s="13">
        <f t="shared" si="2"/>
        <v>6879709.0643807827</v>
      </c>
      <c r="L28" s="16">
        <f t="shared" si="5"/>
        <v>69.140349246934747</v>
      </c>
    </row>
    <row r="29" spans="1:12" x14ac:dyDescent="0.2">
      <c r="A29" s="17">
        <v>20</v>
      </c>
      <c r="B29" s="22">
        <v>0</v>
      </c>
      <c r="C29" s="22">
        <v>589</v>
      </c>
      <c r="D29" s="22">
        <v>637</v>
      </c>
      <c r="E29" s="46">
        <v>0</v>
      </c>
      <c r="F29" s="15">
        <f t="shared" si="3"/>
        <v>0</v>
      </c>
      <c r="G29" s="15">
        <f t="shared" si="0"/>
        <v>0</v>
      </c>
      <c r="H29" s="13">
        <f t="shared" si="6"/>
        <v>99503.533599604809</v>
      </c>
      <c r="I29" s="13">
        <f t="shared" si="4"/>
        <v>0</v>
      </c>
      <c r="J29" s="13">
        <f t="shared" si="1"/>
        <v>99503.533599604809</v>
      </c>
      <c r="K29" s="13">
        <f t="shared" si="2"/>
        <v>6780205.5307811778</v>
      </c>
      <c r="L29" s="16">
        <f t="shared" si="5"/>
        <v>68.140349246934747</v>
      </c>
    </row>
    <row r="30" spans="1:12" x14ac:dyDescent="0.2">
      <c r="A30" s="17">
        <v>21</v>
      </c>
      <c r="B30" s="22">
        <v>0</v>
      </c>
      <c r="C30" s="22">
        <v>630</v>
      </c>
      <c r="D30" s="22">
        <v>601</v>
      </c>
      <c r="E30" s="46">
        <v>0</v>
      </c>
      <c r="F30" s="15">
        <f t="shared" si="3"/>
        <v>0</v>
      </c>
      <c r="G30" s="15">
        <f t="shared" si="0"/>
        <v>0</v>
      </c>
      <c r="H30" s="13">
        <f t="shared" si="6"/>
        <v>99503.533599604809</v>
      </c>
      <c r="I30" s="13">
        <f t="shared" si="4"/>
        <v>0</v>
      </c>
      <c r="J30" s="13">
        <f t="shared" si="1"/>
        <v>99503.533599604809</v>
      </c>
      <c r="K30" s="13">
        <f t="shared" si="2"/>
        <v>6680701.997181573</v>
      </c>
      <c r="L30" s="16">
        <f t="shared" si="5"/>
        <v>67.140349246934747</v>
      </c>
    </row>
    <row r="31" spans="1:12" x14ac:dyDescent="0.2">
      <c r="A31" s="17">
        <v>22</v>
      </c>
      <c r="B31" s="22">
        <v>0</v>
      </c>
      <c r="C31" s="22">
        <v>631</v>
      </c>
      <c r="D31" s="22">
        <v>641</v>
      </c>
      <c r="E31" s="46">
        <v>0</v>
      </c>
      <c r="F31" s="15">
        <f t="shared" si="3"/>
        <v>0</v>
      </c>
      <c r="G31" s="15">
        <f t="shared" si="0"/>
        <v>0</v>
      </c>
      <c r="H31" s="13">
        <f t="shared" si="6"/>
        <v>99503.533599604809</v>
      </c>
      <c r="I31" s="13">
        <f t="shared" si="4"/>
        <v>0</v>
      </c>
      <c r="J31" s="13">
        <f t="shared" si="1"/>
        <v>99503.533599604809</v>
      </c>
      <c r="K31" s="13">
        <f t="shared" si="2"/>
        <v>6581198.4635819681</v>
      </c>
      <c r="L31" s="16">
        <f t="shared" si="5"/>
        <v>66.140349246934747</v>
      </c>
    </row>
    <row r="32" spans="1:12" x14ac:dyDescent="0.2">
      <c r="A32" s="17">
        <v>23</v>
      </c>
      <c r="B32" s="22">
        <v>0</v>
      </c>
      <c r="C32" s="22">
        <v>625</v>
      </c>
      <c r="D32" s="22">
        <v>629</v>
      </c>
      <c r="E32" s="46">
        <v>0</v>
      </c>
      <c r="F32" s="15">
        <f t="shared" si="3"/>
        <v>0</v>
      </c>
      <c r="G32" s="15">
        <f t="shared" si="0"/>
        <v>0</v>
      </c>
      <c r="H32" s="13">
        <f t="shared" si="6"/>
        <v>99503.533599604809</v>
      </c>
      <c r="I32" s="13">
        <f t="shared" si="4"/>
        <v>0</v>
      </c>
      <c r="J32" s="13">
        <f t="shared" si="1"/>
        <v>99503.533599604809</v>
      </c>
      <c r="K32" s="13">
        <f t="shared" si="2"/>
        <v>6481694.9299823632</v>
      </c>
      <c r="L32" s="16">
        <f t="shared" si="5"/>
        <v>65.140349246934747</v>
      </c>
    </row>
    <row r="33" spans="1:12" x14ac:dyDescent="0.2">
      <c r="A33" s="17">
        <v>24</v>
      </c>
      <c r="B33" s="22">
        <v>0</v>
      </c>
      <c r="C33" s="22">
        <v>678</v>
      </c>
      <c r="D33" s="22">
        <v>596</v>
      </c>
      <c r="E33" s="46">
        <v>0</v>
      </c>
      <c r="F33" s="15">
        <f t="shared" si="3"/>
        <v>0</v>
      </c>
      <c r="G33" s="15">
        <f t="shared" si="0"/>
        <v>0</v>
      </c>
      <c r="H33" s="13">
        <f t="shared" si="6"/>
        <v>99503.533599604809</v>
      </c>
      <c r="I33" s="13">
        <f t="shared" si="4"/>
        <v>0</v>
      </c>
      <c r="J33" s="13">
        <f t="shared" si="1"/>
        <v>99503.533599604809</v>
      </c>
      <c r="K33" s="13">
        <f t="shared" si="2"/>
        <v>6382191.3963827584</v>
      </c>
      <c r="L33" s="16">
        <f t="shared" si="5"/>
        <v>64.140349246934747</v>
      </c>
    </row>
    <row r="34" spans="1:12" x14ac:dyDescent="0.2">
      <c r="A34" s="17">
        <v>25</v>
      </c>
      <c r="B34" s="22">
        <v>0</v>
      </c>
      <c r="C34" s="22">
        <v>629</v>
      </c>
      <c r="D34" s="22">
        <v>673</v>
      </c>
      <c r="E34" s="46">
        <v>0</v>
      </c>
      <c r="F34" s="15">
        <f t="shared" si="3"/>
        <v>0</v>
      </c>
      <c r="G34" s="15">
        <f t="shared" si="0"/>
        <v>0</v>
      </c>
      <c r="H34" s="13">
        <f t="shared" si="6"/>
        <v>99503.533599604809</v>
      </c>
      <c r="I34" s="13">
        <f t="shared" si="4"/>
        <v>0</v>
      </c>
      <c r="J34" s="13">
        <f t="shared" si="1"/>
        <v>99503.533599604809</v>
      </c>
      <c r="K34" s="13">
        <f t="shared" si="2"/>
        <v>6282687.8627831535</v>
      </c>
      <c r="L34" s="16">
        <f t="shared" si="5"/>
        <v>63.140349246934747</v>
      </c>
    </row>
    <row r="35" spans="1:12" x14ac:dyDescent="0.2">
      <c r="A35" s="17">
        <v>26</v>
      </c>
      <c r="B35" s="22">
        <v>0</v>
      </c>
      <c r="C35" s="22">
        <v>677</v>
      </c>
      <c r="D35" s="22">
        <v>641</v>
      </c>
      <c r="E35" s="46">
        <v>0.57379999999999998</v>
      </c>
      <c r="F35" s="15">
        <f t="shared" si="3"/>
        <v>0</v>
      </c>
      <c r="G35" s="15">
        <f t="shared" si="0"/>
        <v>0</v>
      </c>
      <c r="H35" s="13">
        <f t="shared" si="6"/>
        <v>99503.533599604809</v>
      </c>
      <c r="I35" s="13">
        <f t="shared" si="4"/>
        <v>0</v>
      </c>
      <c r="J35" s="13">
        <f t="shared" si="1"/>
        <v>99503.533599604809</v>
      </c>
      <c r="K35" s="13">
        <f t="shared" si="2"/>
        <v>6183184.3291835487</v>
      </c>
      <c r="L35" s="16">
        <f t="shared" si="5"/>
        <v>62.140349246934747</v>
      </c>
    </row>
    <row r="36" spans="1:12" x14ac:dyDescent="0.2">
      <c r="A36" s="17">
        <v>27</v>
      </c>
      <c r="B36" s="22">
        <v>0</v>
      </c>
      <c r="C36" s="22">
        <v>707</v>
      </c>
      <c r="D36" s="22">
        <v>675</v>
      </c>
      <c r="E36" s="46">
        <v>0</v>
      </c>
      <c r="F36" s="15">
        <f t="shared" si="3"/>
        <v>0</v>
      </c>
      <c r="G36" s="15">
        <f t="shared" si="0"/>
        <v>0</v>
      </c>
      <c r="H36" s="13">
        <f t="shared" si="6"/>
        <v>99503.533599604809</v>
      </c>
      <c r="I36" s="13">
        <f t="shared" si="4"/>
        <v>0</v>
      </c>
      <c r="J36" s="13">
        <f t="shared" si="1"/>
        <v>99503.533599604809</v>
      </c>
      <c r="K36" s="13">
        <f t="shared" si="2"/>
        <v>6083680.7955839438</v>
      </c>
      <c r="L36" s="16">
        <f t="shared" si="5"/>
        <v>61.140349246934747</v>
      </c>
    </row>
    <row r="37" spans="1:12" x14ac:dyDescent="0.2">
      <c r="A37" s="17">
        <v>28</v>
      </c>
      <c r="B37" s="22">
        <v>0</v>
      </c>
      <c r="C37" s="22">
        <v>635</v>
      </c>
      <c r="D37" s="22">
        <v>684</v>
      </c>
      <c r="E37" s="46">
        <v>0</v>
      </c>
      <c r="F37" s="15">
        <f t="shared" si="3"/>
        <v>0</v>
      </c>
      <c r="G37" s="15">
        <f t="shared" si="0"/>
        <v>0</v>
      </c>
      <c r="H37" s="13">
        <f t="shared" si="6"/>
        <v>99503.533599604809</v>
      </c>
      <c r="I37" s="13">
        <f t="shared" si="4"/>
        <v>0</v>
      </c>
      <c r="J37" s="13">
        <f t="shared" si="1"/>
        <v>99503.533599604809</v>
      </c>
      <c r="K37" s="13">
        <f t="shared" si="2"/>
        <v>5984177.261984339</v>
      </c>
      <c r="L37" s="16">
        <f t="shared" si="5"/>
        <v>60.14034924693474</v>
      </c>
    </row>
    <row r="38" spans="1:12" x14ac:dyDescent="0.2">
      <c r="A38" s="17">
        <v>29</v>
      </c>
      <c r="B38" s="22">
        <v>0</v>
      </c>
      <c r="C38" s="22">
        <v>646</v>
      </c>
      <c r="D38" s="22">
        <v>660</v>
      </c>
      <c r="E38" s="46">
        <v>0</v>
      </c>
      <c r="F38" s="15">
        <f t="shared" si="3"/>
        <v>0</v>
      </c>
      <c r="G38" s="15">
        <f t="shared" si="0"/>
        <v>0</v>
      </c>
      <c r="H38" s="13">
        <f t="shared" si="6"/>
        <v>99503.533599604809</v>
      </c>
      <c r="I38" s="13">
        <f t="shared" si="4"/>
        <v>0</v>
      </c>
      <c r="J38" s="13">
        <f t="shared" si="1"/>
        <v>99503.533599604809</v>
      </c>
      <c r="K38" s="13">
        <f t="shared" si="2"/>
        <v>5884673.7283847341</v>
      </c>
      <c r="L38" s="16">
        <f t="shared" si="5"/>
        <v>59.14034924693474</v>
      </c>
    </row>
    <row r="39" spans="1:12" x14ac:dyDescent="0.2">
      <c r="A39" s="17">
        <v>30</v>
      </c>
      <c r="B39" s="22">
        <v>0</v>
      </c>
      <c r="C39" s="22">
        <v>694</v>
      </c>
      <c r="D39" s="22">
        <v>651</v>
      </c>
      <c r="E39" s="46">
        <v>0.5232</v>
      </c>
      <c r="F39" s="15">
        <f t="shared" si="3"/>
        <v>0</v>
      </c>
      <c r="G39" s="15">
        <f t="shared" si="0"/>
        <v>0</v>
      </c>
      <c r="H39" s="13">
        <f t="shared" si="6"/>
        <v>99503.533599604809</v>
      </c>
      <c r="I39" s="13">
        <f t="shared" si="4"/>
        <v>0</v>
      </c>
      <c r="J39" s="13">
        <f t="shared" si="1"/>
        <v>99503.533599604809</v>
      </c>
      <c r="K39" s="13">
        <f t="shared" si="2"/>
        <v>5785170.1947851293</v>
      </c>
      <c r="L39" s="16">
        <f t="shared" si="5"/>
        <v>58.14034924693474</v>
      </c>
    </row>
    <row r="40" spans="1:12" x14ac:dyDescent="0.2">
      <c r="A40" s="17">
        <v>31</v>
      </c>
      <c r="B40" s="22">
        <v>0</v>
      </c>
      <c r="C40" s="22">
        <v>704</v>
      </c>
      <c r="D40" s="22">
        <v>664</v>
      </c>
      <c r="E40" s="46">
        <v>0</v>
      </c>
      <c r="F40" s="15">
        <f t="shared" si="3"/>
        <v>0</v>
      </c>
      <c r="G40" s="15">
        <f t="shared" si="0"/>
        <v>0</v>
      </c>
      <c r="H40" s="13">
        <f t="shared" si="6"/>
        <v>99503.533599604809</v>
      </c>
      <c r="I40" s="13">
        <f t="shared" si="4"/>
        <v>0</v>
      </c>
      <c r="J40" s="13">
        <f t="shared" si="1"/>
        <v>99503.533599604809</v>
      </c>
      <c r="K40" s="13">
        <f t="shared" si="2"/>
        <v>5685666.6611855244</v>
      </c>
      <c r="L40" s="16">
        <f t="shared" si="5"/>
        <v>57.14034924693474</v>
      </c>
    </row>
    <row r="41" spans="1:12" x14ac:dyDescent="0.2">
      <c r="A41" s="17">
        <v>32</v>
      </c>
      <c r="B41" s="22">
        <v>0</v>
      </c>
      <c r="C41" s="22">
        <v>677</v>
      </c>
      <c r="D41" s="22">
        <v>715</v>
      </c>
      <c r="E41" s="46">
        <v>0</v>
      </c>
      <c r="F41" s="15">
        <f t="shared" si="3"/>
        <v>0</v>
      </c>
      <c r="G41" s="15">
        <f t="shared" si="0"/>
        <v>0</v>
      </c>
      <c r="H41" s="13">
        <f t="shared" si="6"/>
        <v>99503.533599604809</v>
      </c>
      <c r="I41" s="13">
        <f t="shared" si="4"/>
        <v>0</v>
      </c>
      <c r="J41" s="13">
        <f t="shared" si="1"/>
        <v>99503.533599604809</v>
      </c>
      <c r="K41" s="13">
        <f t="shared" si="2"/>
        <v>5586163.1275859196</v>
      </c>
      <c r="L41" s="16">
        <f t="shared" si="5"/>
        <v>56.14034924693474</v>
      </c>
    </row>
    <row r="42" spans="1:12" x14ac:dyDescent="0.2">
      <c r="A42" s="17">
        <v>33</v>
      </c>
      <c r="B42" s="22">
        <v>1</v>
      </c>
      <c r="C42" s="22">
        <v>724</v>
      </c>
      <c r="D42" s="22">
        <v>679</v>
      </c>
      <c r="E42" s="46">
        <v>0</v>
      </c>
      <c r="F42" s="15">
        <f t="shared" si="3"/>
        <v>1.4255167498218105E-3</v>
      </c>
      <c r="G42" s="15">
        <f t="shared" si="0"/>
        <v>1.4234875444839859E-3</v>
      </c>
      <c r="H42" s="13">
        <f t="shared" si="6"/>
        <v>99503.533599604809</v>
      </c>
      <c r="I42" s="13">
        <f t="shared" si="4"/>
        <v>141.64204071118124</v>
      </c>
      <c r="J42" s="13">
        <f t="shared" si="1"/>
        <v>99361.891558893622</v>
      </c>
      <c r="K42" s="13">
        <f t="shared" si="2"/>
        <v>5486659.5939863147</v>
      </c>
      <c r="L42" s="16">
        <f t="shared" si="5"/>
        <v>55.14034924693474</v>
      </c>
    </row>
    <row r="43" spans="1:12" x14ac:dyDescent="0.2">
      <c r="A43" s="17">
        <v>34</v>
      </c>
      <c r="B43" s="22">
        <v>1</v>
      </c>
      <c r="C43" s="22">
        <v>760</v>
      </c>
      <c r="D43" s="22">
        <v>730</v>
      </c>
      <c r="E43" s="46">
        <v>0</v>
      </c>
      <c r="F43" s="15">
        <f t="shared" si="3"/>
        <v>1.3422818791946308E-3</v>
      </c>
      <c r="G43" s="15">
        <f t="shared" si="0"/>
        <v>1.3404825737265416E-3</v>
      </c>
      <c r="H43" s="13">
        <f t="shared" si="6"/>
        <v>99361.891558893622</v>
      </c>
      <c r="I43" s="13">
        <f t="shared" si="4"/>
        <v>133.19288412720326</v>
      </c>
      <c r="J43" s="13">
        <f t="shared" si="1"/>
        <v>99228.69867476642</v>
      </c>
      <c r="K43" s="13">
        <f t="shared" si="2"/>
        <v>5387297.7024274208</v>
      </c>
      <c r="L43" s="16">
        <f t="shared" si="5"/>
        <v>54.218952738377268</v>
      </c>
    </row>
    <row r="44" spans="1:12" x14ac:dyDescent="0.2">
      <c r="A44" s="17">
        <v>35</v>
      </c>
      <c r="B44" s="22">
        <v>0</v>
      </c>
      <c r="C44" s="22">
        <v>797</v>
      </c>
      <c r="D44" s="22">
        <v>770</v>
      </c>
      <c r="E44" s="46">
        <v>0</v>
      </c>
      <c r="F44" s="15">
        <f t="shared" si="3"/>
        <v>0</v>
      </c>
      <c r="G44" s="15">
        <f t="shared" si="0"/>
        <v>0</v>
      </c>
      <c r="H44" s="13">
        <f t="shared" si="6"/>
        <v>99228.69867476642</v>
      </c>
      <c r="I44" s="13">
        <f t="shared" si="4"/>
        <v>0</v>
      </c>
      <c r="J44" s="13">
        <f t="shared" si="1"/>
        <v>99228.69867476642</v>
      </c>
      <c r="K44" s="13">
        <f t="shared" si="2"/>
        <v>5288069.0037526544</v>
      </c>
      <c r="L44" s="16">
        <f t="shared" si="5"/>
        <v>53.291729856146908</v>
      </c>
    </row>
    <row r="45" spans="1:12" x14ac:dyDescent="0.2">
      <c r="A45" s="17">
        <v>36</v>
      </c>
      <c r="B45" s="22">
        <v>0</v>
      </c>
      <c r="C45" s="22">
        <v>867</v>
      </c>
      <c r="D45" s="22">
        <v>779</v>
      </c>
      <c r="E45" s="46">
        <v>6.83E-2</v>
      </c>
      <c r="F45" s="15">
        <f t="shared" si="3"/>
        <v>0</v>
      </c>
      <c r="G45" s="15">
        <f t="shared" si="0"/>
        <v>0</v>
      </c>
      <c r="H45" s="13">
        <f t="shared" si="6"/>
        <v>99228.69867476642</v>
      </c>
      <c r="I45" s="13">
        <f t="shared" si="4"/>
        <v>0</v>
      </c>
      <c r="J45" s="13">
        <f t="shared" si="1"/>
        <v>99228.69867476642</v>
      </c>
      <c r="K45" s="13">
        <f t="shared" si="2"/>
        <v>5188840.3050778881</v>
      </c>
      <c r="L45" s="16">
        <f t="shared" si="5"/>
        <v>52.291729856146908</v>
      </c>
    </row>
    <row r="46" spans="1:12" x14ac:dyDescent="0.2">
      <c r="A46" s="17">
        <v>37</v>
      </c>
      <c r="B46" s="22">
        <v>0</v>
      </c>
      <c r="C46" s="22">
        <v>836</v>
      </c>
      <c r="D46" s="22">
        <v>843</v>
      </c>
      <c r="E46" s="46">
        <v>0.5847</v>
      </c>
      <c r="F46" s="15">
        <f t="shared" si="3"/>
        <v>0</v>
      </c>
      <c r="G46" s="15">
        <f t="shared" si="0"/>
        <v>0</v>
      </c>
      <c r="H46" s="13">
        <f t="shared" si="6"/>
        <v>99228.69867476642</v>
      </c>
      <c r="I46" s="13">
        <f t="shared" si="4"/>
        <v>0</v>
      </c>
      <c r="J46" s="13">
        <f t="shared" si="1"/>
        <v>99228.69867476642</v>
      </c>
      <c r="K46" s="13">
        <f t="shared" si="2"/>
        <v>5089611.6064031217</v>
      </c>
      <c r="L46" s="16">
        <f t="shared" si="5"/>
        <v>51.291729856146908</v>
      </c>
    </row>
    <row r="47" spans="1:12" x14ac:dyDescent="0.2">
      <c r="A47" s="17">
        <v>38</v>
      </c>
      <c r="B47" s="22">
        <v>0</v>
      </c>
      <c r="C47" s="22">
        <v>866</v>
      </c>
      <c r="D47" s="22">
        <v>872</v>
      </c>
      <c r="E47" s="46">
        <v>0</v>
      </c>
      <c r="F47" s="15">
        <f t="shared" si="3"/>
        <v>0</v>
      </c>
      <c r="G47" s="15">
        <f t="shared" si="0"/>
        <v>0</v>
      </c>
      <c r="H47" s="13">
        <f t="shared" si="6"/>
        <v>99228.69867476642</v>
      </c>
      <c r="I47" s="13">
        <f t="shared" si="4"/>
        <v>0</v>
      </c>
      <c r="J47" s="13">
        <f t="shared" si="1"/>
        <v>99228.69867476642</v>
      </c>
      <c r="K47" s="13">
        <f t="shared" si="2"/>
        <v>4990382.9077283554</v>
      </c>
      <c r="L47" s="16">
        <f t="shared" si="5"/>
        <v>50.291729856146908</v>
      </c>
    </row>
    <row r="48" spans="1:12" x14ac:dyDescent="0.2">
      <c r="A48" s="17">
        <v>39</v>
      </c>
      <c r="B48" s="22">
        <v>0</v>
      </c>
      <c r="C48" s="22">
        <v>961</v>
      </c>
      <c r="D48" s="22">
        <v>843</v>
      </c>
      <c r="E48" s="46">
        <v>0.78959999999999997</v>
      </c>
      <c r="F48" s="15">
        <f t="shared" si="3"/>
        <v>0</v>
      </c>
      <c r="G48" s="15">
        <f t="shared" si="0"/>
        <v>0</v>
      </c>
      <c r="H48" s="13">
        <f t="shared" si="6"/>
        <v>99228.69867476642</v>
      </c>
      <c r="I48" s="13">
        <f t="shared" si="4"/>
        <v>0</v>
      </c>
      <c r="J48" s="13">
        <f t="shared" si="1"/>
        <v>99228.69867476642</v>
      </c>
      <c r="K48" s="13">
        <f t="shared" si="2"/>
        <v>4891154.209053589</v>
      </c>
      <c r="L48" s="16">
        <f t="shared" si="5"/>
        <v>49.291729856146908</v>
      </c>
    </row>
    <row r="49" spans="1:12" x14ac:dyDescent="0.2">
      <c r="A49" s="17">
        <v>40</v>
      </c>
      <c r="B49" s="22">
        <v>0</v>
      </c>
      <c r="C49" s="22">
        <v>988</v>
      </c>
      <c r="D49" s="22">
        <v>959</v>
      </c>
      <c r="E49" s="46">
        <v>0</v>
      </c>
      <c r="F49" s="15">
        <f t="shared" si="3"/>
        <v>0</v>
      </c>
      <c r="G49" s="15">
        <f t="shared" si="0"/>
        <v>0</v>
      </c>
      <c r="H49" s="13">
        <f t="shared" si="6"/>
        <v>99228.69867476642</v>
      </c>
      <c r="I49" s="13">
        <f t="shared" si="4"/>
        <v>0</v>
      </c>
      <c r="J49" s="13">
        <f t="shared" si="1"/>
        <v>99228.69867476642</v>
      </c>
      <c r="K49" s="13">
        <f t="shared" si="2"/>
        <v>4791925.5103788227</v>
      </c>
      <c r="L49" s="16">
        <f t="shared" si="5"/>
        <v>48.291729856146908</v>
      </c>
    </row>
    <row r="50" spans="1:12" x14ac:dyDescent="0.2">
      <c r="A50" s="17">
        <v>41</v>
      </c>
      <c r="B50" s="22">
        <v>0</v>
      </c>
      <c r="C50" s="22">
        <v>1011</v>
      </c>
      <c r="D50" s="22">
        <v>970</v>
      </c>
      <c r="E50" s="46">
        <v>0.47399999999999998</v>
      </c>
      <c r="F50" s="15">
        <f t="shared" si="3"/>
        <v>0</v>
      </c>
      <c r="G50" s="15">
        <f t="shared" si="0"/>
        <v>0</v>
      </c>
      <c r="H50" s="13">
        <f t="shared" si="6"/>
        <v>99228.69867476642</v>
      </c>
      <c r="I50" s="13">
        <f t="shared" si="4"/>
        <v>0</v>
      </c>
      <c r="J50" s="13">
        <f t="shared" si="1"/>
        <v>99228.69867476642</v>
      </c>
      <c r="K50" s="13">
        <f t="shared" si="2"/>
        <v>4692696.8117040563</v>
      </c>
      <c r="L50" s="16">
        <f t="shared" si="5"/>
        <v>47.291729856146908</v>
      </c>
    </row>
    <row r="51" spans="1:12" x14ac:dyDescent="0.2">
      <c r="A51" s="17">
        <v>42</v>
      </c>
      <c r="B51" s="22">
        <v>0</v>
      </c>
      <c r="C51" s="22">
        <v>1071</v>
      </c>
      <c r="D51" s="22">
        <v>1011</v>
      </c>
      <c r="E51" s="46">
        <v>0</v>
      </c>
      <c r="F51" s="15">
        <f t="shared" si="3"/>
        <v>0</v>
      </c>
      <c r="G51" s="15">
        <f t="shared" si="0"/>
        <v>0</v>
      </c>
      <c r="H51" s="13">
        <f t="shared" si="6"/>
        <v>99228.69867476642</v>
      </c>
      <c r="I51" s="13">
        <f t="shared" si="4"/>
        <v>0</v>
      </c>
      <c r="J51" s="13">
        <f t="shared" si="1"/>
        <v>99228.69867476642</v>
      </c>
      <c r="K51" s="13">
        <f t="shared" si="2"/>
        <v>4593468.11302929</v>
      </c>
      <c r="L51" s="16">
        <f t="shared" si="5"/>
        <v>46.291729856146908</v>
      </c>
    </row>
    <row r="52" spans="1:12" x14ac:dyDescent="0.2">
      <c r="A52" s="17">
        <v>43</v>
      </c>
      <c r="B52" s="22">
        <v>0</v>
      </c>
      <c r="C52" s="22">
        <v>1088</v>
      </c>
      <c r="D52" s="22">
        <v>1105</v>
      </c>
      <c r="E52" s="46">
        <v>0</v>
      </c>
      <c r="F52" s="15">
        <f t="shared" si="3"/>
        <v>0</v>
      </c>
      <c r="G52" s="15">
        <f t="shared" si="0"/>
        <v>0</v>
      </c>
      <c r="H52" s="13">
        <f t="shared" si="6"/>
        <v>99228.69867476642</v>
      </c>
      <c r="I52" s="13">
        <f t="shared" si="4"/>
        <v>0</v>
      </c>
      <c r="J52" s="13">
        <f t="shared" si="1"/>
        <v>99228.69867476642</v>
      </c>
      <c r="K52" s="13">
        <f t="shared" si="2"/>
        <v>4494239.4143545236</v>
      </c>
      <c r="L52" s="16">
        <f t="shared" si="5"/>
        <v>45.291729856146908</v>
      </c>
    </row>
    <row r="53" spans="1:12" x14ac:dyDescent="0.2">
      <c r="A53" s="17">
        <v>44</v>
      </c>
      <c r="B53" s="22">
        <v>0</v>
      </c>
      <c r="C53" s="22">
        <v>1180</v>
      </c>
      <c r="D53" s="22">
        <v>1092</v>
      </c>
      <c r="E53" s="46">
        <v>0</v>
      </c>
      <c r="F53" s="15">
        <f t="shared" si="3"/>
        <v>0</v>
      </c>
      <c r="G53" s="15">
        <f t="shared" si="0"/>
        <v>0</v>
      </c>
      <c r="H53" s="13">
        <f t="shared" si="6"/>
        <v>99228.69867476642</v>
      </c>
      <c r="I53" s="13">
        <f t="shared" si="4"/>
        <v>0</v>
      </c>
      <c r="J53" s="13">
        <f t="shared" si="1"/>
        <v>99228.69867476642</v>
      </c>
      <c r="K53" s="13">
        <f t="shared" si="2"/>
        <v>4395010.7156797573</v>
      </c>
      <c r="L53" s="16">
        <f t="shared" si="5"/>
        <v>44.291729856146908</v>
      </c>
    </row>
    <row r="54" spans="1:12" x14ac:dyDescent="0.2">
      <c r="A54" s="17">
        <v>45</v>
      </c>
      <c r="B54" s="22">
        <v>0</v>
      </c>
      <c r="C54" s="22">
        <v>1155</v>
      </c>
      <c r="D54" s="22">
        <v>1189</v>
      </c>
      <c r="E54" s="46">
        <v>0</v>
      </c>
      <c r="F54" s="15">
        <f t="shared" si="3"/>
        <v>0</v>
      </c>
      <c r="G54" s="15">
        <f t="shared" si="0"/>
        <v>0</v>
      </c>
      <c r="H54" s="13">
        <f t="shared" si="6"/>
        <v>99228.69867476642</v>
      </c>
      <c r="I54" s="13">
        <f t="shared" si="4"/>
        <v>0</v>
      </c>
      <c r="J54" s="13">
        <f t="shared" si="1"/>
        <v>99228.69867476642</v>
      </c>
      <c r="K54" s="13">
        <f t="shared" si="2"/>
        <v>4295782.017004991</v>
      </c>
      <c r="L54" s="16">
        <f t="shared" si="5"/>
        <v>43.291729856146915</v>
      </c>
    </row>
    <row r="55" spans="1:12" x14ac:dyDescent="0.2">
      <c r="A55" s="17">
        <v>46</v>
      </c>
      <c r="B55" s="22">
        <v>1</v>
      </c>
      <c r="C55" s="22">
        <v>1130</v>
      </c>
      <c r="D55" s="22">
        <v>1168</v>
      </c>
      <c r="E55" s="46">
        <v>0</v>
      </c>
      <c r="F55" s="15">
        <f t="shared" si="3"/>
        <v>8.703220191470844E-4</v>
      </c>
      <c r="G55" s="15">
        <f t="shared" si="0"/>
        <v>8.6956521739130438E-4</v>
      </c>
      <c r="H55" s="13">
        <f t="shared" si="6"/>
        <v>99228.69867476642</v>
      </c>
      <c r="I55" s="13">
        <f t="shared" si="4"/>
        <v>86.285824934579495</v>
      </c>
      <c r="J55" s="13">
        <f t="shared" si="1"/>
        <v>99142.412849831846</v>
      </c>
      <c r="K55" s="13">
        <f t="shared" si="2"/>
        <v>4196553.3183302246</v>
      </c>
      <c r="L55" s="16">
        <f t="shared" si="5"/>
        <v>42.291729856146915</v>
      </c>
    </row>
    <row r="56" spans="1:12" x14ac:dyDescent="0.2">
      <c r="A56" s="17">
        <v>47</v>
      </c>
      <c r="B56" s="22">
        <v>4</v>
      </c>
      <c r="C56" s="22">
        <v>1126</v>
      </c>
      <c r="D56" s="22">
        <v>1142</v>
      </c>
      <c r="E56" s="46">
        <v>0</v>
      </c>
      <c r="F56" s="15">
        <f t="shared" si="3"/>
        <v>3.5273368606701938E-3</v>
      </c>
      <c r="G56" s="15">
        <f t="shared" si="0"/>
        <v>3.5149384885764501E-3</v>
      </c>
      <c r="H56" s="13">
        <f t="shared" si="6"/>
        <v>99142.412849831846</v>
      </c>
      <c r="I56" s="13">
        <f t="shared" si="4"/>
        <v>348.47948277621038</v>
      </c>
      <c r="J56" s="13">
        <f t="shared" si="1"/>
        <v>98793.933367055637</v>
      </c>
      <c r="K56" s="13">
        <f t="shared" si="2"/>
        <v>4097410.9054803927</v>
      </c>
      <c r="L56" s="16">
        <f t="shared" si="5"/>
        <v>41.328537279868534</v>
      </c>
    </row>
    <row r="57" spans="1:12" x14ac:dyDescent="0.2">
      <c r="A57" s="17">
        <v>48</v>
      </c>
      <c r="B57" s="22">
        <v>0</v>
      </c>
      <c r="C57" s="22">
        <v>1041</v>
      </c>
      <c r="D57" s="22">
        <v>1112</v>
      </c>
      <c r="E57" s="46">
        <v>0</v>
      </c>
      <c r="F57" s="15">
        <f t="shared" si="3"/>
        <v>0</v>
      </c>
      <c r="G57" s="15">
        <f t="shared" si="0"/>
        <v>0</v>
      </c>
      <c r="H57" s="13">
        <f t="shared" si="6"/>
        <v>98793.933367055637</v>
      </c>
      <c r="I57" s="13">
        <f t="shared" si="4"/>
        <v>0</v>
      </c>
      <c r="J57" s="13">
        <f t="shared" si="1"/>
        <v>98793.933367055637</v>
      </c>
      <c r="K57" s="13">
        <f t="shared" si="2"/>
        <v>3998616.9721133369</v>
      </c>
      <c r="L57" s="16">
        <f t="shared" si="5"/>
        <v>40.474316952813396</v>
      </c>
    </row>
    <row r="58" spans="1:12" x14ac:dyDescent="0.2">
      <c r="A58" s="17">
        <v>49</v>
      </c>
      <c r="B58" s="22">
        <v>2</v>
      </c>
      <c r="C58" s="22">
        <v>1093</v>
      </c>
      <c r="D58" s="22">
        <v>1028</v>
      </c>
      <c r="E58" s="46">
        <v>0.87980000000000003</v>
      </c>
      <c r="F58" s="15">
        <f t="shared" si="3"/>
        <v>1.8859028760018859E-3</v>
      </c>
      <c r="G58" s="15">
        <f t="shared" si="0"/>
        <v>1.8854754660046888E-3</v>
      </c>
      <c r="H58" s="13">
        <f t="shared" si="6"/>
        <v>98793.933367055637</v>
      </c>
      <c r="I58" s="13">
        <f t="shared" si="4"/>
        <v>186.2735375536854</v>
      </c>
      <c r="J58" s="13">
        <f t="shared" si="1"/>
        <v>98771.543287841676</v>
      </c>
      <c r="K58" s="13">
        <f t="shared" si="2"/>
        <v>3899823.0387462811</v>
      </c>
      <c r="L58" s="16">
        <f t="shared" si="5"/>
        <v>39.474316952813396</v>
      </c>
    </row>
    <row r="59" spans="1:12" x14ac:dyDescent="0.2">
      <c r="A59" s="17">
        <v>50</v>
      </c>
      <c r="B59" s="22">
        <v>4</v>
      </c>
      <c r="C59" s="22">
        <v>1011</v>
      </c>
      <c r="D59" s="22">
        <v>1087</v>
      </c>
      <c r="E59" s="46">
        <v>0.77600000000000002</v>
      </c>
      <c r="F59" s="15">
        <f t="shared" si="3"/>
        <v>3.8131553860819827E-3</v>
      </c>
      <c r="G59" s="15">
        <f t="shared" si="0"/>
        <v>3.8099011711636198E-3</v>
      </c>
      <c r="H59" s="13">
        <f t="shared" si="6"/>
        <v>98607.65982950195</v>
      </c>
      <c r="I59" s="13">
        <f t="shared" si="4"/>
        <v>375.68543867012329</v>
      </c>
      <c r="J59" s="13">
        <f t="shared" si="1"/>
        <v>98523.506291239857</v>
      </c>
      <c r="K59" s="13">
        <f t="shared" si="2"/>
        <v>3801051.4954584395</v>
      </c>
      <c r="L59" s="16">
        <f t="shared" si="5"/>
        <v>38.547223431026211</v>
      </c>
    </row>
    <row r="60" spans="1:12" x14ac:dyDescent="0.2">
      <c r="A60" s="17">
        <v>51</v>
      </c>
      <c r="B60" s="22">
        <v>0</v>
      </c>
      <c r="C60" s="22">
        <v>953</v>
      </c>
      <c r="D60" s="22">
        <v>1008</v>
      </c>
      <c r="E60" s="46">
        <v>0.78549999999999998</v>
      </c>
      <c r="F60" s="15">
        <f t="shared" si="3"/>
        <v>0</v>
      </c>
      <c r="G60" s="15">
        <f t="shared" si="0"/>
        <v>0</v>
      </c>
      <c r="H60" s="13">
        <f t="shared" si="6"/>
        <v>98231.974390831834</v>
      </c>
      <c r="I60" s="13">
        <f t="shared" si="4"/>
        <v>0</v>
      </c>
      <c r="J60" s="13">
        <f t="shared" si="1"/>
        <v>98231.974390831834</v>
      </c>
      <c r="K60" s="13">
        <f t="shared" si="2"/>
        <v>3702527.9891671995</v>
      </c>
      <c r="L60" s="16">
        <f t="shared" si="5"/>
        <v>37.691678418638837</v>
      </c>
    </row>
    <row r="61" spans="1:12" x14ac:dyDescent="0.2">
      <c r="A61" s="17">
        <v>52</v>
      </c>
      <c r="B61" s="22">
        <v>2</v>
      </c>
      <c r="C61" s="22">
        <v>967</v>
      </c>
      <c r="D61" s="22">
        <v>934</v>
      </c>
      <c r="E61" s="46">
        <v>0</v>
      </c>
      <c r="F61" s="15">
        <f t="shared" si="3"/>
        <v>2.1041557075223566E-3</v>
      </c>
      <c r="G61" s="15">
        <f t="shared" si="0"/>
        <v>2.0997375328083989E-3</v>
      </c>
      <c r="H61" s="13">
        <f t="shared" si="6"/>
        <v>98231.974390831834</v>
      </c>
      <c r="I61" s="13">
        <f t="shared" si="4"/>
        <v>206.26136355030306</v>
      </c>
      <c r="J61" s="13">
        <f t="shared" si="1"/>
        <v>98025.713027281527</v>
      </c>
      <c r="K61" s="13">
        <f t="shared" si="2"/>
        <v>3604296.0147763677</v>
      </c>
      <c r="L61" s="16">
        <f t="shared" si="5"/>
        <v>36.691678418638844</v>
      </c>
    </row>
    <row r="62" spans="1:12" x14ac:dyDescent="0.2">
      <c r="A62" s="17">
        <v>53</v>
      </c>
      <c r="B62" s="22">
        <v>1</v>
      </c>
      <c r="C62" s="22">
        <v>915</v>
      </c>
      <c r="D62" s="22">
        <v>954</v>
      </c>
      <c r="E62" s="46">
        <v>0.41439999999999999</v>
      </c>
      <c r="F62" s="15">
        <f t="shared" si="3"/>
        <v>1.0700909577314071E-3</v>
      </c>
      <c r="G62" s="15">
        <f t="shared" si="0"/>
        <v>1.0694208102445379E-3</v>
      </c>
      <c r="H62" s="13">
        <f t="shared" si="6"/>
        <v>98025.713027281527</v>
      </c>
      <c r="I62" s="13">
        <f t="shared" si="4"/>
        <v>104.83073745043396</v>
      </c>
      <c r="J62" s="13">
        <f t="shared" si="1"/>
        <v>97964.324147430554</v>
      </c>
      <c r="K62" s="13">
        <f t="shared" si="2"/>
        <v>3506270.301749086</v>
      </c>
      <c r="L62" s="16">
        <f t="shared" si="5"/>
        <v>35.768883423201991</v>
      </c>
    </row>
    <row r="63" spans="1:12" x14ac:dyDescent="0.2">
      <c r="A63" s="17">
        <v>54</v>
      </c>
      <c r="B63" s="22">
        <v>1</v>
      </c>
      <c r="C63" s="22">
        <v>904</v>
      </c>
      <c r="D63" s="22">
        <v>910</v>
      </c>
      <c r="E63" s="46">
        <v>0.33879999999999999</v>
      </c>
      <c r="F63" s="15">
        <f t="shared" si="3"/>
        <v>1.1025358324145535E-3</v>
      </c>
      <c r="G63" s="15">
        <f t="shared" si="0"/>
        <v>1.1017326729400795E-3</v>
      </c>
      <c r="H63" s="13">
        <f t="shared" si="6"/>
        <v>97920.88228983109</v>
      </c>
      <c r="I63" s="13">
        <f t="shared" si="4"/>
        <v>107.8826353818265</v>
      </c>
      <c r="J63" s="13">
        <f t="shared" si="1"/>
        <v>97849.550291316627</v>
      </c>
      <c r="K63" s="13">
        <f t="shared" si="2"/>
        <v>3408305.9776016553</v>
      </c>
      <c r="L63" s="16">
        <f t="shared" si="5"/>
        <v>34.806732720336221</v>
      </c>
    </row>
    <row r="64" spans="1:12" x14ac:dyDescent="0.2">
      <c r="A64" s="17">
        <v>55</v>
      </c>
      <c r="B64" s="22">
        <v>1</v>
      </c>
      <c r="C64" s="22">
        <v>898</v>
      </c>
      <c r="D64" s="22">
        <v>902</v>
      </c>
      <c r="E64" s="46">
        <v>0.48630000000000001</v>
      </c>
      <c r="F64" s="15">
        <f t="shared" si="3"/>
        <v>1.1111111111111111E-3</v>
      </c>
      <c r="G64" s="15">
        <f t="shared" si="0"/>
        <v>1.1104772753596087E-3</v>
      </c>
      <c r="H64" s="13">
        <f t="shared" si="6"/>
        <v>97812.999654449261</v>
      </c>
      <c r="I64" s="13">
        <f t="shared" si="4"/>
        <v>108.61911335102316</v>
      </c>
      <c r="J64" s="13">
        <f t="shared" si="1"/>
        <v>97757.202015920833</v>
      </c>
      <c r="K64" s="13">
        <f t="shared" si="2"/>
        <v>3310456.4273103387</v>
      </c>
      <c r="L64" s="16">
        <f t="shared" si="5"/>
        <v>33.844749051817416</v>
      </c>
    </row>
    <row r="65" spans="1:12" x14ac:dyDescent="0.2">
      <c r="A65" s="17">
        <v>56</v>
      </c>
      <c r="B65" s="22">
        <v>1</v>
      </c>
      <c r="C65" s="22">
        <v>902</v>
      </c>
      <c r="D65" s="22">
        <v>879</v>
      </c>
      <c r="E65" s="46">
        <v>0.59840000000000004</v>
      </c>
      <c r="F65" s="15">
        <f t="shared" si="3"/>
        <v>1.1229646266142617E-3</v>
      </c>
      <c r="G65" s="15">
        <f t="shared" si="0"/>
        <v>1.1224584174054689E-3</v>
      </c>
      <c r="H65" s="13">
        <f t="shared" si="6"/>
        <v>97704.380541098231</v>
      </c>
      <c r="I65" s="13">
        <f t="shared" si="4"/>
        <v>109.66910435574282</v>
      </c>
      <c r="J65" s="13">
        <f t="shared" si="1"/>
        <v>97660.337428788975</v>
      </c>
      <c r="K65" s="13">
        <f t="shared" si="2"/>
        <v>3212699.2252944177</v>
      </c>
      <c r="L65" s="16">
        <f t="shared" si="5"/>
        <v>32.881834033460073</v>
      </c>
    </row>
    <row r="66" spans="1:12" x14ac:dyDescent="0.2">
      <c r="A66" s="17">
        <v>57</v>
      </c>
      <c r="B66" s="22">
        <v>3</v>
      </c>
      <c r="C66" s="22">
        <v>830</v>
      </c>
      <c r="D66" s="22">
        <v>910</v>
      </c>
      <c r="E66" s="46">
        <v>0.80049999999999999</v>
      </c>
      <c r="F66" s="15">
        <f t="shared" si="3"/>
        <v>3.4482758620689655E-3</v>
      </c>
      <c r="G66" s="15">
        <f t="shared" si="0"/>
        <v>3.4459053168596088E-3</v>
      </c>
      <c r="H66" s="13">
        <f t="shared" si="6"/>
        <v>97594.711436742495</v>
      </c>
      <c r="I66" s="13">
        <f t="shared" si="4"/>
        <v>336.30213503725025</v>
      </c>
      <c r="J66" s="13">
        <f t="shared" si="1"/>
        <v>97527.619160802569</v>
      </c>
      <c r="K66" s="13">
        <f t="shared" si="2"/>
        <v>3115038.8878656286</v>
      </c>
      <c r="L66" s="16">
        <f t="shared" si="5"/>
        <v>31.918111565755165</v>
      </c>
    </row>
    <row r="67" spans="1:12" x14ac:dyDescent="0.2">
      <c r="A67" s="17">
        <v>58</v>
      </c>
      <c r="B67" s="22">
        <v>0</v>
      </c>
      <c r="C67" s="22">
        <v>787</v>
      </c>
      <c r="D67" s="22">
        <v>832</v>
      </c>
      <c r="E67" s="46">
        <v>0.56559999999999999</v>
      </c>
      <c r="F67" s="15">
        <f t="shared" si="3"/>
        <v>0</v>
      </c>
      <c r="G67" s="15">
        <f t="shared" si="0"/>
        <v>0</v>
      </c>
      <c r="H67" s="13">
        <f t="shared" si="6"/>
        <v>97258.409301705251</v>
      </c>
      <c r="I67" s="13">
        <f t="shared" si="4"/>
        <v>0</v>
      </c>
      <c r="J67" s="13">
        <f t="shared" si="1"/>
        <v>97258.409301705251</v>
      </c>
      <c r="K67" s="13">
        <f t="shared" si="2"/>
        <v>3017511.268704826</v>
      </c>
      <c r="L67" s="16">
        <f t="shared" si="5"/>
        <v>31.025710685275616</v>
      </c>
    </row>
    <row r="68" spans="1:12" x14ac:dyDescent="0.2">
      <c r="A68" s="17">
        <v>59</v>
      </c>
      <c r="B68" s="22">
        <v>1</v>
      </c>
      <c r="C68" s="22">
        <v>756</v>
      </c>
      <c r="D68" s="22">
        <v>765</v>
      </c>
      <c r="E68" s="46">
        <v>0.38519999999999999</v>
      </c>
      <c r="F68" s="15">
        <f t="shared" si="3"/>
        <v>1.3149243918474688E-3</v>
      </c>
      <c r="G68" s="15">
        <f t="shared" si="0"/>
        <v>1.3138622452224028E-3</v>
      </c>
      <c r="H68" s="13">
        <f t="shared" si="6"/>
        <v>97258.409301705251</v>
      </c>
      <c r="I68" s="13">
        <f t="shared" si="4"/>
        <v>127.78415201189789</v>
      </c>
      <c r="J68" s="13">
        <f t="shared" si="1"/>
        <v>97179.847605048344</v>
      </c>
      <c r="K68" s="13">
        <f t="shared" si="2"/>
        <v>2920252.8594031208</v>
      </c>
      <c r="L68" s="16">
        <f t="shared" si="5"/>
        <v>30.025710685275616</v>
      </c>
    </row>
    <row r="69" spans="1:12" x14ac:dyDescent="0.2">
      <c r="A69" s="17">
        <v>60</v>
      </c>
      <c r="B69" s="22">
        <v>1</v>
      </c>
      <c r="C69" s="22">
        <v>733</v>
      </c>
      <c r="D69" s="22">
        <v>748</v>
      </c>
      <c r="E69" s="46">
        <v>0.64749999999999996</v>
      </c>
      <c r="F69" s="15">
        <f t="shared" si="3"/>
        <v>1.3504388926401081E-3</v>
      </c>
      <c r="G69" s="15">
        <f t="shared" si="0"/>
        <v>1.3497963494757731E-3</v>
      </c>
      <c r="H69" s="13">
        <f t="shared" si="6"/>
        <v>97130.625149693355</v>
      </c>
      <c r="I69" s="13">
        <f t="shared" si="4"/>
        <v>131.10656324935582</v>
      </c>
      <c r="J69" s="13">
        <f t="shared" si="1"/>
        <v>97084.410086147953</v>
      </c>
      <c r="K69" s="13">
        <f t="shared" si="2"/>
        <v>2823073.0117980726</v>
      </c>
      <c r="L69" s="16">
        <f t="shared" si="5"/>
        <v>29.064705466965535</v>
      </c>
    </row>
    <row r="70" spans="1:12" x14ac:dyDescent="0.2">
      <c r="A70" s="17">
        <v>61</v>
      </c>
      <c r="B70" s="22">
        <v>1</v>
      </c>
      <c r="C70" s="22">
        <v>661</v>
      </c>
      <c r="D70" s="22">
        <v>729</v>
      </c>
      <c r="E70" s="46">
        <v>0.74180000000000001</v>
      </c>
      <c r="F70" s="15">
        <f t="shared" si="3"/>
        <v>1.4388489208633094E-3</v>
      </c>
      <c r="G70" s="15">
        <f t="shared" si="0"/>
        <v>1.4383145714786248E-3</v>
      </c>
      <c r="H70" s="13">
        <f t="shared" si="6"/>
        <v>96999.518586443999</v>
      </c>
      <c r="I70" s="13">
        <f t="shared" si="4"/>
        <v>139.51582100929411</v>
      </c>
      <c r="J70" s="13">
        <f t="shared" si="1"/>
        <v>96963.495601459406</v>
      </c>
      <c r="K70" s="13">
        <f t="shared" si="2"/>
        <v>2725988.6017119247</v>
      </c>
      <c r="L70" s="16">
        <f t="shared" si="5"/>
        <v>28.103114751879712</v>
      </c>
    </row>
    <row r="71" spans="1:12" x14ac:dyDescent="0.2">
      <c r="A71" s="17">
        <v>62</v>
      </c>
      <c r="B71" s="22">
        <v>1</v>
      </c>
      <c r="C71" s="22">
        <v>631</v>
      </c>
      <c r="D71" s="22">
        <v>667</v>
      </c>
      <c r="E71" s="46">
        <v>0.64339999999999997</v>
      </c>
      <c r="F71" s="15">
        <f t="shared" si="3"/>
        <v>1.5408320493066256E-3</v>
      </c>
      <c r="G71" s="15">
        <f t="shared" si="0"/>
        <v>1.5399858875693262E-3</v>
      </c>
      <c r="H71" s="13">
        <f t="shared" si="6"/>
        <v>96860.002765434707</v>
      </c>
      <c r="I71" s="13">
        <f t="shared" si="4"/>
        <v>149.16303732869537</v>
      </c>
      <c r="J71" s="13">
        <f t="shared" si="1"/>
        <v>96806.811226323305</v>
      </c>
      <c r="K71" s="13">
        <f t="shared" si="2"/>
        <v>2629025.1061104652</v>
      </c>
      <c r="L71" s="16">
        <f t="shared" si="5"/>
        <v>27.142525614800565</v>
      </c>
    </row>
    <row r="72" spans="1:12" x14ac:dyDescent="0.2">
      <c r="A72" s="17">
        <v>63</v>
      </c>
      <c r="B72" s="22">
        <v>2</v>
      </c>
      <c r="C72" s="22">
        <v>635</v>
      </c>
      <c r="D72" s="22">
        <v>637</v>
      </c>
      <c r="E72" s="46">
        <v>0.40160000000000001</v>
      </c>
      <c r="F72" s="15">
        <f t="shared" si="3"/>
        <v>3.1446540880503146E-3</v>
      </c>
      <c r="G72" s="15">
        <f t="shared" si="0"/>
        <v>3.1387477149916634E-3</v>
      </c>
      <c r="H72" s="13">
        <f t="shared" si="6"/>
        <v>96710.839728106017</v>
      </c>
      <c r="I72" s="13">
        <f t="shared" si="4"/>
        <v>303.55092721151772</v>
      </c>
      <c r="J72" s="13">
        <f t="shared" si="1"/>
        <v>96529.194853262641</v>
      </c>
      <c r="K72" s="13">
        <f t="shared" si="2"/>
        <v>2532218.294884142</v>
      </c>
      <c r="L72" s="16">
        <f t="shared" si="5"/>
        <v>26.183396835383189</v>
      </c>
    </row>
    <row r="73" spans="1:12" x14ac:dyDescent="0.2">
      <c r="A73" s="17">
        <v>64</v>
      </c>
      <c r="B73" s="22">
        <v>4</v>
      </c>
      <c r="C73" s="22">
        <v>642</v>
      </c>
      <c r="D73" s="22">
        <v>629</v>
      </c>
      <c r="E73" s="46">
        <v>0.53059999999999996</v>
      </c>
      <c r="F73" s="15">
        <f t="shared" si="3"/>
        <v>6.2942564909520063E-3</v>
      </c>
      <c r="G73" s="15">
        <f t="shared" ref="G73:G108" si="7">F73/((1+(1-E73)*F73))</f>
        <v>6.2757147411518699E-3</v>
      </c>
      <c r="H73" s="13">
        <f t="shared" si="6"/>
        <v>96407.288800894501</v>
      </c>
      <c r="I73" s="13">
        <f t="shared" si="4"/>
        <v>605.02464348225919</v>
      </c>
      <c r="J73" s="13">
        <f t="shared" ref="J73:J108" si="8">H74+I73*E73</f>
        <v>96123.290233243926</v>
      </c>
      <c r="K73" s="13">
        <f t="shared" ref="K73:K97" si="9">K74+J73</f>
        <v>2435689.1000308795</v>
      </c>
      <c r="L73" s="16">
        <f t="shared" si="5"/>
        <v>25.264574186514</v>
      </c>
    </row>
    <row r="74" spans="1:12" x14ac:dyDescent="0.2">
      <c r="A74" s="17">
        <v>65</v>
      </c>
      <c r="B74" s="22">
        <v>1</v>
      </c>
      <c r="C74" s="22">
        <v>618</v>
      </c>
      <c r="D74" s="22">
        <v>633</v>
      </c>
      <c r="E74" s="46">
        <v>0.64749999999999996</v>
      </c>
      <c r="F74" s="15">
        <f t="shared" ref="F74:F108" si="10">B74/((C74+D74)/2)</f>
        <v>1.5987210231814548E-3</v>
      </c>
      <c r="G74" s="15">
        <f t="shared" si="7"/>
        <v>1.5978205727387841E-3</v>
      </c>
      <c r="H74" s="13">
        <f t="shared" si="6"/>
        <v>95802.264157412239</v>
      </c>
      <c r="I74" s="13">
        <f t="shared" ref="I74:I108" si="11">H74*G74</f>
        <v>153.07482858566871</v>
      </c>
      <c r="J74" s="13">
        <f t="shared" si="8"/>
        <v>95748.305280335786</v>
      </c>
      <c r="K74" s="13">
        <f t="shared" si="9"/>
        <v>2339565.8097976358</v>
      </c>
      <c r="L74" s="16">
        <f t="shared" ref="L74:L108" si="12">K74/H74</f>
        <v>24.420777842510137</v>
      </c>
    </row>
    <row r="75" spans="1:12" x14ac:dyDescent="0.2">
      <c r="A75" s="17">
        <v>66</v>
      </c>
      <c r="B75" s="22">
        <v>3</v>
      </c>
      <c r="C75" s="22">
        <v>587</v>
      </c>
      <c r="D75" s="22">
        <v>612</v>
      </c>
      <c r="E75" s="46">
        <v>0.61199999999999999</v>
      </c>
      <c r="F75" s="15">
        <f t="shared" si="10"/>
        <v>5.0041701417848205E-3</v>
      </c>
      <c r="G75" s="15">
        <f t="shared" si="7"/>
        <v>4.9944727834529785E-3</v>
      </c>
      <c r="H75" s="13">
        <f t="shared" ref="H75:H108" si="13">H74-I74</f>
        <v>95649.189328826571</v>
      </c>
      <c r="I75" s="13">
        <f t="shared" si="11"/>
        <v>477.71727286216537</v>
      </c>
      <c r="J75" s="13">
        <f t="shared" si="8"/>
        <v>95463.835026956047</v>
      </c>
      <c r="K75" s="13">
        <f t="shared" si="9"/>
        <v>2243817.5045173001</v>
      </c>
      <c r="L75" s="16">
        <f t="shared" si="12"/>
        <v>23.458824065966887</v>
      </c>
    </row>
    <row r="76" spans="1:12" x14ac:dyDescent="0.2">
      <c r="A76" s="17">
        <v>67</v>
      </c>
      <c r="B76" s="22">
        <v>3</v>
      </c>
      <c r="C76" s="22">
        <v>624</v>
      </c>
      <c r="D76" s="22">
        <v>591</v>
      </c>
      <c r="E76" s="46">
        <v>0.30969999999999998</v>
      </c>
      <c r="F76" s="15">
        <f t="shared" si="10"/>
        <v>4.9382716049382715E-3</v>
      </c>
      <c r="G76" s="15">
        <f t="shared" si="7"/>
        <v>4.9214947760793703E-3</v>
      </c>
      <c r="H76" s="13">
        <f t="shared" si="13"/>
        <v>95171.472055964405</v>
      </c>
      <c r="I76" s="13">
        <f t="shared" si="11"/>
        <v>468.38590255521257</v>
      </c>
      <c r="J76" s="13">
        <f t="shared" si="8"/>
        <v>94848.145267430547</v>
      </c>
      <c r="K76" s="13">
        <f t="shared" si="9"/>
        <v>2148353.6694903439</v>
      </c>
      <c r="L76" s="16">
        <f t="shared" si="12"/>
        <v>22.573504676138992</v>
      </c>
    </row>
    <row r="77" spans="1:12" x14ac:dyDescent="0.2">
      <c r="A77" s="17">
        <v>68</v>
      </c>
      <c r="B77" s="22">
        <v>6</v>
      </c>
      <c r="C77" s="22">
        <v>641</v>
      </c>
      <c r="D77" s="22">
        <v>618</v>
      </c>
      <c r="E77" s="46">
        <v>0</v>
      </c>
      <c r="F77" s="15">
        <f t="shared" si="10"/>
        <v>9.5313741064336783E-3</v>
      </c>
      <c r="G77" s="15">
        <f t="shared" si="7"/>
        <v>9.4413847364280094E-3</v>
      </c>
      <c r="H77" s="13">
        <f t="shared" si="13"/>
        <v>94703.086153409196</v>
      </c>
      <c r="I77" s="13">
        <f t="shared" si="11"/>
        <v>894.12827210142439</v>
      </c>
      <c r="J77" s="13">
        <f t="shared" si="8"/>
        <v>93808.957881307768</v>
      </c>
      <c r="K77" s="13">
        <f t="shared" si="9"/>
        <v>2053505.5242229132</v>
      </c>
      <c r="L77" s="16">
        <f t="shared" si="12"/>
        <v>21.68361779569091</v>
      </c>
    </row>
    <row r="78" spans="1:12" x14ac:dyDescent="0.2">
      <c r="A78" s="17">
        <v>69</v>
      </c>
      <c r="B78" s="22">
        <v>5</v>
      </c>
      <c r="C78" s="22">
        <v>612</v>
      </c>
      <c r="D78" s="22">
        <v>629</v>
      </c>
      <c r="E78" s="46">
        <v>0.79300000000000004</v>
      </c>
      <c r="F78" s="15">
        <f t="shared" si="10"/>
        <v>8.0580177276390001E-3</v>
      </c>
      <c r="G78" s="15">
        <f t="shared" si="7"/>
        <v>8.0445992582879478E-3</v>
      </c>
      <c r="H78" s="13">
        <f t="shared" si="13"/>
        <v>93808.957881307768</v>
      </c>
      <c r="I78" s="13">
        <f t="shared" si="11"/>
        <v>754.65547299273385</v>
      </c>
      <c r="J78" s="13">
        <f t="shared" si="8"/>
        <v>93652.744198398272</v>
      </c>
      <c r="K78" s="13">
        <f t="shared" si="9"/>
        <v>1959696.5663416055</v>
      </c>
      <c r="L78" s="16">
        <f t="shared" si="12"/>
        <v>20.890292468882567</v>
      </c>
    </row>
    <row r="79" spans="1:12" x14ac:dyDescent="0.2">
      <c r="A79" s="17">
        <v>70</v>
      </c>
      <c r="B79" s="22">
        <v>5</v>
      </c>
      <c r="C79" s="22">
        <v>622</v>
      </c>
      <c r="D79" s="22">
        <v>603</v>
      </c>
      <c r="E79" s="46">
        <v>0.50729999999999997</v>
      </c>
      <c r="F79" s="15">
        <f t="shared" si="10"/>
        <v>8.1632653061224497E-3</v>
      </c>
      <c r="G79" s="15">
        <f t="shared" si="7"/>
        <v>8.1305638464721896E-3</v>
      </c>
      <c r="H79" s="13">
        <f t="shared" si="13"/>
        <v>93054.302408315038</v>
      </c>
      <c r="I79" s="13">
        <f t="shared" si="11"/>
        <v>756.58394691973626</v>
      </c>
      <c r="J79" s="13">
        <f t="shared" si="8"/>
        <v>92681.533497667682</v>
      </c>
      <c r="K79" s="13">
        <f t="shared" si="9"/>
        <v>1866043.8221432073</v>
      </c>
      <c r="L79" s="16">
        <f t="shared" si="12"/>
        <v>20.053278288575548</v>
      </c>
    </row>
    <row r="80" spans="1:12" x14ac:dyDescent="0.2">
      <c r="A80" s="17">
        <v>71</v>
      </c>
      <c r="B80" s="22">
        <v>3</v>
      </c>
      <c r="C80" s="22">
        <v>613</v>
      </c>
      <c r="D80" s="22">
        <v>613</v>
      </c>
      <c r="E80" s="46">
        <v>0.60019999999999996</v>
      </c>
      <c r="F80" s="15">
        <f t="shared" si="10"/>
        <v>4.8939641109298528E-3</v>
      </c>
      <c r="G80" s="15">
        <f t="shared" si="7"/>
        <v>4.8844072462460881E-3</v>
      </c>
      <c r="H80" s="13">
        <f t="shared" si="13"/>
        <v>92297.7184613953</v>
      </c>
      <c r="I80" s="13">
        <f t="shared" si="11"/>
        <v>450.81964486482053</v>
      </c>
      <c r="J80" s="13">
        <f t="shared" si="8"/>
        <v>92117.480767378336</v>
      </c>
      <c r="K80" s="13">
        <f t="shared" si="9"/>
        <v>1773362.2886455397</v>
      </c>
      <c r="L80" s="16">
        <f t="shared" si="12"/>
        <v>19.213500812452597</v>
      </c>
    </row>
    <row r="81" spans="1:12" x14ac:dyDescent="0.2">
      <c r="A81" s="17">
        <v>72</v>
      </c>
      <c r="B81" s="22">
        <v>5</v>
      </c>
      <c r="C81" s="22">
        <v>721</v>
      </c>
      <c r="D81" s="22">
        <v>610</v>
      </c>
      <c r="E81" s="46">
        <v>0.5</v>
      </c>
      <c r="F81" s="15">
        <f t="shared" si="10"/>
        <v>7.5131480090157776E-3</v>
      </c>
      <c r="G81" s="15">
        <f t="shared" si="7"/>
        <v>7.4850299401197614E-3</v>
      </c>
      <c r="H81" s="13">
        <f t="shared" si="13"/>
        <v>91846.898816530476</v>
      </c>
      <c r="I81" s="13">
        <f t="shared" si="11"/>
        <v>687.47678754888091</v>
      </c>
      <c r="J81" s="13">
        <f t="shared" si="8"/>
        <v>91503.160422756046</v>
      </c>
      <c r="K81" s="13">
        <f t="shared" si="9"/>
        <v>1681244.8078781613</v>
      </c>
      <c r="L81" s="16">
        <f t="shared" si="12"/>
        <v>18.304861999059387</v>
      </c>
    </row>
    <row r="82" spans="1:12" x14ac:dyDescent="0.2">
      <c r="A82" s="17">
        <v>73</v>
      </c>
      <c r="B82" s="22">
        <v>4</v>
      </c>
      <c r="C82" s="22">
        <v>647</v>
      </c>
      <c r="D82" s="22">
        <v>725</v>
      </c>
      <c r="E82" s="46">
        <v>0.48559999999999998</v>
      </c>
      <c r="F82" s="15">
        <f t="shared" si="10"/>
        <v>5.8309037900874635E-3</v>
      </c>
      <c r="G82" s="15">
        <f t="shared" si="7"/>
        <v>5.8134667795254344E-3</v>
      </c>
      <c r="H82" s="13">
        <f t="shared" si="13"/>
        <v>91159.4220289816</v>
      </c>
      <c r="I82" s="13">
        <f t="shared" si="11"/>
        <v>529.95227160622358</v>
      </c>
      <c r="J82" s="13">
        <f t="shared" si="8"/>
        <v>90886.81458046737</v>
      </c>
      <c r="K82" s="13">
        <f t="shared" si="9"/>
        <v>1589741.6474554052</v>
      </c>
      <c r="L82" s="16">
        <f t="shared" si="12"/>
        <v>17.439136976427857</v>
      </c>
    </row>
    <row r="83" spans="1:12" x14ac:dyDescent="0.2">
      <c r="A83" s="17">
        <v>74</v>
      </c>
      <c r="B83" s="22">
        <v>3</v>
      </c>
      <c r="C83" s="22">
        <v>587</v>
      </c>
      <c r="D83" s="22">
        <v>635</v>
      </c>
      <c r="E83" s="46">
        <v>0.38479999999999998</v>
      </c>
      <c r="F83" s="15">
        <f t="shared" si="10"/>
        <v>4.9099836333878887E-3</v>
      </c>
      <c r="G83" s="15">
        <f t="shared" si="7"/>
        <v>4.8951970936888505E-3</v>
      </c>
      <c r="H83" s="13">
        <f t="shared" si="13"/>
        <v>90629.46975737538</v>
      </c>
      <c r="I83" s="13">
        <f t="shared" si="11"/>
        <v>443.64911695886553</v>
      </c>
      <c r="J83" s="13">
        <f t="shared" si="8"/>
        <v>90356.536820622277</v>
      </c>
      <c r="K83" s="13">
        <f t="shared" si="9"/>
        <v>1498854.8328749379</v>
      </c>
      <c r="L83" s="16">
        <f t="shared" si="12"/>
        <v>16.53827211929552</v>
      </c>
    </row>
    <row r="84" spans="1:12" x14ac:dyDescent="0.2">
      <c r="A84" s="17">
        <v>75</v>
      </c>
      <c r="B84" s="22">
        <v>7</v>
      </c>
      <c r="C84" s="22">
        <v>513</v>
      </c>
      <c r="D84" s="22">
        <v>581</v>
      </c>
      <c r="E84" s="46">
        <v>0.56940000000000002</v>
      </c>
      <c r="F84" s="15">
        <f t="shared" si="10"/>
        <v>1.2797074954296161E-2</v>
      </c>
      <c r="G84" s="15">
        <f t="shared" si="7"/>
        <v>1.2726944140714912E-2</v>
      </c>
      <c r="H84" s="13">
        <f t="shared" si="13"/>
        <v>90185.82064041651</v>
      </c>
      <c r="I84" s="13">
        <f t="shared" si="11"/>
        <v>1147.789901575115</v>
      </c>
      <c r="J84" s="13">
        <f t="shared" si="8"/>
        <v>89691.582308798257</v>
      </c>
      <c r="K84" s="13">
        <f t="shared" si="9"/>
        <v>1408498.2960543158</v>
      </c>
      <c r="L84" s="16">
        <f t="shared" si="12"/>
        <v>15.617735538163982</v>
      </c>
    </row>
    <row r="85" spans="1:12" x14ac:dyDescent="0.2">
      <c r="A85" s="17">
        <v>76</v>
      </c>
      <c r="B85" s="22">
        <v>6</v>
      </c>
      <c r="C85" s="22">
        <v>493</v>
      </c>
      <c r="D85" s="22">
        <v>512</v>
      </c>
      <c r="E85" s="46">
        <v>0.59799999999999998</v>
      </c>
      <c r="F85" s="15">
        <f t="shared" si="10"/>
        <v>1.1940298507462687E-2</v>
      </c>
      <c r="G85" s="15">
        <f t="shared" si="7"/>
        <v>1.1883258864911114E-2</v>
      </c>
      <c r="H85" s="13">
        <f t="shared" si="13"/>
        <v>89038.030738841393</v>
      </c>
      <c r="I85" s="13">
        <f t="shared" si="11"/>
        <v>1058.0619680915652</v>
      </c>
      <c r="J85" s="13">
        <f t="shared" si="8"/>
        <v>88612.689827668582</v>
      </c>
      <c r="K85" s="13">
        <f t="shared" si="9"/>
        <v>1318806.7137455174</v>
      </c>
      <c r="L85" s="16">
        <f t="shared" si="12"/>
        <v>14.811723740990258</v>
      </c>
    </row>
    <row r="86" spans="1:12" x14ac:dyDescent="0.2">
      <c r="A86" s="17">
        <v>77</v>
      </c>
      <c r="B86" s="22">
        <v>10</v>
      </c>
      <c r="C86" s="22">
        <v>450</v>
      </c>
      <c r="D86" s="22">
        <v>477</v>
      </c>
      <c r="E86" s="46">
        <v>0.64280000000000004</v>
      </c>
      <c r="F86" s="15">
        <f t="shared" si="10"/>
        <v>2.1574973031283712E-2</v>
      </c>
      <c r="G86" s="15">
        <f t="shared" si="7"/>
        <v>2.1409975335708414E-2</v>
      </c>
      <c r="H86" s="13">
        <f t="shared" si="13"/>
        <v>87979.968770749823</v>
      </c>
      <c r="I86" s="13">
        <f t="shared" si="11"/>
        <v>1883.6489614181503</v>
      </c>
      <c r="J86" s="13">
        <f t="shared" si="8"/>
        <v>87307.129361731262</v>
      </c>
      <c r="K86" s="13">
        <f t="shared" si="9"/>
        <v>1230194.0239178489</v>
      </c>
      <c r="L86" s="16">
        <f t="shared" si="12"/>
        <v>13.98266038401737</v>
      </c>
    </row>
    <row r="87" spans="1:12" x14ac:dyDescent="0.2">
      <c r="A87" s="17">
        <v>78</v>
      </c>
      <c r="B87" s="22">
        <v>6</v>
      </c>
      <c r="C87" s="22">
        <v>340</v>
      </c>
      <c r="D87" s="22">
        <v>440</v>
      </c>
      <c r="E87" s="46">
        <v>0.55649999999999999</v>
      </c>
      <c r="F87" s="15">
        <f t="shared" si="10"/>
        <v>1.5384615384615385E-2</v>
      </c>
      <c r="G87" s="15">
        <f t="shared" si="7"/>
        <v>1.5280356337909803E-2</v>
      </c>
      <c r="H87" s="13">
        <f t="shared" si="13"/>
        <v>86096.319809331675</v>
      </c>
      <c r="I87" s="13">
        <f t="shared" si="11"/>
        <v>1315.5824460692306</v>
      </c>
      <c r="J87" s="13">
        <f t="shared" si="8"/>
        <v>85512.858994499984</v>
      </c>
      <c r="K87" s="13">
        <f t="shared" si="9"/>
        <v>1142886.8945561177</v>
      </c>
      <c r="L87" s="16">
        <f t="shared" si="12"/>
        <v>13.274515067393674</v>
      </c>
    </row>
    <row r="88" spans="1:12" x14ac:dyDescent="0.2">
      <c r="A88" s="17">
        <v>79</v>
      </c>
      <c r="B88" s="22">
        <v>10</v>
      </c>
      <c r="C88" s="22">
        <v>311</v>
      </c>
      <c r="D88" s="22">
        <v>334</v>
      </c>
      <c r="E88" s="46">
        <v>0.49669999999999997</v>
      </c>
      <c r="F88" s="15">
        <f t="shared" si="10"/>
        <v>3.1007751937984496E-2</v>
      </c>
      <c r="G88" s="15">
        <f t="shared" si="7"/>
        <v>3.0531274711250472E-2</v>
      </c>
      <c r="H88" s="13">
        <f t="shared" si="13"/>
        <v>84780.737363262451</v>
      </c>
      <c r="I88" s="13">
        <f t="shared" si="11"/>
        <v>2588.4639826601428</v>
      </c>
      <c r="J88" s="13">
        <f t="shared" si="8"/>
        <v>83477.963440789594</v>
      </c>
      <c r="K88" s="13">
        <f t="shared" si="9"/>
        <v>1057374.0355616177</v>
      </c>
      <c r="L88" s="16">
        <f t="shared" si="12"/>
        <v>12.471866469278947</v>
      </c>
    </row>
    <row r="89" spans="1:12" x14ac:dyDescent="0.2">
      <c r="A89" s="17">
        <v>80</v>
      </c>
      <c r="B89" s="22">
        <v>7</v>
      </c>
      <c r="C89" s="22">
        <v>383</v>
      </c>
      <c r="D89" s="22">
        <v>300</v>
      </c>
      <c r="E89" s="46">
        <v>0.33110000000000001</v>
      </c>
      <c r="F89" s="15">
        <f t="shared" si="10"/>
        <v>2.0497803806734993E-2</v>
      </c>
      <c r="G89" s="15">
        <f t="shared" si="7"/>
        <v>2.0220560092182645E-2</v>
      </c>
      <c r="H89" s="13">
        <f t="shared" si="13"/>
        <v>82192.273380602302</v>
      </c>
      <c r="I89" s="13">
        <f t="shared" si="11"/>
        <v>1661.9738030055728</v>
      </c>
      <c r="J89" s="13">
        <f t="shared" si="8"/>
        <v>81080.579103771874</v>
      </c>
      <c r="K89" s="13">
        <f t="shared" si="9"/>
        <v>973896.07212082809</v>
      </c>
      <c r="L89" s="16">
        <f t="shared" si="12"/>
        <v>11.848997868827308</v>
      </c>
    </row>
    <row r="90" spans="1:12" x14ac:dyDescent="0.2">
      <c r="A90" s="17">
        <v>81</v>
      </c>
      <c r="B90" s="22">
        <v>10</v>
      </c>
      <c r="C90" s="22">
        <v>229</v>
      </c>
      <c r="D90" s="22">
        <v>375</v>
      </c>
      <c r="E90" s="46">
        <v>0.17269999999999999</v>
      </c>
      <c r="F90" s="15">
        <f t="shared" si="10"/>
        <v>3.3112582781456956E-2</v>
      </c>
      <c r="G90" s="15">
        <f t="shared" si="7"/>
        <v>3.2229681602975443E-2</v>
      </c>
      <c r="H90" s="13">
        <f t="shared" si="13"/>
        <v>80530.299577596728</v>
      </c>
      <c r="I90" s="13">
        <f t="shared" si="11"/>
        <v>2595.4659147781704</v>
      </c>
      <c r="J90" s="13">
        <f t="shared" si="8"/>
        <v>78383.07062630076</v>
      </c>
      <c r="K90" s="13">
        <f t="shared" si="9"/>
        <v>892815.49301705626</v>
      </c>
      <c r="L90" s="16">
        <f t="shared" si="12"/>
        <v>11.086702740460618</v>
      </c>
    </row>
    <row r="91" spans="1:12" x14ac:dyDescent="0.2">
      <c r="A91" s="17">
        <v>82</v>
      </c>
      <c r="B91" s="22">
        <v>9</v>
      </c>
      <c r="C91" s="22">
        <v>231</v>
      </c>
      <c r="D91" s="22">
        <v>222</v>
      </c>
      <c r="E91" s="46">
        <v>0.4294</v>
      </c>
      <c r="F91" s="15">
        <f t="shared" si="10"/>
        <v>3.9735099337748346E-2</v>
      </c>
      <c r="G91" s="15">
        <f t="shared" si="7"/>
        <v>3.8854164777922549E-2</v>
      </c>
      <c r="H91" s="13">
        <f t="shared" si="13"/>
        <v>77934.833662818564</v>
      </c>
      <c r="I91" s="13">
        <f t="shared" si="11"/>
        <v>3028.0928690751375</v>
      </c>
      <c r="J91" s="13">
        <f t="shared" si="8"/>
        <v>76207.003871724301</v>
      </c>
      <c r="K91" s="13">
        <f t="shared" si="9"/>
        <v>814432.4223907555</v>
      </c>
      <c r="L91" s="16">
        <f t="shared" si="12"/>
        <v>10.450172074715134</v>
      </c>
    </row>
    <row r="92" spans="1:12" x14ac:dyDescent="0.2">
      <c r="A92" s="17">
        <v>83</v>
      </c>
      <c r="B92" s="22">
        <v>9</v>
      </c>
      <c r="C92" s="22">
        <v>219</v>
      </c>
      <c r="D92" s="22">
        <v>223</v>
      </c>
      <c r="E92" s="46">
        <v>0.435</v>
      </c>
      <c r="F92" s="15">
        <f t="shared" si="10"/>
        <v>4.072398190045249E-2</v>
      </c>
      <c r="G92" s="15">
        <f t="shared" si="7"/>
        <v>3.9808036800318469E-2</v>
      </c>
      <c r="H92" s="13">
        <f t="shared" si="13"/>
        <v>74906.740793743433</v>
      </c>
      <c r="I92" s="13">
        <f t="shared" si="11"/>
        <v>2981.8902941092551</v>
      </c>
      <c r="J92" s="13">
        <f t="shared" si="8"/>
        <v>73221.972777571704</v>
      </c>
      <c r="K92" s="13">
        <f t="shared" si="9"/>
        <v>738225.41851903126</v>
      </c>
      <c r="L92" s="16">
        <f t="shared" si="12"/>
        <v>9.8552601634576966</v>
      </c>
    </row>
    <row r="93" spans="1:12" x14ac:dyDescent="0.2">
      <c r="A93" s="17">
        <v>84</v>
      </c>
      <c r="B93" s="22">
        <v>10</v>
      </c>
      <c r="C93" s="22">
        <v>227</v>
      </c>
      <c r="D93" s="22">
        <v>207</v>
      </c>
      <c r="E93" s="46">
        <v>0.52680000000000005</v>
      </c>
      <c r="F93" s="15">
        <f t="shared" si="10"/>
        <v>4.6082949308755762E-2</v>
      </c>
      <c r="G93" s="15">
        <f t="shared" si="7"/>
        <v>4.5099489473779154E-2</v>
      </c>
      <c r="H93" s="13">
        <f t="shared" si="13"/>
        <v>71924.85049963418</v>
      </c>
      <c r="I93" s="13">
        <f t="shared" si="11"/>
        <v>3243.774038011391</v>
      </c>
      <c r="J93" s="13">
        <f t="shared" si="8"/>
        <v>70389.896624847184</v>
      </c>
      <c r="K93" s="13">
        <f t="shared" si="9"/>
        <v>665003.44574145949</v>
      </c>
      <c r="L93" s="16">
        <f t="shared" si="12"/>
        <v>9.2458092178424724</v>
      </c>
    </row>
    <row r="94" spans="1:12" x14ac:dyDescent="0.2">
      <c r="A94" s="17">
        <v>85</v>
      </c>
      <c r="B94" s="22">
        <v>9</v>
      </c>
      <c r="C94" s="22">
        <v>195</v>
      </c>
      <c r="D94" s="22">
        <v>219</v>
      </c>
      <c r="E94" s="46">
        <v>0.40039999999999998</v>
      </c>
      <c r="F94" s="15">
        <f t="shared" si="10"/>
        <v>4.3478260869565216E-2</v>
      </c>
      <c r="G94" s="15">
        <f t="shared" si="7"/>
        <v>4.2373599552534794E-2</v>
      </c>
      <c r="H94" s="13">
        <f t="shared" si="13"/>
        <v>68681.076461622783</v>
      </c>
      <c r="I94" s="13">
        <f t="shared" si="11"/>
        <v>2910.2644308218269</v>
      </c>
      <c r="J94" s="13">
        <f t="shared" si="8"/>
        <v>66936.081908902008</v>
      </c>
      <c r="K94" s="13">
        <f t="shared" si="9"/>
        <v>594613.5491166123</v>
      </c>
      <c r="L94" s="16">
        <f t="shared" si="12"/>
        <v>8.6576038080717481</v>
      </c>
    </row>
    <row r="95" spans="1:12" x14ac:dyDescent="0.2">
      <c r="A95" s="17">
        <v>86</v>
      </c>
      <c r="B95" s="22">
        <v>4</v>
      </c>
      <c r="C95" s="22">
        <v>180</v>
      </c>
      <c r="D95" s="22">
        <v>187</v>
      </c>
      <c r="E95" s="46">
        <v>0.53420000000000001</v>
      </c>
      <c r="F95" s="15">
        <f t="shared" si="10"/>
        <v>2.1798365122615803E-2</v>
      </c>
      <c r="G95" s="15">
        <f t="shared" si="7"/>
        <v>2.1579256292511131E-2</v>
      </c>
      <c r="H95" s="13">
        <f t="shared" si="13"/>
        <v>65770.812030800953</v>
      </c>
      <c r="I95" s="13">
        <f t="shared" si="11"/>
        <v>1419.2852093792283</v>
      </c>
      <c r="J95" s="13">
        <f t="shared" si="8"/>
        <v>65109.708980272102</v>
      </c>
      <c r="K95" s="13">
        <f t="shared" si="9"/>
        <v>527677.46720771026</v>
      </c>
      <c r="L95" s="16">
        <f t="shared" si="12"/>
        <v>8.0229732751451373</v>
      </c>
    </row>
    <row r="96" spans="1:12" x14ac:dyDescent="0.2">
      <c r="A96" s="17">
        <v>87</v>
      </c>
      <c r="B96" s="22">
        <v>12</v>
      </c>
      <c r="C96" s="22">
        <v>220</v>
      </c>
      <c r="D96" s="22">
        <v>170</v>
      </c>
      <c r="E96" s="46">
        <v>0.51749999999999996</v>
      </c>
      <c r="F96" s="15">
        <f t="shared" si="10"/>
        <v>6.1538461538461542E-2</v>
      </c>
      <c r="G96" s="15">
        <f t="shared" si="7"/>
        <v>5.9763932466756313E-2</v>
      </c>
      <c r="H96" s="13">
        <f t="shared" si="13"/>
        <v>64351.526821421721</v>
      </c>
      <c r="I96" s="13">
        <f t="shared" si="11"/>
        <v>3845.9003030881054</v>
      </c>
      <c r="J96" s="13">
        <f t="shared" si="8"/>
        <v>62495.879925181711</v>
      </c>
      <c r="K96" s="13">
        <f t="shared" si="9"/>
        <v>462567.7582274382</v>
      </c>
      <c r="L96" s="16">
        <f t="shared" si="12"/>
        <v>7.1881395994081663</v>
      </c>
    </row>
    <row r="97" spans="1:12" x14ac:dyDescent="0.2">
      <c r="A97" s="17">
        <v>88</v>
      </c>
      <c r="B97" s="22">
        <v>15</v>
      </c>
      <c r="C97" s="22">
        <v>166</v>
      </c>
      <c r="D97" s="22">
        <v>207</v>
      </c>
      <c r="E97" s="46">
        <v>0.48499999999999999</v>
      </c>
      <c r="F97" s="15">
        <f t="shared" si="10"/>
        <v>8.0428954423592491E-2</v>
      </c>
      <c r="G97" s="15">
        <f t="shared" si="7"/>
        <v>7.7230016733170301E-2</v>
      </c>
      <c r="H97" s="13">
        <f t="shared" si="13"/>
        <v>60505.626518333615</v>
      </c>
      <c r="I97" s="13">
        <f t="shared" si="11"/>
        <v>4672.8505484618581</v>
      </c>
      <c r="J97" s="13">
        <f t="shared" si="8"/>
        <v>58099.10848587576</v>
      </c>
      <c r="K97" s="13">
        <f t="shared" si="9"/>
        <v>400071.87830225646</v>
      </c>
      <c r="L97" s="16">
        <f t="shared" si="12"/>
        <v>6.6121433877067943</v>
      </c>
    </row>
    <row r="98" spans="1:12" x14ac:dyDescent="0.2">
      <c r="A98" s="17">
        <v>89</v>
      </c>
      <c r="B98" s="22">
        <v>9</v>
      </c>
      <c r="C98" s="22">
        <v>117</v>
      </c>
      <c r="D98" s="22">
        <v>161</v>
      </c>
      <c r="E98" s="46">
        <v>0.55789999999999995</v>
      </c>
      <c r="F98" s="15">
        <f t="shared" si="10"/>
        <v>6.4748201438848921E-2</v>
      </c>
      <c r="G98" s="15">
        <f t="shared" si="7"/>
        <v>6.2946350825191691E-2</v>
      </c>
      <c r="H98" s="13">
        <f t="shared" si="13"/>
        <v>55832.775969871756</v>
      </c>
      <c r="I98" s="13">
        <f t="shared" si="11"/>
        <v>3514.4695037438801</v>
      </c>
      <c r="J98" s="13">
        <f t="shared" si="8"/>
        <v>54279.029002266587</v>
      </c>
      <c r="K98" s="13">
        <f>K99+J98</f>
        <v>341972.76981638069</v>
      </c>
      <c r="L98" s="16">
        <f t="shared" si="12"/>
        <v>6.1249465726173922</v>
      </c>
    </row>
    <row r="99" spans="1:12" x14ac:dyDescent="0.2">
      <c r="A99" s="17">
        <v>90</v>
      </c>
      <c r="B99" s="22">
        <v>14</v>
      </c>
      <c r="C99" s="22">
        <v>134</v>
      </c>
      <c r="D99" s="22">
        <v>113</v>
      </c>
      <c r="E99" s="46">
        <v>0.52529999999999999</v>
      </c>
      <c r="F99" s="26">
        <f t="shared" si="10"/>
        <v>0.11336032388663968</v>
      </c>
      <c r="G99" s="26">
        <f t="shared" si="7"/>
        <v>0.10757166193607476</v>
      </c>
      <c r="H99" s="27">
        <f t="shared" si="13"/>
        <v>52318.306466127877</v>
      </c>
      <c r="I99" s="27">
        <f t="shared" si="11"/>
        <v>5627.9671762422622</v>
      </c>
      <c r="J99" s="27">
        <f t="shared" si="8"/>
        <v>49646.710447565674</v>
      </c>
      <c r="K99" s="27">
        <f t="shared" ref="K99:K108" si="14">K100+J99</f>
        <v>287693.74081411411</v>
      </c>
      <c r="L99" s="18">
        <f t="shared" si="12"/>
        <v>5.4989115712369996</v>
      </c>
    </row>
    <row r="100" spans="1:12" x14ac:dyDescent="0.2">
      <c r="A100" s="17">
        <v>91</v>
      </c>
      <c r="B100" s="22">
        <v>12</v>
      </c>
      <c r="C100" s="22">
        <v>103</v>
      </c>
      <c r="D100" s="22">
        <v>125</v>
      </c>
      <c r="E100" s="46">
        <v>0.54369999999999996</v>
      </c>
      <c r="F100" s="26">
        <f t="shared" si="10"/>
        <v>0.10526315789473684</v>
      </c>
      <c r="G100" s="26">
        <f t="shared" si="7"/>
        <v>0.10043891807197453</v>
      </c>
      <c r="H100" s="27">
        <f t="shared" si="13"/>
        <v>46690.339289885611</v>
      </c>
      <c r="I100" s="27">
        <f t="shared" si="11"/>
        <v>4689.5271626895137</v>
      </c>
      <c r="J100" s="27">
        <f t="shared" si="8"/>
        <v>44550.508045550385</v>
      </c>
      <c r="K100" s="27">
        <f t="shared" si="14"/>
        <v>238047.03036654845</v>
      </c>
      <c r="L100" s="18">
        <f t="shared" si="12"/>
        <v>5.0984215147503944</v>
      </c>
    </row>
    <row r="101" spans="1:12" x14ac:dyDescent="0.2">
      <c r="A101" s="17">
        <v>92</v>
      </c>
      <c r="B101" s="22">
        <v>14</v>
      </c>
      <c r="C101" s="22">
        <v>80</v>
      </c>
      <c r="D101" s="22">
        <v>91</v>
      </c>
      <c r="E101" s="46">
        <v>0.3256</v>
      </c>
      <c r="F101" s="26">
        <f t="shared" si="10"/>
        <v>0.16374269005847952</v>
      </c>
      <c r="G101" s="26">
        <f t="shared" si="7"/>
        <v>0.14745906957540214</v>
      </c>
      <c r="H101" s="27">
        <f t="shared" si="13"/>
        <v>42000.812127196099</v>
      </c>
      <c r="I101" s="27">
        <f t="shared" si="11"/>
        <v>6193.400677687604</v>
      </c>
      <c r="J101" s="27">
        <f t="shared" si="8"/>
        <v>37823.982710163575</v>
      </c>
      <c r="K101" s="27">
        <f t="shared" si="14"/>
        <v>193496.52232099808</v>
      </c>
      <c r="L101" s="18">
        <f t="shared" si="12"/>
        <v>4.6069709732042643</v>
      </c>
    </row>
    <row r="102" spans="1:12" x14ac:dyDescent="0.2">
      <c r="A102" s="17">
        <v>93</v>
      </c>
      <c r="B102" s="22">
        <v>6</v>
      </c>
      <c r="C102" s="22">
        <v>69</v>
      </c>
      <c r="D102" s="22">
        <v>75</v>
      </c>
      <c r="E102" s="46">
        <v>0.49399999999999999</v>
      </c>
      <c r="F102" s="26">
        <f t="shared" si="10"/>
        <v>8.3333333333333329E-2</v>
      </c>
      <c r="G102" s="26">
        <f t="shared" si="7"/>
        <v>7.9961618423156883E-2</v>
      </c>
      <c r="H102" s="27">
        <f t="shared" si="13"/>
        <v>35807.411449508494</v>
      </c>
      <c r="I102" s="27">
        <f t="shared" si="11"/>
        <v>2863.2185710465769</v>
      </c>
      <c r="J102" s="27">
        <f t="shared" si="8"/>
        <v>34358.622852558925</v>
      </c>
      <c r="K102" s="27">
        <f t="shared" si="14"/>
        <v>155672.5396108345</v>
      </c>
      <c r="L102" s="18">
        <f t="shared" si="12"/>
        <v>4.3474949265837344</v>
      </c>
    </row>
    <row r="103" spans="1:12" x14ac:dyDescent="0.2">
      <c r="A103" s="17">
        <v>94</v>
      </c>
      <c r="B103" s="22">
        <v>9</v>
      </c>
      <c r="C103" s="22">
        <v>59</v>
      </c>
      <c r="D103" s="22">
        <v>59</v>
      </c>
      <c r="E103" s="46">
        <v>0.438</v>
      </c>
      <c r="F103" s="26">
        <f t="shared" si="10"/>
        <v>0.15254237288135594</v>
      </c>
      <c r="G103" s="26">
        <f t="shared" si="7"/>
        <v>0.14049767398295293</v>
      </c>
      <c r="H103" s="27">
        <f t="shared" si="13"/>
        <v>32944.192878461916</v>
      </c>
      <c r="I103" s="27">
        <f t="shared" si="11"/>
        <v>4628.5824706696621</v>
      </c>
      <c r="J103" s="27">
        <f t="shared" si="8"/>
        <v>30342.929529945566</v>
      </c>
      <c r="K103" s="27">
        <f t="shared" si="14"/>
        <v>121313.91675827556</v>
      </c>
      <c r="L103" s="18">
        <f t="shared" si="12"/>
        <v>3.6824067053586109</v>
      </c>
    </row>
    <row r="104" spans="1:12" x14ac:dyDescent="0.2">
      <c r="A104" s="17">
        <v>95</v>
      </c>
      <c r="B104" s="22">
        <v>10</v>
      </c>
      <c r="C104" s="22">
        <v>40</v>
      </c>
      <c r="D104" s="22">
        <v>53</v>
      </c>
      <c r="E104" s="46">
        <v>0.45900000000000002</v>
      </c>
      <c r="F104" s="26">
        <f t="shared" si="10"/>
        <v>0.21505376344086022</v>
      </c>
      <c r="G104" s="26">
        <f t="shared" si="7"/>
        <v>0.19264110961279141</v>
      </c>
      <c r="H104" s="27">
        <f t="shared" si="13"/>
        <v>28315.610407792254</v>
      </c>
      <c r="I104" s="27">
        <f t="shared" si="11"/>
        <v>5454.7506083206044</v>
      </c>
      <c r="J104" s="27">
        <f t="shared" si="8"/>
        <v>25364.590328690807</v>
      </c>
      <c r="K104" s="27">
        <f t="shared" si="14"/>
        <v>90970.987228329992</v>
      </c>
      <c r="L104" s="18">
        <f t="shared" si="12"/>
        <v>3.2127503493018614</v>
      </c>
    </row>
    <row r="105" spans="1:12" x14ac:dyDescent="0.2">
      <c r="A105" s="17">
        <v>96</v>
      </c>
      <c r="B105" s="22">
        <v>5</v>
      </c>
      <c r="C105" s="22">
        <v>35</v>
      </c>
      <c r="D105" s="22">
        <v>31</v>
      </c>
      <c r="E105" s="46">
        <v>0.503</v>
      </c>
      <c r="F105" s="26">
        <f t="shared" si="10"/>
        <v>0.15151515151515152</v>
      </c>
      <c r="G105" s="26">
        <f t="shared" si="7"/>
        <v>0.14090460758066792</v>
      </c>
      <c r="H105" s="27">
        <f t="shared" si="13"/>
        <v>22860.859799471647</v>
      </c>
      <c r="I105" s="27">
        <f t="shared" si="11"/>
        <v>3221.2004790012193</v>
      </c>
      <c r="J105" s="27">
        <f t="shared" si="8"/>
        <v>21259.923161408042</v>
      </c>
      <c r="K105" s="27">
        <f t="shared" si="14"/>
        <v>65606.396899639192</v>
      </c>
      <c r="L105" s="18">
        <f t="shared" si="12"/>
        <v>2.8698131861670166</v>
      </c>
    </row>
    <row r="106" spans="1:12" x14ac:dyDescent="0.2">
      <c r="A106" s="17">
        <v>97</v>
      </c>
      <c r="B106" s="22">
        <v>9</v>
      </c>
      <c r="C106" s="22">
        <v>26</v>
      </c>
      <c r="D106" s="22">
        <v>29</v>
      </c>
      <c r="E106" s="46">
        <v>0.56230000000000002</v>
      </c>
      <c r="F106" s="26">
        <f t="shared" si="10"/>
        <v>0.32727272727272727</v>
      </c>
      <c r="G106" s="26">
        <f t="shared" si="7"/>
        <v>0.2862659155897237</v>
      </c>
      <c r="H106" s="27">
        <f t="shared" si="13"/>
        <v>19639.65932047043</v>
      </c>
      <c r="I106" s="27">
        <f t="shared" si="11"/>
        <v>5622.1650572447179</v>
      </c>
      <c r="J106" s="27">
        <f t="shared" si="8"/>
        <v>17178.837674914415</v>
      </c>
      <c r="K106" s="27">
        <f t="shared" si="14"/>
        <v>44346.473738231143</v>
      </c>
      <c r="L106" s="18">
        <f t="shared" si="12"/>
        <v>2.2580062624614259</v>
      </c>
    </row>
    <row r="107" spans="1:12" x14ac:dyDescent="0.2">
      <c r="A107" s="17">
        <v>98</v>
      </c>
      <c r="B107" s="22">
        <v>6</v>
      </c>
      <c r="C107" s="22">
        <v>22</v>
      </c>
      <c r="D107" s="22">
        <v>21</v>
      </c>
      <c r="E107" s="46">
        <v>0.57530000000000003</v>
      </c>
      <c r="F107" s="26">
        <f t="shared" si="10"/>
        <v>0.27906976744186046</v>
      </c>
      <c r="G107" s="26">
        <f t="shared" si="7"/>
        <v>0.24949892299631574</v>
      </c>
      <c r="H107" s="27">
        <f t="shared" si="13"/>
        <v>14017.494263225712</v>
      </c>
      <c r="I107" s="27">
        <f t="shared" si="11"/>
        <v>3497.3497217818494</v>
      </c>
      <c r="J107" s="27">
        <f t="shared" si="8"/>
        <v>12532.169836384961</v>
      </c>
      <c r="K107" s="27">
        <f t="shared" si="14"/>
        <v>27167.636063316728</v>
      </c>
      <c r="L107" s="18">
        <f t="shared" si="12"/>
        <v>1.9381235728121426</v>
      </c>
    </row>
    <row r="108" spans="1:12" x14ac:dyDescent="0.2">
      <c r="A108" s="17">
        <v>99</v>
      </c>
      <c r="B108" s="22">
        <v>2</v>
      </c>
      <c r="C108" s="22">
        <v>17</v>
      </c>
      <c r="D108" s="22">
        <v>18</v>
      </c>
      <c r="E108" s="46">
        <v>0.28620000000000001</v>
      </c>
      <c r="F108" s="26">
        <f t="shared" si="10"/>
        <v>0.11428571428571428</v>
      </c>
      <c r="G108" s="26">
        <f t="shared" si="7"/>
        <v>0.10566580020710498</v>
      </c>
      <c r="H108" s="27">
        <f t="shared" si="13"/>
        <v>10520.144541443862</v>
      </c>
      <c r="I108" s="27">
        <f t="shared" si="11"/>
        <v>1111.6194912660731</v>
      </c>
      <c r="J108" s="27">
        <f t="shared" si="8"/>
        <v>9726.6705485781386</v>
      </c>
      <c r="K108" s="27">
        <f t="shared" si="14"/>
        <v>14635.466226931767</v>
      </c>
      <c r="L108" s="18">
        <f t="shared" si="12"/>
        <v>1.3911848995302005</v>
      </c>
    </row>
    <row r="109" spans="1:12" x14ac:dyDescent="0.2">
      <c r="A109" s="17" t="s">
        <v>21</v>
      </c>
      <c r="B109" s="27">
        <v>12</v>
      </c>
      <c r="C109" s="40">
        <v>24</v>
      </c>
      <c r="D109" s="40">
        <v>22</v>
      </c>
      <c r="E109" s="25"/>
      <c r="F109" s="26">
        <f>B109/((C109+D109)/2)</f>
        <v>0.52173913043478259</v>
      </c>
      <c r="G109" s="26">
        <v>1</v>
      </c>
      <c r="H109" s="27">
        <f>H108-I108</f>
        <v>9408.5250501777882</v>
      </c>
      <c r="I109" s="27">
        <f>H109*G109</f>
        <v>9408.5250501777882</v>
      </c>
      <c r="J109" s="27">
        <f>H109*F109</f>
        <v>4908.7956783536283</v>
      </c>
      <c r="K109" s="27">
        <f>J109</f>
        <v>4908.7956783536283</v>
      </c>
      <c r="L109" s="18">
        <f>K109/H109</f>
        <v>0.52173913043478259</v>
      </c>
    </row>
    <row r="110" spans="1:12" x14ac:dyDescent="0.2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">
      <c r="A111" s="13"/>
      <c r="B111" s="13"/>
      <c r="C111" s="13"/>
      <c r="D111" s="13"/>
      <c r="E111" s="21"/>
      <c r="F111" s="21"/>
      <c r="G111" s="21"/>
      <c r="H111" s="13"/>
      <c r="I111" s="13"/>
      <c r="J111" s="13"/>
      <c r="K111" s="13"/>
      <c r="L111" s="21"/>
    </row>
    <row r="112" spans="1:12" s="31" customFormat="1" x14ac:dyDescent="0.2">
      <c r="A112" s="28"/>
      <c r="B112" s="13"/>
      <c r="C112" s="13"/>
      <c r="D112" s="13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x14ac:dyDescent="0.2">
      <c r="A113" s="32" t="s">
        <v>22</v>
      </c>
      <c r="B113" s="9"/>
      <c r="C113" s="9"/>
      <c r="D113" s="9"/>
      <c r="H113" s="33"/>
      <c r="I113" s="33"/>
      <c r="J113" s="33"/>
      <c r="K113" s="33"/>
      <c r="L113" s="30"/>
    </row>
    <row r="114" spans="1:12" s="31" customFormat="1" x14ac:dyDescent="0.2">
      <c r="A114" s="34" t="s">
        <v>9</v>
      </c>
      <c r="B114" s="41"/>
      <c r="C114" s="41"/>
      <c r="D114" s="41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">
      <c r="A115" s="32" t="s">
        <v>10</v>
      </c>
      <c r="B115" s="41"/>
      <c r="C115" s="41"/>
      <c r="D115" s="41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">
      <c r="A116" s="32" t="s">
        <v>11</v>
      </c>
      <c r="B116" s="41"/>
      <c r="C116" s="41"/>
      <c r="D116" s="41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">
      <c r="A117" s="32" t="s">
        <v>12</v>
      </c>
      <c r="B117" s="41"/>
      <c r="C117" s="41"/>
      <c r="D117" s="41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">
      <c r="A118" s="32" t="s">
        <v>13</v>
      </c>
      <c r="B118" s="41"/>
      <c r="C118" s="41"/>
      <c r="D118" s="41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">
      <c r="A119" s="32" t="s">
        <v>14</v>
      </c>
      <c r="B119" s="41"/>
      <c r="C119" s="41"/>
      <c r="D119" s="41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">
      <c r="A120" s="32" t="s">
        <v>15</v>
      </c>
      <c r="B120" s="41"/>
      <c r="C120" s="41"/>
      <c r="D120" s="41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">
      <c r="A121" s="32" t="s">
        <v>16</v>
      </c>
      <c r="B121" s="41"/>
      <c r="C121" s="41"/>
      <c r="D121" s="41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">
      <c r="A122" s="32" t="s">
        <v>17</v>
      </c>
      <c r="B122" s="41"/>
      <c r="C122" s="41"/>
      <c r="D122" s="41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">
      <c r="A123" s="32" t="s">
        <v>18</v>
      </c>
      <c r="B123" s="41"/>
      <c r="C123" s="41"/>
      <c r="D123" s="41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">
      <c r="A124" s="32" t="s">
        <v>19</v>
      </c>
      <c r="B124" s="41"/>
      <c r="C124" s="41"/>
      <c r="D124" s="41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x14ac:dyDescent="0.2">
      <c r="A125" s="29"/>
      <c r="B125" s="13"/>
      <c r="C125" s="13"/>
      <c r="D125" s="13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x14ac:dyDescent="0.2">
      <c r="A126" s="4" t="s">
        <v>250</v>
      </c>
      <c r="B126" s="9"/>
      <c r="C126" s="9"/>
      <c r="D126" s="9"/>
      <c r="H126" s="33"/>
      <c r="I126" s="33"/>
      <c r="J126" s="33"/>
      <c r="K126" s="33"/>
      <c r="L126" s="30"/>
    </row>
    <row r="127" spans="1:12" s="31" customFormat="1" x14ac:dyDescent="0.2">
      <c r="A127" s="33"/>
      <c r="B127" s="9"/>
      <c r="C127" s="9"/>
      <c r="D127" s="9"/>
      <c r="H127" s="33"/>
      <c r="I127" s="33"/>
      <c r="J127" s="33"/>
      <c r="K127" s="33"/>
      <c r="L127" s="30"/>
    </row>
    <row r="128" spans="1:12" s="31" customFormat="1" x14ac:dyDescent="0.2">
      <c r="A128" s="33"/>
      <c r="B128" s="9"/>
      <c r="C128" s="9"/>
      <c r="D128" s="9"/>
      <c r="H128" s="33"/>
      <c r="I128" s="33"/>
      <c r="J128" s="33"/>
      <c r="K128" s="33"/>
      <c r="L128" s="30"/>
    </row>
    <row r="129" spans="1:12" s="31" customFormat="1" x14ac:dyDescent="0.2">
      <c r="A129" s="33"/>
      <c r="B129" s="9"/>
      <c r="C129" s="9"/>
      <c r="D129" s="9"/>
      <c r="H129" s="33"/>
      <c r="I129" s="33"/>
      <c r="J129" s="33"/>
      <c r="K129" s="33"/>
      <c r="L129" s="30"/>
    </row>
    <row r="130" spans="1:12" x14ac:dyDescent="0.2">
      <c r="L130" s="21"/>
    </row>
    <row r="131" spans="1:12" x14ac:dyDescent="0.2">
      <c r="L131" s="21"/>
    </row>
    <row r="132" spans="1:12" x14ac:dyDescent="0.2">
      <c r="L132" s="21"/>
    </row>
    <row r="133" spans="1:12" x14ac:dyDescent="0.2">
      <c r="L133" s="21"/>
    </row>
    <row r="134" spans="1:12" x14ac:dyDescent="0.2">
      <c r="L134" s="21"/>
    </row>
    <row r="135" spans="1:12" x14ac:dyDescent="0.2">
      <c r="L135" s="21"/>
    </row>
    <row r="136" spans="1:12" x14ac:dyDescent="0.2">
      <c r="L136" s="21"/>
    </row>
    <row r="137" spans="1:12" x14ac:dyDescent="0.2">
      <c r="L137" s="21"/>
    </row>
    <row r="138" spans="1:12" x14ac:dyDescent="0.2">
      <c r="L138" s="21"/>
    </row>
    <row r="139" spans="1:12" x14ac:dyDescent="0.2">
      <c r="L139" s="21"/>
    </row>
    <row r="140" spans="1:12" x14ac:dyDescent="0.2">
      <c r="L140" s="21"/>
    </row>
    <row r="141" spans="1:12" x14ac:dyDescent="0.2">
      <c r="L141" s="21"/>
    </row>
    <row r="142" spans="1:12" x14ac:dyDescent="0.2">
      <c r="L142" s="21"/>
    </row>
    <row r="143" spans="1:12" x14ac:dyDescent="0.2">
      <c r="L143" s="21"/>
    </row>
    <row r="144" spans="1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zoomScaleNormal="100"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252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ht="84.95" customHeight="1" x14ac:dyDescent="0.2">
      <c r="A6" s="50" t="s">
        <v>0</v>
      </c>
      <c r="B6" s="51" t="s">
        <v>240</v>
      </c>
      <c r="C6" s="62" t="s">
        <v>249</v>
      </c>
      <c r="D6" s="62"/>
      <c r="E6" s="52" t="s">
        <v>241</v>
      </c>
      <c r="F6" s="52" t="s">
        <v>242</v>
      </c>
      <c r="G6" s="52" t="s">
        <v>243</v>
      </c>
      <c r="H6" s="51" t="s">
        <v>244</v>
      </c>
      <c r="I6" s="51" t="s">
        <v>245</v>
      </c>
      <c r="J6" s="51" t="s">
        <v>246</v>
      </c>
      <c r="K6" s="51" t="s">
        <v>247</v>
      </c>
      <c r="L6" s="52" t="s">
        <v>248</v>
      </c>
    </row>
    <row r="7" spans="1:13" ht="14.25" x14ac:dyDescent="0.2">
      <c r="A7" s="53"/>
      <c r="B7" s="54"/>
      <c r="C7" s="55">
        <v>43831</v>
      </c>
      <c r="D7" s="55">
        <v>44197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21"/>
      <c r="F8" s="21"/>
      <c r="G8" s="21"/>
      <c r="H8" s="13"/>
      <c r="I8" s="13"/>
      <c r="J8" s="13"/>
      <c r="K8" s="13"/>
      <c r="L8" s="21"/>
    </row>
    <row r="9" spans="1:13" x14ac:dyDescent="0.2">
      <c r="A9" s="17">
        <v>0</v>
      </c>
      <c r="B9" s="22">
        <v>1</v>
      </c>
      <c r="C9" s="22">
        <v>456</v>
      </c>
      <c r="D9" s="22">
        <v>391</v>
      </c>
      <c r="E9" s="46">
        <v>7.6499999999999999E-2</v>
      </c>
      <c r="F9" s="15">
        <f>B9/((C9+D9)/2)</f>
        <v>2.3612750885478157E-3</v>
      </c>
      <c r="G9" s="15">
        <f t="shared" ref="G9:G72" si="0">F9/((1+(1-E9)*F9))</f>
        <v>2.3561372072941297E-3</v>
      </c>
      <c r="H9" s="13">
        <v>100000</v>
      </c>
      <c r="I9" s="13">
        <f>H9*G9</f>
        <v>235.61372072941296</v>
      </c>
      <c r="J9" s="13">
        <f t="shared" ref="J9:J72" si="1">H10+I9*E9</f>
        <v>99782.410728906398</v>
      </c>
      <c r="K9" s="13">
        <f t="shared" ref="K9:K72" si="2">K10+J9</f>
        <v>8500245.8046577927</v>
      </c>
      <c r="L9" s="24">
        <f>K9/H9</f>
        <v>85.002458046577928</v>
      </c>
    </row>
    <row r="10" spans="1:13" ht="15" x14ac:dyDescent="0.25">
      <c r="A10" s="17">
        <v>1</v>
      </c>
      <c r="B10" s="44">
        <v>0</v>
      </c>
      <c r="C10" s="22">
        <v>528</v>
      </c>
      <c r="D10" s="22">
        <v>453</v>
      </c>
      <c r="E10" s="46">
        <v>0</v>
      </c>
      <c r="F10" s="15">
        <f t="shared" ref="F10:F73" si="3">B10/((C10+D10)/2)</f>
        <v>0</v>
      </c>
      <c r="G10" s="15">
        <f t="shared" si="0"/>
        <v>0</v>
      </c>
      <c r="H10" s="13">
        <f>H9-I9</f>
        <v>99764.386279270591</v>
      </c>
      <c r="I10" s="13">
        <f t="shared" ref="I10:I73" si="4">H10*G10</f>
        <v>0</v>
      </c>
      <c r="J10" s="13">
        <f t="shared" si="1"/>
        <v>99764.386279270591</v>
      </c>
      <c r="K10" s="13">
        <f t="shared" si="2"/>
        <v>8400463.3939288855</v>
      </c>
      <c r="L10" s="16">
        <f t="shared" ref="L10:L73" si="5">K10/H10</f>
        <v>84.203027826116781</v>
      </c>
    </row>
    <row r="11" spans="1:13" ht="15" x14ac:dyDescent="0.25">
      <c r="A11" s="17">
        <v>2</v>
      </c>
      <c r="B11" s="45">
        <v>0</v>
      </c>
      <c r="C11" s="22">
        <v>518</v>
      </c>
      <c r="D11" s="22">
        <v>519</v>
      </c>
      <c r="E11" s="46">
        <v>0</v>
      </c>
      <c r="F11" s="15">
        <f t="shared" si="3"/>
        <v>0</v>
      </c>
      <c r="G11" s="15">
        <f t="shared" si="0"/>
        <v>0</v>
      </c>
      <c r="H11" s="13">
        <f t="shared" ref="H11:H74" si="6">H10-I10</f>
        <v>99764.386279270591</v>
      </c>
      <c r="I11" s="13">
        <f t="shared" si="4"/>
        <v>0</v>
      </c>
      <c r="J11" s="13">
        <f t="shared" si="1"/>
        <v>99764.386279270591</v>
      </c>
      <c r="K11" s="13">
        <f t="shared" si="2"/>
        <v>8300699.0076496154</v>
      </c>
      <c r="L11" s="16">
        <f t="shared" si="5"/>
        <v>83.203027826116795</v>
      </c>
    </row>
    <row r="12" spans="1:13" ht="15" x14ac:dyDescent="0.25">
      <c r="A12" s="17">
        <v>3</v>
      </c>
      <c r="B12" s="45">
        <v>0</v>
      </c>
      <c r="C12" s="22">
        <v>598</v>
      </c>
      <c r="D12" s="22">
        <v>511</v>
      </c>
      <c r="E12" s="46">
        <v>0</v>
      </c>
      <c r="F12" s="15">
        <f t="shared" si="3"/>
        <v>0</v>
      </c>
      <c r="G12" s="15">
        <f t="shared" si="0"/>
        <v>0</v>
      </c>
      <c r="H12" s="13">
        <f t="shared" si="6"/>
        <v>99764.386279270591</v>
      </c>
      <c r="I12" s="13">
        <f t="shared" si="4"/>
        <v>0</v>
      </c>
      <c r="J12" s="13">
        <f t="shared" si="1"/>
        <v>99764.386279270591</v>
      </c>
      <c r="K12" s="13">
        <f t="shared" si="2"/>
        <v>8200934.6213703444</v>
      </c>
      <c r="L12" s="16">
        <f t="shared" si="5"/>
        <v>82.203027826116795</v>
      </c>
    </row>
    <row r="13" spans="1:13" ht="15" x14ac:dyDescent="0.25">
      <c r="A13" s="17">
        <v>4</v>
      </c>
      <c r="B13" s="45">
        <v>0</v>
      </c>
      <c r="C13" s="22">
        <v>656</v>
      </c>
      <c r="D13" s="22">
        <v>598</v>
      </c>
      <c r="E13" s="46">
        <v>0</v>
      </c>
      <c r="F13" s="15">
        <f t="shared" si="3"/>
        <v>0</v>
      </c>
      <c r="G13" s="15">
        <f t="shared" si="0"/>
        <v>0</v>
      </c>
      <c r="H13" s="13">
        <f t="shared" si="6"/>
        <v>99764.386279270591</v>
      </c>
      <c r="I13" s="13">
        <f t="shared" si="4"/>
        <v>0</v>
      </c>
      <c r="J13" s="13">
        <f t="shared" si="1"/>
        <v>99764.386279270591</v>
      </c>
      <c r="K13" s="13">
        <f t="shared" si="2"/>
        <v>8101170.2350910734</v>
      </c>
      <c r="L13" s="16">
        <f t="shared" si="5"/>
        <v>81.203027826116781</v>
      </c>
    </row>
    <row r="14" spans="1:13" ht="15" x14ac:dyDescent="0.25">
      <c r="A14" s="17">
        <v>5</v>
      </c>
      <c r="B14" s="45">
        <v>0</v>
      </c>
      <c r="C14" s="22">
        <v>619</v>
      </c>
      <c r="D14" s="22">
        <v>637</v>
      </c>
      <c r="E14" s="46">
        <v>0</v>
      </c>
      <c r="F14" s="15">
        <f t="shared" si="3"/>
        <v>0</v>
      </c>
      <c r="G14" s="15">
        <f t="shared" si="0"/>
        <v>0</v>
      </c>
      <c r="H14" s="13">
        <f t="shared" si="6"/>
        <v>99764.386279270591</v>
      </c>
      <c r="I14" s="13">
        <f t="shared" si="4"/>
        <v>0</v>
      </c>
      <c r="J14" s="13">
        <f t="shared" si="1"/>
        <v>99764.386279270591</v>
      </c>
      <c r="K14" s="13">
        <f t="shared" si="2"/>
        <v>8001405.8488118025</v>
      </c>
      <c r="L14" s="16">
        <f t="shared" si="5"/>
        <v>80.203027826116781</v>
      </c>
    </row>
    <row r="15" spans="1:13" ht="15" x14ac:dyDescent="0.25">
      <c r="A15" s="17">
        <v>6</v>
      </c>
      <c r="B15" s="45">
        <v>0</v>
      </c>
      <c r="C15" s="22">
        <v>643</v>
      </c>
      <c r="D15" s="22">
        <v>608</v>
      </c>
      <c r="E15" s="46">
        <v>0</v>
      </c>
      <c r="F15" s="15">
        <f t="shared" si="3"/>
        <v>0</v>
      </c>
      <c r="G15" s="15">
        <f t="shared" si="0"/>
        <v>0</v>
      </c>
      <c r="H15" s="13">
        <f t="shared" si="6"/>
        <v>99764.386279270591</v>
      </c>
      <c r="I15" s="13">
        <f t="shared" si="4"/>
        <v>0</v>
      </c>
      <c r="J15" s="13">
        <f t="shared" si="1"/>
        <v>99764.386279270591</v>
      </c>
      <c r="K15" s="13">
        <f t="shared" si="2"/>
        <v>7901641.4625325315</v>
      </c>
      <c r="L15" s="16">
        <f t="shared" si="5"/>
        <v>79.203027826116781</v>
      </c>
    </row>
    <row r="16" spans="1:13" ht="15" x14ac:dyDescent="0.25">
      <c r="A16" s="17">
        <v>7</v>
      </c>
      <c r="B16" s="45">
        <v>0</v>
      </c>
      <c r="C16" s="22">
        <v>658</v>
      </c>
      <c r="D16" s="22">
        <v>653</v>
      </c>
      <c r="E16" s="46">
        <v>0</v>
      </c>
      <c r="F16" s="15">
        <f t="shared" si="3"/>
        <v>0</v>
      </c>
      <c r="G16" s="15">
        <f t="shared" si="0"/>
        <v>0</v>
      </c>
      <c r="H16" s="13">
        <f t="shared" si="6"/>
        <v>99764.386279270591</v>
      </c>
      <c r="I16" s="13">
        <f t="shared" si="4"/>
        <v>0</v>
      </c>
      <c r="J16" s="13">
        <f t="shared" si="1"/>
        <v>99764.386279270591</v>
      </c>
      <c r="K16" s="13">
        <f t="shared" si="2"/>
        <v>7801877.0762532605</v>
      </c>
      <c r="L16" s="16">
        <f t="shared" si="5"/>
        <v>78.203027826116767</v>
      </c>
    </row>
    <row r="17" spans="1:12" ht="15" x14ac:dyDescent="0.25">
      <c r="A17" s="17">
        <v>8</v>
      </c>
      <c r="B17" s="45">
        <v>0</v>
      </c>
      <c r="C17" s="22">
        <v>696</v>
      </c>
      <c r="D17" s="22">
        <v>651</v>
      </c>
      <c r="E17" s="46">
        <v>0</v>
      </c>
      <c r="F17" s="15">
        <f t="shared" si="3"/>
        <v>0</v>
      </c>
      <c r="G17" s="15">
        <f t="shared" si="0"/>
        <v>0</v>
      </c>
      <c r="H17" s="13">
        <f t="shared" si="6"/>
        <v>99764.386279270591</v>
      </c>
      <c r="I17" s="13">
        <f t="shared" si="4"/>
        <v>0</v>
      </c>
      <c r="J17" s="13">
        <f t="shared" si="1"/>
        <v>99764.386279270591</v>
      </c>
      <c r="K17" s="13">
        <f t="shared" si="2"/>
        <v>7702112.6899739895</v>
      </c>
      <c r="L17" s="16">
        <f t="shared" si="5"/>
        <v>77.203027826116767</v>
      </c>
    </row>
    <row r="18" spans="1:12" ht="15" x14ac:dyDescent="0.25">
      <c r="A18" s="17">
        <v>9</v>
      </c>
      <c r="B18" s="45">
        <v>0</v>
      </c>
      <c r="C18" s="22">
        <v>691</v>
      </c>
      <c r="D18" s="22">
        <v>704</v>
      </c>
      <c r="E18" s="46">
        <v>0</v>
      </c>
      <c r="F18" s="15">
        <f t="shared" si="3"/>
        <v>0</v>
      </c>
      <c r="G18" s="15">
        <f t="shared" si="0"/>
        <v>0</v>
      </c>
      <c r="H18" s="13">
        <f t="shared" si="6"/>
        <v>99764.386279270591</v>
      </c>
      <c r="I18" s="13">
        <f t="shared" si="4"/>
        <v>0</v>
      </c>
      <c r="J18" s="13">
        <f t="shared" si="1"/>
        <v>99764.386279270591</v>
      </c>
      <c r="K18" s="13">
        <f t="shared" si="2"/>
        <v>7602348.3036947185</v>
      </c>
      <c r="L18" s="16">
        <f t="shared" si="5"/>
        <v>76.203027826116767</v>
      </c>
    </row>
    <row r="19" spans="1:12" ht="15" x14ac:dyDescent="0.25">
      <c r="A19" s="17">
        <v>10</v>
      </c>
      <c r="B19" s="45">
        <v>0</v>
      </c>
      <c r="C19" s="22">
        <v>693</v>
      </c>
      <c r="D19" s="22">
        <v>678</v>
      </c>
      <c r="E19" s="46">
        <v>0</v>
      </c>
      <c r="F19" s="15">
        <f t="shared" si="3"/>
        <v>0</v>
      </c>
      <c r="G19" s="15">
        <f t="shared" si="0"/>
        <v>0</v>
      </c>
      <c r="H19" s="13">
        <f t="shared" si="6"/>
        <v>99764.386279270591</v>
      </c>
      <c r="I19" s="13">
        <f t="shared" si="4"/>
        <v>0</v>
      </c>
      <c r="J19" s="13">
        <f t="shared" si="1"/>
        <v>99764.386279270591</v>
      </c>
      <c r="K19" s="13">
        <f t="shared" si="2"/>
        <v>7502583.9174154475</v>
      </c>
      <c r="L19" s="16">
        <f t="shared" si="5"/>
        <v>75.203027826116767</v>
      </c>
    </row>
    <row r="20" spans="1:12" ht="15" x14ac:dyDescent="0.25">
      <c r="A20" s="17">
        <v>11</v>
      </c>
      <c r="B20" s="45">
        <v>0</v>
      </c>
      <c r="C20" s="22">
        <v>719</v>
      </c>
      <c r="D20" s="22">
        <v>674</v>
      </c>
      <c r="E20" s="46">
        <v>0</v>
      </c>
      <c r="F20" s="15">
        <f t="shared" si="3"/>
        <v>0</v>
      </c>
      <c r="G20" s="15">
        <f t="shared" si="0"/>
        <v>0</v>
      </c>
      <c r="H20" s="13">
        <f t="shared" si="6"/>
        <v>99764.386279270591</v>
      </c>
      <c r="I20" s="13">
        <f t="shared" si="4"/>
        <v>0</v>
      </c>
      <c r="J20" s="13">
        <f t="shared" si="1"/>
        <v>99764.386279270591</v>
      </c>
      <c r="K20" s="13">
        <f t="shared" si="2"/>
        <v>7402819.5311361765</v>
      </c>
      <c r="L20" s="16">
        <f t="shared" si="5"/>
        <v>74.203027826116752</v>
      </c>
    </row>
    <row r="21" spans="1:12" ht="15" x14ac:dyDescent="0.25">
      <c r="A21" s="17">
        <v>12</v>
      </c>
      <c r="B21" s="45">
        <v>0</v>
      </c>
      <c r="C21" s="22">
        <v>685</v>
      </c>
      <c r="D21" s="22">
        <v>713</v>
      </c>
      <c r="E21" s="46">
        <v>0</v>
      </c>
      <c r="F21" s="15">
        <f t="shared" si="3"/>
        <v>0</v>
      </c>
      <c r="G21" s="15">
        <f t="shared" si="0"/>
        <v>0</v>
      </c>
      <c r="H21" s="13">
        <f t="shared" si="6"/>
        <v>99764.386279270591</v>
      </c>
      <c r="I21" s="13">
        <f t="shared" si="4"/>
        <v>0</v>
      </c>
      <c r="J21" s="13">
        <f t="shared" si="1"/>
        <v>99764.386279270591</v>
      </c>
      <c r="K21" s="13">
        <f t="shared" si="2"/>
        <v>7303055.1448569056</v>
      </c>
      <c r="L21" s="16">
        <f t="shared" si="5"/>
        <v>73.203027826116752</v>
      </c>
    </row>
    <row r="22" spans="1:12" x14ac:dyDescent="0.2">
      <c r="A22" s="17">
        <v>13</v>
      </c>
      <c r="B22" s="22">
        <v>0</v>
      </c>
      <c r="C22" s="22">
        <v>668</v>
      </c>
      <c r="D22" s="22">
        <v>676</v>
      </c>
      <c r="E22" s="46">
        <v>0</v>
      </c>
      <c r="F22" s="15">
        <f t="shared" si="3"/>
        <v>0</v>
      </c>
      <c r="G22" s="15">
        <f t="shared" si="0"/>
        <v>0</v>
      </c>
      <c r="H22" s="13">
        <f t="shared" si="6"/>
        <v>99764.386279270591</v>
      </c>
      <c r="I22" s="13">
        <f t="shared" si="4"/>
        <v>0</v>
      </c>
      <c r="J22" s="13">
        <f t="shared" si="1"/>
        <v>99764.386279270591</v>
      </c>
      <c r="K22" s="13">
        <f t="shared" si="2"/>
        <v>7203290.7585776346</v>
      </c>
      <c r="L22" s="16">
        <f t="shared" si="5"/>
        <v>72.203027826116752</v>
      </c>
    </row>
    <row r="23" spans="1:12" x14ac:dyDescent="0.2">
      <c r="A23" s="17">
        <v>14</v>
      </c>
      <c r="B23" s="22">
        <v>0</v>
      </c>
      <c r="C23" s="22">
        <v>650</v>
      </c>
      <c r="D23" s="22">
        <v>669</v>
      </c>
      <c r="E23" s="46">
        <v>0</v>
      </c>
      <c r="F23" s="15">
        <f t="shared" si="3"/>
        <v>0</v>
      </c>
      <c r="G23" s="15">
        <f t="shared" si="0"/>
        <v>0</v>
      </c>
      <c r="H23" s="13">
        <f t="shared" si="6"/>
        <v>99764.386279270591</v>
      </c>
      <c r="I23" s="13">
        <f t="shared" si="4"/>
        <v>0</v>
      </c>
      <c r="J23" s="13">
        <f t="shared" si="1"/>
        <v>99764.386279270591</v>
      </c>
      <c r="K23" s="13">
        <f t="shared" si="2"/>
        <v>7103526.3722983636</v>
      </c>
      <c r="L23" s="16">
        <f t="shared" si="5"/>
        <v>71.203027826116752</v>
      </c>
    </row>
    <row r="24" spans="1:12" x14ac:dyDescent="0.2">
      <c r="A24" s="17">
        <v>15</v>
      </c>
      <c r="B24" s="22">
        <v>0</v>
      </c>
      <c r="C24" s="22">
        <v>672</v>
      </c>
      <c r="D24" s="22">
        <v>645</v>
      </c>
      <c r="E24" s="46">
        <v>0</v>
      </c>
      <c r="F24" s="15">
        <f t="shared" si="3"/>
        <v>0</v>
      </c>
      <c r="G24" s="15">
        <f t="shared" si="0"/>
        <v>0</v>
      </c>
      <c r="H24" s="13">
        <f t="shared" si="6"/>
        <v>99764.386279270591</v>
      </c>
      <c r="I24" s="13">
        <f t="shared" si="4"/>
        <v>0</v>
      </c>
      <c r="J24" s="13">
        <f t="shared" si="1"/>
        <v>99764.386279270591</v>
      </c>
      <c r="K24" s="13">
        <f t="shared" si="2"/>
        <v>7003761.9860190926</v>
      </c>
      <c r="L24" s="16">
        <f t="shared" si="5"/>
        <v>70.203027826116738</v>
      </c>
    </row>
    <row r="25" spans="1:12" x14ac:dyDescent="0.2">
      <c r="A25" s="17">
        <v>16</v>
      </c>
      <c r="B25" s="22">
        <v>1</v>
      </c>
      <c r="C25" s="22">
        <v>603</v>
      </c>
      <c r="D25" s="22">
        <v>672</v>
      </c>
      <c r="E25" s="46">
        <v>0.63929999999999998</v>
      </c>
      <c r="F25" s="15">
        <f t="shared" si="3"/>
        <v>1.5686274509803921E-3</v>
      </c>
      <c r="G25" s="15">
        <f t="shared" si="0"/>
        <v>1.5677404173042799E-3</v>
      </c>
      <c r="H25" s="13">
        <f t="shared" si="6"/>
        <v>99764.386279270591</v>
      </c>
      <c r="I25" s="13">
        <f t="shared" si="4"/>
        <v>156.40466057756905</v>
      </c>
      <c r="J25" s="13">
        <f t="shared" si="1"/>
        <v>99707.971118200265</v>
      </c>
      <c r="K25" s="13">
        <f t="shared" si="2"/>
        <v>6903997.5997398216</v>
      </c>
      <c r="L25" s="16">
        <f t="shared" si="5"/>
        <v>69.203027826116738</v>
      </c>
    </row>
    <row r="26" spans="1:12" x14ac:dyDescent="0.2">
      <c r="A26" s="17">
        <v>17</v>
      </c>
      <c r="B26" s="22">
        <v>0</v>
      </c>
      <c r="C26" s="22">
        <v>610</v>
      </c>
      <c r="D26" s="22">
        <v>594</v>
      </c>
      <c r="E26" s="46">
        <v>0</v>
      </c>
      <c r="F26" s="15">
        <f t="shared" si="3"/>
        <v>0</v>
      </c>
      <c r="G26" s="15">
        <f t="shared" si="0"/>
        <v>0</v>
      </c>
      <c r="H26" s="13">
        <f t="shared" si="6"/>
        <v>99607.981618693026</v>
      </c>
      <c r="I26" s="13">
        <f t="shared" si="4"/>
        <v>0</v>
      </c>
      <c r="J26" s="13">
        <f t="shared" si="1"/>
        <v>99607.981618693026</v>
      </c>
      <c r="K26" s="13">
        <f t="shared" si="2"/>
        <v>6804289.6286216211</v>
      </c>
      <c r="L26" s="16">
        <f t="shared" si="5"/>
        <v>68.310686734612915</v>
      </c>
    </row>
    <row r="27" spans="1:12" x14ac:dyDescent="0.2">
      <c r="A27" s="17">
        <v>18</v>
      </c>
      <c r="B27" s="22">
        <v>0</v>
      </c>
      <c r="C27" s="22">
        <v>622</v>
      </c>
      <c r="D27" s="22">
        <v>608</v>
      </c>
      <c r="E27" s="46">
        <v>0</v>
      </c>
      <c r="F27" s="15">
        <f t="shared" si="3"/>
        <v>0</v>
      </c>
      <c r="G27" s="15">
        <f t="shared" si="0"/>
        <v>0</v>
      </c>
      <c r="H27" s="13">
        <f t="shared" si="6"/>
        <v>99607.981618693026</v>
      </c>
      <c r="I27" s="13">
        <f t="shared" si="4"/>
        <v>0</v>
      </c>
      <c r="J27" s="13">
        <f t="shared" si="1"/>
        <v>99607.981618693026</v>
      </c>
      <c r="K27" s="13">
        <f t="shared" si="2"/>
        <v>6704681.647002928</v>
      </c>
      <c r="L27" s="16">
        <f t="shared" si="5"/>
        <v>67.310686734612915</v>
      </c>
    </row>
    <row r="28" spans="1:12" x14ac:dyDescent="0.2">
      <c r="A28" s="17">
        <v>19</v>
      </c>
      <c r="B28" s="22">
        <v>0</v>
      </c>
      <c r="C28" s="22">
        <v>600</v>
      </c>
      <c r="D28" s="22">
        <v>620</v>
      </c>
      <c r="E28" s="46">
        <v>0</v>
      </c>
      <c r="F28" s="15">
        <f t="shared" si="3"/>
        <v>0</v>
      </c>
      <c r="G28" s="15">
        <f t="shared" si="0"/>
        <v>0</v>
      </c>
      <c r="H28" s="13">
        <f t="shared" si="6"/>
        <v>99607.981618693026</v>
      </c>
      <c r="I28" s="13">
        <f t="shared" si="4"/>
        <v>0</v>
      </c>
      <c r="J28" s="13">
        <f t="shared" si="1"/>
        <v>99607.981618693026</v>
      </c>
      <c r="K28" s="13">
        <f t="shared" si="2"/>
        <v>6605073.6653842349</v>
      </c>
      <c r="L28" s="16">
        <f t="shared" si="5"/>
        <v>66.310686734612915</v>
      </c>
    </row>
    <row r="29" spans="1:12" x14ac:dyDescent="0.2">
      <c r="A29" s="17">
        <v>20</v>
      </c>
      <c r="B29" s="22">
        <v>0</v>
      </c>
      <c r="C29" s="22">
        <v>649</v>
      </c>
      <c r="D29" s="22">
        <v>589</v>
      </c>
      <c r="E29" s="46">
        <v>0</v>
      </c>
      <c r="F29" s="15">
        <f t="shared" si="3"/>
        <v>0</v>
      </c>
      <c r="G29" s="15">
        <f t="shared" si="0"/>
        <v>0</v>
      </c>
      <c r="H29" s="13">
        <f t="shared" si="6"/>
        <v>99607.981618693026</v>
      </c>
      <c r="I29" s="13">
        <f t="shared" si="4"/>
        <v>0</v>
      </c>
      <c r="J29" s="13">
        <f t="shared" si="1"/>
        <v>99607.981618693026</v>
      </c>
      <c r="K29" s="13">
        <f t="shared" si="2"/>
        <v>6505465.6837655418</v>
      </c>
      <c r="L29" s="16">
        <f t="shared" si="5"/>
        <v>65.310686734612915</v>
      </c>
    </row>
    <row r="30" spans="1:12" x14ac:dyDescent="0.2">
      <c r="A30" s="17">
        <v>21</v>
      </c>
      <c r="B30" s="22">
        <v>0</v>
      </c>
      <c r="C30" s="22">
        <v>631</v>
      </c>
      <c r="D30" s="22">
        <v>630</v>
      </c>
      <c r="E30" s="46">
        <v>0</v>
      </c>
      <c r="F30" s="15">
        <f t="shared" si="3"/>
        <v>0</v>
      </c>
      <c r="G30" s="15">
        <f t="shared" si="0"/>
        <v>0</v>
      </c>
      <c r="H30" s="13">
        <f t="shared" si="6"/>
        <v>99607.981618693026</v>
      </c>
      <c r="I30" s="13">
        <f t="shared" si="4"/>
        <v>0</v>
      </c>
      <c r="J30" s="13">
        <f t="shared" si="1"/>
        <v>99607.981618693026</v>
      </c>
      <c r="K30" s="13">
        <f t="shared" si="2"/>
        <v>6405857.7021468487</v>
      </c>
      <c r="L30" s="16">
        <f t="shared" si="5"/>
        <v>64.310686734612915</v>
      </c>
    </row>
    <row r="31" spans="1:12" x14ac:dyDescent="0.2">
      <c r="A31" s="17">
        <v>22</v>
      </c>
      <c r="B31" s="22">
        <v>0</v>
      </c>
      <c r="C31" s="22">
        <v>644</v>
      </c>
      <c r="D31" s="22">
        <v>631</v>
      </c>
      <c r="E31" s="46">
        <v>0</v>
      </c>
      <c r="F31" s="15">
        <f t="shared" si="3"/>
        <v>0</v>
      </c>
      <c r="G31" s="15">
        <f t="shared" si="0"/>
        <v>0</v>
      </c>
      <c r="H31" s="13">
        <f t="shared" si="6"/>
        <v>99607.981618693026</v>
      </c>
      <c r="I31" s="13">
        <f t="shared" si="4"/>
        <v>0</v>
      </c>
      <c r="J31" s="13">
        <f t="shared" si="1"/>
        <v>99607.981618693026</v>
      </c>
      <c r="K31" s="13">
        <f t="shared" si="2"/>
        <v>6306249.7205281556</v>
      </c>
      <c r="L31" s="16">
        <f t="shared" si="5"/>
        <v>63.310686734612915</v>
      </c>
    </row>
    <row r="32" spans="1:12" x14ac:dyDescent="0.2">
      <c r="A32" s="17">
        <v>23</v>
      </c>
      <c r="B32" s="22">
        <v>0</v>
      </c>
      <c r="C32" s="22">
        <v>692</v>
      </c>
      <c r="D32" s="22">
        <v>625</v>
      </c>
      <c r="E32" s="46">
        <v>0</v>
      </c>
      <c r="F32" s="15">
        <f t="shared" si="3"/>
        <v>0</v>
      </c>
      <c r="G32" s="15">
        <f t="shared" si="0"/>
        <v>0</v>
      </c>
      <c r="H32" s="13">
        <f t="shared" si="6"/>
        <v>99607.981618693026</v>
      </c>
      <c r="I32" s="13">
        <f t="shared" si="4"/>
        <v>0</v>
      </c>
      <c r="J32" s="13">
        <f t="shared" si="1"/>
        <v>99607.981618693026</v>
      </c>
      <c r="K32" s="13">
        <f t="shared" si="2"/>
        <v>6206641.7389094625</v>
      </c>
      <c r="L32" s="16">
        <f t="shared" si="5"/>
        <v>62.310686734612915</v>
      </c>
    </row>
    <row r="33" spans="1:12" x14ac:dyDescent="0.2">
      <c r="A33" s="17">
        <v>24</v>
      </c>
      <c r="B33" s="22">
        <v>0</v>
      </c>
      <c r="C33" s="22">
        <v>647</v>
      </c>
      <c r="D33" s="22">
        <v>678</v>
      </c>
      <c r="E33" s="46">
        <v>0</v>
      </c>
      <c r="F33" s="15">
        <f t="shared" si="3"/>
        <v>0</v>
      </c>
      <c r="G33" s="15">
        <f t="shared" si="0"/>
        <v>0</v>
      </c>
      <c r="H33" s="13">
        <f t="shared" si="6"/>
        <v>99607.981618693026</v>
      </c>
      <c r="I33" s="13">
        <f t="shared" si="4"/>
        <v>0</v>
      </c>
      <c r="J33" s="13">
        <f t="shared" si="1"/>
        <v>99607.981618693026</v>
      </c>
      <c r="K33" s="13">
        <f t="shared" si="2"/>
        <v>6107033.7572907694</v>
      </c>
      <c r="L33" s="16">
        <f t="shared" si="5"/>
        <v>61.310686734612915</v>
      </c>
    </row>
    <row r="34" spans="1:12" x14ac:dyDescent="0.2">
      <c r="A34" s="17">
        <v>25</v>
      </c>
      <c r="B34" s="22">
        <v>0</v>
      </c>
      <c r="C34" s="22">
        <v>705</v>
      </c>
      <c r="D34" s="22">
        <v>629</v>
      </c>
      <c r="E34" s="46">
        <v>0</v>
      </c>
      <c r="F34" s="15">
        <f t="shared" si="3"/>
        <v>0</v>
      </c>
      <c r="G34" s="15">
        <f t="shared" si="0"/>
        <v>0</v>
      </c>
      <c r="H34" s="13">
        <f t="shared" si="6"/>
        <v>99607.981618693026</v>
      </c>
      <c r="I34" s="13">
        <f t="shared" si="4"/>
        <v>0</v>
      </c>
      <c r="J34" s="13">
        <f t="shared" si="1"/>
        <v>99607.981618693026</v>
      </c>
      <c r="K34" s="13">
        <f t="shared" si="2"/>
        <v>6007425.7756720763</v>
      </c>
      <c r="L34" s="16">
        <f t="shared" si="5"/>
        <v>60.310686734612915</v>
      </c>
    </row>
    <row r="35" spans="1:12" x14ac:dyDescent="0.2">
      <c r="A35" s="17">
        <v>26</v>
      </c>
      <c r="B35" s="22">
        <v>1</v>
      </c>
      <c r="C35" s="22">
        <v>735</v>
      </c>
      <c r="D35" s="22">
        <v>677</v>
      </c>
      <c r="E35" s="46">
        <v>0.57379999999999998</v>
      </c>
      <c r="F35" s="15">
        <f t="shared" si="3"/>
        <v>1.4164305949008499E-3</v>
      </c>
      <c r="G35" s="15">
        <f t="shared" si="0"/>
        <v>1.4155760361096459E-3</v>
      </c>
      <c r="H35" s="13">
        <f t="shared" si="6"/>
        <v>99607.981618693026</v>
      </c>
      <c r="I35" s="13">
        <f t="shared" si="4"/>
        <v>141.00267178467195</v>
      </c>
      <c r="J35" s="13">
        <f t="shared" si="1"/>
        <v>99547.886279978396</v>
      </c>
      <c r="K35" s="13">
        <f t="shared" si="2"/>
        <v>5907817.7940533832</v>
      </c>
      <c r="L35" s="16">
        <f t="shared" si="5"/>
        <v>59.310686734612915</v>
      </c>
    </row>
    <row r="36" spans="1:12" x14ac:dyDescent="0.2">
      <c r="A36" s="17">
        <v>27</v>
      </c>
      <c r="B36" s="22">
        <v>0</v>
      </c>
      <c r="C36" s="22">
        <v>672</v>
      </c>
      <c r="D36" s="22">
        <v>707</v>
      </c>
      <c r="E36" s="46">
        <v>0</v>
      </c>
      <c r="F36" s="15">
        <f t="shared" si="3"/>
        <v>0</v>
      </c>
      <c r="G36" s="15">
        <f t="shared" si="0"/>
        <v>0</v>
      </c>
      <c r="H36" s="13">
        <f t="shared" si="6"/>
        <v>99466.978946908348</v>
      </c>
      <c r="I36" s="13">
        <f t="shared" si="4"/>
        <v>0</v>
      </c>
      <c r="J36" s="13">
        <f t="shared" si="1"/>
        <v>99466.978946908348</v>
      </c>
      <c r="K36" s="13">
        <f t="shared" si="2"/>
        <v>5808269.9077734044</v>
      </c>
      <c r="L36" s="16">
        <f t="shared" si="5"/>
        <v>58.393951130994296</v>
      </c>
    </row>
    <row r="37" spans="1:12" x14ac:dyDescent="0.2">
      <c r="A37" s="17">
        <v>28</v>
      </c>
      <c r="B37" s="22">
        <v>0</v>
      </c>
      <c r="C37" s="22">
        <v>666</v>
      </c>
      <c r="D37" s="22">
        <v>635</v>
      </c>
      <c r="E37" s="46">
        <v>0</v>
      </c>
      <c r="F37" s="15">
        <f t="shared" si="3"/>
        <v>0</v>
      </c>
      <c r="G37" s="15">
        <f t="shared" si="0"/>
        <v>0</v>
      </c>
      <c r="H37" s="13">
        <f t="shared" si="6"/>
        <v>99466.978946908348</v>
      </c>
      <c r="I37" s="13">
        <f t="shared" si="4"/>
        <v>0</v>
      </c>
      <c r="J37" s="13">
        <f t="shared" si="1"/>
        <v>99466.978946908348</v>
      </c>
      <c r="K37" s="13">
        <f t="shared" si="2"/>
        <v>5708802.928826496</v>
      </c>
      <c r="L37" s="16">
        <f t="shared" si="5"/>
        <v>57.393951130994296</v>
      </c>
    </row>
    <row r="38" spans="1:12" x14ac:dyDescent="0.2">
      <c r="A38" s="17">
        <v>29</v>
      </c>
      <c r="B38" s="22">
        <v>0</v>
      </c>
      <c r="C38" s="22">
        <v>712</v>
      </c>
      <c r="D38" s="22">
        <v>646</v>
      </c>
      <c r="E38" s="46">
        <v>0</v>
      </c>
      <c r="F38" s="15">
        <f t="shared" si="3"/>
        <v>0</v>
      </c>
      <c r="G38" s="15">
        <f t="shared" si="0"/>
        <v>0</v>
      </c>
      <c r="H38" s="13">
        <f t="shared" si="6"/>
        <v>99466.978946908348</v>
      </c>
      <c r="I38" s="13">
        <f t="shared" si="4"/>
        <v>0</v>
      </c>
      <c r="J38" s="13">
        <f t="shared" si="1"/>
        <v>99466.978946908348</v>
      </c>
      <c r="K38" s="13">
        <f t="shared" si="2"/>
        <v>5609335.9498795876</v>
      </c>
      <c r="L38" s="16">
        <f t="shared" si="5"/>
        <v>56.393951130994296</v>
      </c>
    </row>
    <row r="39" spans="1:12" x14ac:dyDescent="0.2">
      <c r="A39" s="17">
        <v>30</v>
      </c>
      <c r="B39" s="22">
        <v>2</v>
      </c>
      <c r="C39" s="22">
        <v>745</v>
      </c>
      <c r="D39" s="22">
        <v>694</v>
      </c>
      <c r="E39" s="46">
        <v>0.5232</v>
      </c>
      <c r="F39" s="15">
        <f t="shared" si="3"/>
        <v>2.7797081306462821E-3</v>
      </c>
      <c r="G39" s="15">
        <f t="shared" si="0"/>
        <v>2.7760288795836397E-3</v>
      </c>
      <c r="H39" s="13">
        <f t="shared" si="6"/>
        <v>99466.978946908348</v>
      </c>
      <c r="I39" s="13">
        <f t="shared" si="4"/>
        <v>276.12320612155548</v>
      </c>
      <c r="J39" s="13">
        <f t="shared" si="1"/>
        <v>99335.323402229595</v>
      </c>
      <c r="K39" s="13">
        <f t="shared" si="2"/>
        <v>5509868.9709326793</v>
      </c>
      <c r="L39" s="16">
        <f t="shared" si="5"/>
        <v>55.393951130994296</v>
      </c>
    </row>
    <row r="40" spans="1:12" x14ac:dyDescent="0.2">
      <c r="A40" s="17">
        <v>31</v>
      </c>
      <c r="B40" s="22">
        <v>0</v>
      </c>
      <c r="C40" s="22">
        <v>689</v>
      </c>
      <c r="D40" s="22">
        <v>704</v>
      </c>
      <c r="E40" s="46">
        <v>0</v>
      </c>
      <c r="F40" s="15">
        <f t="shared" si="3"/>
        <v>0</v>
      </c>
      <c r="G40" s="15">
        <f t="shared" si="0"/>
        <v>0</v>
      </c>
      <c r="H40" s="13">
        <f t="shared" si="6"/>
        <v>99190.855740786792</v>
      </c>
      <c r="I40" s="13">
        <f t="shared" si="4"/>
        <v>0</v>
      </c>
      <c r="J40" s="13">
        <f t="shared" si="1"/>
        <v>99190.855740786792</v>
      </c>
      <c r="K40" s="13">
        <f t="shared" si="2"/>
        <v>5410533.6475304496</v>
      </c>
      <c r="L40" s="16">
        <f t="shared" si="5"/>
        <v>54.546697950360205</v>
      </c>
    </row>
    <row r="41" spans="1:12" x14ac:dyDescent="0.2">
      <c r="A41" s="17">
        <v>32</v>
      </c>
      <c r="B41" s="22">
        <v>0</v>
      </c>
      <c r="C41" s="22">
        <v>762</v>
      </c>
      <c r="D41" s="22">
        <v>677</v>
      </c>
      <c r="E41" s="46">
        <v>0</v>
      </c>
      <c r="F41" s="15">
        <f t="shared" si="3"/>
        <v>0</v>
      </c>
      <c r="G41" s="15">
        <f t="shared" si="0"/>
        <v>0</v>
      </c>
      <c r="H41" s="13">
        <f t="shared" si="6"/>
        <v>99190.855740786792</v>
      </c>
      <c r="I41" s="13">
        <f t="shared" si="4"/>
        <v>0</v>
      </c>
      <c r="J41" s="13">
        <f t="shared" si="1"/>
        <v>99190.855740786792</v>
      </c>
      <c r="K41" s="13">
        <f t="shared" si="2"/>
        <v>5311342.791789663</v>
      </c>
      <c r="L41" s="16">
        <f t="shared" si="5"/>
        <v>53.546697950360205</v>
      </c>
    </row>
    <row r="42" spans="1:12" x14ac:dyDescent="0.2">
      <c r="A42" s="17">
        <v>33</v>
      </c>
      <c r="B42" s="22">
        <v>0</v>
      </c>
      <c r="C42" s="22">
        <v>767</v>
      </c>
      <c r="D42" s="22">
        <v>724</v>
      </c>
      <c r="E42" s="46">
        <v>0</v>
      </c>
      <c r="F42" s="15">
        <f t="shared" si="3"/>
        <v>0</v>
      </c>
      <c r="G42" s="15">
        <f t="shared" si="0"/>
        <v>0</v>
      </c>
      <c r="H42" s="13">
        <f t="shared" si="6"/>
        <v>99190.855740786792</v>
      </c>
      <c r="I42" s="13">
        <f t="shared" si="4"/>
        <v>0</v>
      </c>
      <c r="J42" s="13">
        <f t="shared" si="1"/>
        <v>99190.855740786792</v>
      </c>
      <c r="K42" s="13">
        <f t="shared" si="2"/>
        <v>5212151.9360488765</v>
      </c>
      <c r="L42" s="16">
        <f t="shared" si="5"/>
        <v>52.546697950360212</v>
      </c>
    </row>
    <row r="43" spans="1:12" x14ac:dyDescent="0.2">
      <c r="A43" s="17">
        <v>34</v>
      </c>
      <c r="B43" s="22">
        <v>0</v>
      </c>
      <c r="C43" s="22">
        <v>808</v>
      </c>
      <c r="D43" s="22">
        <v>760</v>
      </c>
      <c r="E43" s="46">
        <v>0</v>
      </c>
      <c r="F43" s="15">
        <f t="shared" si="3"/>
        <v>0</v>
      </c>
      <c r="G43" s="15">
        <f t="shared" si="0"/>
        <v>0</v>
      </c>
      <c r="H43" s="13">
        <f t="shared" si="6"/>
        <v>99190.855740786792</v>
      </c>
      <c r="I43" s="13">
        <f t="shared" si="4"/>
        <v>0</v>
      </c>
      <c r="J43" s="13">
        <f t="shared" si="1"/>
        <v>99190.855740786792</v>
      </c>
      <c r="K43" s="13">
        <f t="shared" si="2"/>
        <v>5112961.08030809</v>
      </c>
      <c r="L43" s="16">
        <f t="shared" si="5"/>
        <v>51.546697950360212</v>
      </c>
    </row>
    <row r="44" spans="1:12" x14ac:dyDescent="0.2">
      <c r="A44" s="17">
        <v>35</v>
      </c>
      <c r="B44" s="22">
        <v>0</v>
      </c>
      <c r="C44" s="22">
        <v>867</v>
      </c>
      <c r="D44" s="22">
        <v>797</v>
      </c>
      <c r="E44" s="46">
        <v>0</v>
      </c>
      <c r="F44" s="15">
        <f t="shared" si="3"/>
        <v>0</v>
      </c>
      <c r="G44" s="15">
        <f t="shared" si="0"/>
        <v>0</v>
      </c>
      <c r="H44" s="13">
        <f t="shared" si="6"/>
        <v>99190.855740786792</v>
      </c>
      <c r="I44" s="13">
        <f t="shared" si="4"/>
        <v>0</v>
      </c>
      <c r="J44" s="13">
        <f t="shared" si="1"/>
        <v>99190.855740786792</v>
      </c>
      <c r="K44" s="13">
        <f t="shared" si="2"/>
        <v>5013770.2245673034</v>
      </c>
      <c r="L44" s="16">
        <f t="shared" si="5"/>
        <v>50.546697950360212</v>
      </c>
    </row>
    <row r="45" spans="1:12" x14ac:dyDescent="0.2">
      <c r="A45" s="17">
        <v>36</v>
      </c>
      <c r="B45" s="22">
        <v>1</v>
      </c>
      <c r="C45" s="22">
        <v>867</v>
      </c>
      <c r="D45" s="22">
        <v>867</v>
      </c>
      <c r="E45" s="46">
        <v>6.83E-2</v>
      </c>
      <c r="F45" s="15">
        <f t="shared" si="3"/>
        <v>1.1534025374855825E-3</v>
      </c>
      <c r="G45" s="15">
        <f t="shared" si="0"/>
        <v>1.1521643926590075E-3</v>
      </c>
      <c r="H45" s="13">
        <f t="shared" si="6"/>
        <v>99190.855740786792</v>
      </c>
      <c r="I45" s="13">
        <f t="shared" si="4"/>
        <v>114.28417206191085</v>
      </c>
      <c r="J45" s="13">
        <f t="shared" si="1"/>
        <v>99084.377177676695</v>
      </c>
      <c r="K45" s="13">
        <f t="shared" si="2"/>
        <v>4914579.3688265169</v>
      </c>
      <c r="L45" s="16">
        <f t="shared" si="5"/>
        <v>49.546697950360219</v>
      </c>
    </row>
    <row r="46" spans="1:12" x14ac:dyDescent="0.2">
      <c r="A46" s="17">
        <v>37</v>
      </c>
      <c r="B46" s="22">
        <v>1</v>
      </c>
      <c r="C46" s="22">
        <v>883</v>
      </c>
      <c r="D46" s="22">
        <v>836</v>
      </c>
      <c r="E46" s="46">
        <v>0.5847</v>
      </c>
      <c r="F46" s="15">
        <f t="shared" si="3"/>
        <v>1.1634671320535194E-3</v>
      </c>
      <c r="G46" s="15">
        <f t="shared" si="0"/>
        <v>1.162905230317451E-3</v>
      </c>
      <c r="H46" s="13">
        <f t="shared" si="6"/>
        <v>99076.571568724874</v>
      </c>
      <c r="I46" s="13">
        <f t="shared" si="4"/>
        <v>115.21666327919141</v>
      </c>
      <c r="J46" s="13">
        <f t="shared" si="1"/>
        <v>99028.722088465031</v>
      </c>
      <c r="K46" s="13">
        <f t="shared" si="2"/>
        <v>4815494.9916488398</v>
      </c>
      <c r="L46" s="16">
        <f t="shared" si="5"/>
        <v>48.603770956169512</v>
      </c>
    </row>
    <row r="47" spans="1:12" x14ac:dyDescent="0.2">
      <c r="A47" s="17">
        <v>38</v>
      </c>
      <c r="B47" s="22">
        <v>0</v>
      </c>
      <c r="C47" s="22">
        <v>978</v>
      </c>
      <c r="D47" s="22">
        <v>866</v>
      </c>
      <c r="E47" s="46">
        <v>0</v>
      </c>
      <c r="F47" s="15">
        <f t="shared" si="3"/>
        <v>0</v>
      </c>
      <c r="G47" s="15">
        <f t="shared" si="0"/>
        <v>0</v>
      </c>
      <c r="H47" s="13">
        <f t="shared" si="6"/>
        <v>98961.354905445682</v>
      </c>
      <c r="I47" s="13">
        <f t="shared" si="4"/>
        <v>0</v>
      </c>
      <c r="J47" s="13">
        <f t="shared" si="1"/>
        <v>98961.354905445682</v>
      </c>
      <c r="K47" s="13">
        <f t="shared" si="2"/>
        <v>4716466.2695603743</v>
      </c>
      <c r="L47" s="16">
        <f t="shared" si="5"/>
        <v>47.659677599066853</v>
      </c>
    </row>
    <row r="48" spans="1:12" x14ac:dyDescent="0.2">
      <c r="A48" s="17">
        <v>39</v>
      </c>
      <c r="B48" s="22">
        <v>1</v>
      </c>
      <c r="C48" s="22">
        <v>1009</v>
      </c>
      <c r="D48" s="22">
        <v>961</v>
      </c>
      <c r="E48" s="46">
        <v>0.78959999999999997</v>
      </c>
      <c r="F48" s="15">
        <f t="shared" si="3"/>
        <v>1.0152284263959391E-3</v>
      </c>
      <c r="G48" s="15">
        <f t="shared" si="0"/>
        <v>1.0150116157929311E-3</v>
      </c>
      <c r="H48" s="13">
        <f t="shared" si="6"/>
        <v>98961.354905445682</v>
      </c>
      <c r="I48" s="13">
        <f t="shared" si="4"/>
        <v>100.44692474363413</v>
      </c>
      <c r="J48" s="13">
        <f t="shared" si="1"/>
        <v>98940.220872479622</v>
      </c>
      <c r="K48" s="13">
        <f t="shared" si="2"/>
        <v>4617504.9146549283</v>
      </c>
      <c r="L48" s="16">
        <f t="shared" si="5"/>
        <v>46.659677599066853</v>
      </c>
    </row>
    <row r="49" spans="1:12" x14ac:dyDescent="0.2">
      <c r="A49" s="17">
        <v>40</v>
      </c>
      <c r="B49" s="22">
        <v>0</v>
      </c>
      <c r="C49" s="22">
        <v>1050</v>
      </c>
      <c r="D49" s="22">
        <v>988</v>
      </c>
      <c r="E49" s="46">
        <v>0</v>
      </c>
      <c r="F49" s="15">
        <f t="shared" si="3"/>
        <v>0</v>
      </c>
      <c r="G49" s="15">
        <f t="shared" si="0"/>
        <v>0</v>
      </c>
      <c r="H49" s="13">
        <f t="shared" si="6"/>
        <v>98860.907980702046</v>
      </c>
      <c r="I49" s="13">
        <f t="shared" si="4"/>
        <v>0</v>
      </c>
      <c r="J49" s="13">
        <f t="shared" si="1"/>
        <v>98860.907980702046</v>
      </c>
      <c r="K49" s="13">
        <f t="shared" si="2"/>
        <v>4518564.6937824488</v>
      </c>
      <c r="L49" s="16">
        <f t="shared" si="5"/>
        <v>45.706283566245283</v>
      </c>
    </row>
    <row r="50" spans="1:12" x14ac:dyDescent="0.2">
      <c r="A50" s="17">
        <v>41</v>
      </c>
      <c r="B50" s="22">
        <v>2</v>
      </c>
      <c r="C50" s="22">
        <v>1102</v>
      </c>
      <c r="D50" s="22">
        <v>1011</v>
      </c>
      <c r="E50" s="46">
        <v>0.47399999999999998</v>
      </c>
      <c r="F50" s="15">
        <f t="shared" si="3"/>
        <v>1.893043066729768E-3</v>
      </c>
      <c r="G50" s="15">
        <f t="shared" si="0"/>
        <v>1.8911599618742152E-3</v>
      </c>
      <c r="H50" s="13">
        <f t="shared" si="6"/>
        <v>98860.907980702046</v>
      </c>
      <c r="I50" s="13">
        <f t="shared" si="4"/>
        <v>186.96179096763478</v>
      </c>
      <c r="J50" s="13">
        <f t="shared" si="1"/>
        <v>98762.566078653079</v>
      </c>
      <c r="K50" s="13">
        <f t="shared" si="2"/>
        <v>4419703.7858017469</v>
      </c>
      <c r="L50" s="16">
        <f t="shared" si="5"/>
        <v>44.706283566245283</v>
      </c>
    </row>
    <row r="51" spans="1:12" x14ac:dyDescent="0.2">
      <c r="A51" s="17">
        <v>42</v>
      </c>
      <c r="B51" s="22">
        <v>0</v>
      </c>
      <c r="C51" s="22">
        <v>1110</v>
      </c>
      <c r="D51" s="22">
        <v>1071</v>
      </c>
      <c r="E51" s="46">
        <v>0</v>
      </c>
      <c r="F51" s="15">
        <f t="shared" si="3"/>
        <v>0</v>
      </c>
      <c r="G51" s="15">
        <f t="shared" si="0"/>
        <v>0</v>
      </c>
      <c r="H51" s="13">
        <f t="shared" si="6"/>
        <v>98673.946189734415</v>
      </c>
      <c r="I51" s="13">
        <f t="shared" si="4"/>
        <v>0</v>
      </c>
      <c r="J51" s="13">
        <f t="shared" si="1"/>
        <v>98673.946189734415</v>
      </c>
      <c r="K51" s="13">
        <f t="shared" si="2"/>
        <v>4320941.2197230943</v>
      </c>
      <c r="L51" s="16">
        <f t="shared" si="5"/>
        <v>43.790092385832089</v>
      </c>
    </row>
    <row r="52" spans="1:12" x14ac:dyDescent="0.2">
      <c r="A52" s="17">
        <v>43</v>
      </c>
      <c r="B52" s="22">
        <v>0</v>
      </c>
      <c r="C52" s="22">
        <v>1181</v>
      </c>
      <c r="D52" s="22">
        <v>1088</v>
      </c>
      <c r="E52" s="46">
        <v>0</v>
      </c>
      <c r="F52" s="15">
        <f t="shared" si="3"/>
        <v>0</v>
      </c>
      <c r="G52" s="15">
        <f t="shared" si="0"/>
        <v>0</v>
      </c>
      <c r="H52" s="13">
        <f t="shared" si="6"/>
        <v>98673.946189734415</v>
      </c>
      <c r="I52" s="13">
        <f t="shared" si="4"/>
        <v>0</v>
      </c>
      <c r="J52" s="13">
        <f t="shared" si="1"/>
        <v>98673.946189734415</v>
      </c>
      <c r="K52" s="13">
        <f t="shared" si="2"/>
        <v>4222267.2735333601</v>
      </c>
      <c r="L52" s="16">
        <f t="shared" si="5"/>
        <v>42.790092385832089</v>
      </c>
    </row>
    <row r="53" spans="1:12" x14ac:dyDescent="0.2">
      <c r="A53" s="17">
        <v>44</v>
      </c>
      <c r="B53" s="22">
        <v>0</v>
      </c>
      <c r="C53" s="22">
        <v>1158</v>
      </c>
      <c r="D53" s="22">
        <v>1180</v>
      </c>
      <c r="E53" s="46">
        <v>0</v>
      </c>
      <c r="F53" s="15">
        <f t="shared" si="3"/>
        <v>0</v>
      </c>
      <c r="G53" s="15">
        <f t="shared" si="0"/>
        <v>0</v>
      </c>
      <c r="H53" s="13">
        <f t="shared" si="6"/>
        <v>98673.946189734415</v>
      </c>
      <c r="I53" s="13">
        <f t="shared" si="4"/>
        <v>0</v>
      </c>
      <c r="J53" s="13">
        <f t="shared" si="1"/>
        <v>98673.946189734415</v>
      </c>
      <c r="K53" s="13">
        <f t="shared" si="2"/>
        <v>4123593.3273436259</v>
      </c>
      <c r="L53" s="16">
        <f t="shared" si="5"/>
        <v>41.790092385832097</v>
      </c>
    </row>
    <row r="54" spans="1:12" x14ac:dyDescent="0.2">
      <c r="A54" s="17">
        <v>45</v>
      </c>
      <c r="B54" s="22">
        <v>0</v>
      </c>
      <c r="C54" s="22">
        <v>1140</v>
      </c>
      <c r="D54" s="22">
        <v>1155</v>
      </c>
      <c r="E54" s="46">
        <v>0</v>
      </c>
      <c r="F54" s="15">
        <f t="shared" si="3"/>
        <v>0</v>
      </c>
      <c r="G54" s="15">
        <f t="shared" si="0"/>
        <v>0</v>
      </c>
      <c r="H54" s="13">
        <f t="shared" si="6"/>
        <v>98673.946189734415</v>
      </c>
      <c r="I54" s="13">
        <f t="shared" si="4"/>
        <v>0</v>
      </c>
      <c r="J54" s="13">
        <f t="shared" si="1"/>
        <v>98673.946189734415</v>
      </c>
      <c r="K54" s="13">
        <f t="shared" si="2"/>
        <v>4024919.3811538913</v>
      </c>
      <c r="L54" s="16">
        <f t="shared" si="5"/>
        <v>40.790092385832089</v>
      </c>
    </row>
    <row r="55" spans="1:12" x14ac:dyDescent="0.2">
      <c r="A55" s="17">
        <v>46</v>
      </c>
      <c r="B55" s="22">
        <v>0</v>
      </c>
      <c r="C55" s="22">
        <v>1133</v>
      </c>
      <c r="D55" s="22">
        <v>1130</v>
      </c>
      <c r="E55" s="46">
        <v>0</v>
      </c>
      <c r="F55" s="15">
        <f t="shared" si="3"/>
        <v>0</v>
      </c>
      <c r="G55" s="15">
        <f t="shared" si="0"/>
        <v>0</v>
      </c>
      <c r="H55" s="13">
        <f t="shared" si="6"/>
        <v>98673.946189734415</v>
      </c>
      <c r="I55" s="13">
        <f t="shared" si="4"/>
        <v>0</v>
      </c>
      <c r="J55" s="13">
        <f t="shared" si="1"/>
        <v>98673.946189734415</v>
      </c>
      <c r="K55" s="13">
        <f t="shared" si="2"/>
        <v>3926245.4349641567</v>
      </c>
      <c r="L55" s="16">
        <f t="shared" si="5"/>
        <v>39.790092385832089</v>
      </c>
    </row>
    <row r="56" spans="1:12" x14ac:dyDescent="0.2">
      <c r="A56" s="17">
        <v>47</v>
      </c>
      <c r="B56" s="22">
        <v>0</v>
      </c>
      <c r="C56" s="22">
        <v>1039</v>
      </c>
      <c r="D56" s="22">
        <v>1126</v>
      </c>
      <c r="E56" s="46">
        <v>0</v>
      </c>
      <c r="F56" s="15">
        <f t="shared" si="3"/>
        <v>0</v>
      </c>
      <c r="G56" s="15">
        <f t="shared" si="0"/>
        <v>0</v>
      </c>
      <c r="H56" s="13">
        <f t="shared" si="6"/>
        <v>98673.946189734415</v>
      </c>
      <c r="I56" s="13">
        <f t="shared" si="4"/>
        <v>0</v>
      </c>
      <c r="J56" s="13">
        <f t="shared" si="1"/>
        <v>98673.946189734415</v>
      </c>
      <c r="K56" s="13">
        <f t="shared" si="2"/>
        <v>3827571.4887744221</v>
      </c>
      <c r="L56" s="16">
        <f t="shared" si="5"/>
        <v>38.790092385832089</v>
      </c>
    </row>
    <row r="57" spans="1:12" x14ac:dyDescent="0.2">
      <c r="A57" s="17">
        <v>48</v>
      </c>
      <c r="B57" s="22">
        <v>0</v>
      </c>
      <c r="C57" s="22">
        <v>1108</v>
      </c>
      <c r="D57" s="22">
        <v>1041</v>
      </c>
      <c r="E57" s="46">
        <v>0</v>
      </c>
      <c r="F57" s="15">
        <f t="shared" si="3"/>
        <v>0</v>
      </c>
      <c r="G57" s="15">
        <f t="shared" si="0"/>
        <v>0</v>
      </c>
      <c r="H57" s="13">
        <f t="shared" si="6"/>
        <v>98673.946189734415</v>
      </c>
      <c r="I57" s="13">
        <f t="shared" si="4"/>
        <v>0</v>
      </c>
      <c r="J57" s="13">
        <f t="shared" si="1"/>
        <v>98673.946189734415</v>
      </c>
      <c r="K57" s="13">
        <f t="shared" si="2"/>
        <v>3728897.5425846875</v>
      </c>
      <c r="L57" s="16">
        <f t="shared" si="5"/>
        <v>37.790092385832082</v>
      </c>
    </row>
    <row r="58" spans="1:12" x14ac:dyDescent="0.2">
      <c r="A58" s="17">
        <v>49</v>
      </c>
      <c r="B58" s="22">
        <v>1</v>
      </c>
      <c r="C58" s="22">
        <v>1030</v>
      </c>
      <c r="D58" s="22">
        <v>1093</v>
      </c>
      <c r="E58" s="46">
        <v>0.87980000000000003</v>
      </c>
      <c r="F58" s="15">
        <f t="shared" si="3"/>
        <v>9.4206311822892137E-4</v>
      </c>
      <c r="G58" s="15">
        <f t="shared" si="0"/>
        <v>9.4195645486022227E-4</v>
      </c>
      <c r="H58" s="13">
        <f t="shared" si="6"/>
        <v>98673.946189734415</v>
      </c>
      <c r="I58" s="13">
        <f t="shared" si="4"/>
        <v>92.946560539950568</v>
      </c>
      <c r="J58" s="13">
        <f t="shared" si="1"/>
        <v>98662.774013157512</v>
      </c>
      <c r="K58" s="13">
        <f t="shared" si="2"/>
        <v>3630223.5963949529</v>
      </c>
      <c r="L58" s="16">
        <f t="shared" si="5"/>
        <v>36.790092385832082</v>
      </c>
    </row>
    <row r="59" spans="1:12" x14ac:dyDescent="0.2">
      <c r="A59" s="17">
        <v>50</v>
      </c>
      <c r="B59" s="22">
        <v>1</v>
      </c>
      <c r="C59" s="22">
        <v>1001</v>
      </c>
      <c r="D59" s="22">
        <v>1011</v>
      </c>
      <c r="E59" s="46">
        <v>0.77600000000000002</v>
      </c>
      <c r="F59" s="15">
        <f t="shared" si="3"/>
        <v>9.9403578528827028E-4</v>
      </c>
      <c r="G59" s="15">
        <f t="shared" si="0"/>
        <v>9.9381449856095639E-4</v>
      </c>
      <c r="H59" s="13">
        <f t="shared" si="6"/>
        <v>98580.99962919447</v>
      </c>
      <c r="I59" s="13">
        <f t="shared" si="4"/>
        <v>97.971226714125734</v>
      </c>
      <c r="J59" s="13">
        <f t="shared" si="1"/>
        <v>98559.054074410509</v>
      </c>
      <c r="K59" s="13">
        <f t="shared" si="2"/>
        <v>3531560.8223817954</v>
      </c>
      <c r="L59" s="16">
        <f t="shared" si="5"/>
        <v>35.823950210136985</v>
      </c>
    </row>
    <row r="60" spans="1:12" x14ac:dyDescent="0.2">
      <c r="A60" s="17">
        <v>51</v>
      </c>
      <c r="B60" s="22">
        <v>2</v>
      </c>
      <c r="C60" s="22">
        <v>986</v>
      </c>
      <c r="D60" s="22">
        <v>953</v>
      </c>
      <c r="E60" s="46">
        <v>0.78549999999999998</v>
      </c>
      <c r="F60" s="15">
        <f t="shared" si="3"/>
        <v>2.0629190304280558E-3</v>
      </c>
      <c r="G60" s="15">
        <f t="shared" si="0"/>
        <v>2.062006600483128E-3</v>
      </c>
      <c r="H60" s="13">
        <f t="shared" si="6"/>
        <v>98483.02840248034</v>
      </c>
      <c r="I60" s="13">
        <f t="shared" si="4"/>
        <v>203.07265460148182</v>
      </c>
      <c r="J60" s="13">
        <f t="shared" si="1"/>
        <v>98439.469318068324</v>
      </c>
      <c r="K60" s="13">
        <f t="shared" si="2"/>
        <v>3433001.768307385</v>
      </c>
      <c r="L60" s="16">
        <f t="shared" si="5"/>
        <v>34.858816021349355</v>
      </c>
    </row>
    <row r="61" spans="1:12" x14ac:dyDescent="0.2">
      <c r="A61" s="17">
        <v>52</v>
      </c>
      <c r="B61" s="22">
        <v>0</v>
      </c>
      <c r="C61" s="22">
        <v>949</v>
      </c>
      <c r="D61" s="22">
        <v>967</v>
      </c>
      <c r="E61" s="46">
        <v>0</v>
      </c>
      <c r="F61" s="15">
        <f t="shared" si="3"/>
        <v>0</v>
      </c>
      <c r="G61" s="15">
        <f t="shared" si="0"/>
        <v>0</v>
      </c>
      <c r="H61" s="13">
        <f t="shared" si="6"/>
        <v>98279.955747878863</v>
      </c>
      <c r="I61" s="13">
        <f t="shared" si="4"/>
        <v>0</v>
      </c>
      <c r="J61" s="13">
        <f t="shared" si="1"/>
        <v>98279.955747878863</v>
      </c>
      <c r="K61" s="13">
        <f t="shared" si="2"/>
        <v>3334562.2989893169</v>
      </c>
      <c r="L61" s="16">
        <f t="shared" si="5"/>
        <v>33.929220598588692</v>
      </c>
    </row>
    <row r="62" spans="1:12" x14ac:dyDescent="0.2">
      <c r="A62" s="17">
        <v>53</v>
      </c>
      <c r="B62" s="22">
        <v>3</v>
      </c>
      <c r="C62" s="22">
        <v>922</v>
      </c>
      <c r="D62" s="22">
        <v>915</v>
      </c>
      <c r="E62" s="46">
        <v>0.41439999999999999</v>
      </c>
      <c r="F62" s="15">
        <f t="shared" si="3"/>
        <v>3.2661948829613499E-3</v>
      </c>
      <c r="G62" s="15">
        <f t="shared" si="0"/>
        <v>3.2599596112737224E-3</v>
      </c>
      <c r="H62" s="13">
        <f t="shared" si="6"/>
        <v>98279.955747878863</v>
      </c>
      <c r="I62" s="13">
        <f t="shared" si="4"/>
        <v>320.38868633585383</v>
      </c>
      <c r="J62" s="13">
        <f t="shared" si="1"/>
        <v>98092.336133160585</v>
      </c>
      <c r="K62" s="13">
        <f t="shared" si="2"/>
        <v>3236282.3432414383</v>
      </c>
      <c r="L62" s="16">
        <f t="shared" si="5"/>
        <v>32.929220598588699</v>
      </c>
    </row>
    <row r="63" spans="1:12" x14ac:dyDescent="0.2">
      <c r="A63" s="17">
        <v>54</v>
      </c>
      <c r="B63" s="22">
        <v>2</v>
      </c>
      <c r="C63" s="22">
        <v>920</v>
      </c>
      <c r="D63" s="22">
        <v>904</v>
      </c>
      <c r="E63" s="46">
        <v>0.33879999999999999</v>
      </c>
      <c r="F63" s="15">
        <f t="shared" si="3"/>
        <v>2.1929824561403508E-3</v>
      </c>
      <c r="G63" s="15">
        <f t="shared" si="0"/>
        <v>2.1898072356486605E-3</v>
      </c>
      <c r="H63" s="13">
        <f t="shared" si="6"/>
        <v>97959.567061543014</v>
      </c>
      <c r="I63" s="13">
        <f t="shared" si="4"/>
        <v>214.51256875237709</v>
      </c>
      <c r="J63" s="13">
        <f t="shared" si="1"/>
        <v>97817.73135108393</v>
      </c>
      <c r="K63" s="13">
        <f t="shared" si="2"/>
        <v>3138190.0071082776</v>
      </c>
      <c r="L63" s="16">
        <f t="shared" si="5"/>
        <v>32.035564276603147</v>
      </c>
    </row>
    <row r="64" spans="1:12" x14ac:dyDescent="0.2">
      <c r="A64" s="17">
        <v>55</v>
      </c>
      <c r="B64" s="22">
        <v>3</v>
      </c>
      <c r="C64" s="22">
        <v>921</v>
      </c>
      <c r="D64" s="22">
        <v>898</v>
      </c>
      <c r="E64" s="46">
        <v>0.48630000000000001</v>
      </c>
      <c r="F64" s="15">
        <f t="shared" si="3"/>
        <v>3.2985156679494229E-3</v>
      </c>
      <c r="G64" s="15">
        <f t="shared" si="0"/>
        <v>3.2929359608474306E-3</v>
      </c>
      <c r="H64" s="13">
        <f t="shared" si="6"/>
        <v>97745.05449279063</v>
      </c>
      <c r="I64" s="13">
        <f t="shared" si="4"/>
        <v>321.86820493430196</v>
      </c>
      <c r="J64" s="13">
        <f t="shared" si="1"/>
        <v>97579.710795915875</v>
      </c>
      <c r="K64" s="13">
        <f t="shared" si="2"/>
        <v>3040372.2757571936</v>
      </c>
      <c r="L64" s="16">
        <f t="shared" si="5"/>
        <v>31.105126408021409</v>
      </c>
    </row>
    <row r="65" spans="1:12" x14ac:dyDescent="0.2">
      <c r="A65" s="17">
        <v>56</v>
      </c>
      <c r="B65" s="22">
        <v>3</v>
      </c>
      <c r="C65" s="22">
        <v>852</v>
      </c>
      <c r="D65" s="22">
        <v>902</v>
      </c>
      <c r="E65" s="46">
        <v>0.59840000000000004</v>
      </c>
      <c r="F65" s="15">
        <f t="shared" si="3"/>
        <v>3.4207525655644243E-3</v>
      </c>
      <c r="G65" s="15">
        <f t="shared" si="0"/>
        <v>3.4160596708193809E-3</v>
      </c>
      <c r="H65" s="13">
        <f t="shared" si="6"/>
        <v>97423.186287856326</v>
      </c>
      <c r="I65" s="13">
        <f t="shared" si="4"/>
        <v>332.80341768066972</v>
      </c>
      <c r="J65" s="13">
        <f t="shared" si="1"/>
        <v>97289.532435315763</v>
      </c>
      <c r="K65" s="13">
        <f t="shared" si="2"/>
        <v>2942792.5649612779</v>
      </c>
      <c r="L65" s="16">
        <f t="shared" si="5"/>
        <v>30.206285352505382</v>
      </c>
    </row>
    <row r="66" spans="1:12" x14ac:dyDescent="0.2">
      <c r="A66" s="17">
        <v>57</v>
      </c>
      <c r="B66" s="22">
        <v>3</v>
      </c>
      <c r="C66" s="22">
        <v>809</v>
      </c>
      <c r="D66" s="22">
        <v>830</v>
      </c>
      <c r="E66" s="46">
        <v>0.80049999999999999</v>
      </c>
      <c r="F66" s="15">
        <f t="shared" si="3"/>
        <v>3.6607687614399025E-3</v>
      </c>
      <c r="G66" s="15">
        <f t="shared" si="0"/>
        <v>3.6580971675963317E-3</v>
      </c>
      <c r="H66" s="13">
        <f t="shared" si="6"/>
        <v>97090.382870175657</v>
      </c>
      <c r="I66" s="13">
        <f t="shared" si="4"/>
        <v>355.16605457823295</v>
      </c>
      <c r="J66" s="13">
        <f t="shared" si="1"/>
        <v>97019.527242287295</v>
      </c>
      <c r="K66" s="13">
        <f t="shared" si="2"/>
        <v>2845503.0325259622</v>
      </c>
      <c r="L66" s="16">
        <f t="shared" si="5"/>
        <v>29.30777434806107</v>
      </c>
    </row>
    <row r="67" spans="1:12" x14ac:dyDescent="0.2">
      <c r="A67" s="17">
        <v>58</v>
      </c>
      <c r="B67" s="22">
        <v>2</v>
      </c>
      <c r="C67" s="22">
        <v>760</v>
      </c>
      <c r="D67" s="22">
        <v>787</v>
      </c>
      <c r="E67" s="46">
        <v>0.56559999999999999</v>
      </c>
      <c r="F67" s="15">
        <f t="shared" si="3"/>
        <v>2.5856496444731738E-3</v>
      </c>
      <c r="G67" s="15">
        <f t="shared" si="0"/>
        <v>2.5827486851226445E-3</v>
      </c>
      <c r="H67" s="13">
        <f t="shared" si="6"/>
        <v>96735.216815597421</v>
      </c>
      <c r="I67" s="13">
        <f t="shared" si="4"/>
        <v>249.84275403553818</v>
      </c>
      <c r="J67" s="13">
        <f t="shared" si="1"/>
        <v>96626.685123244388</v>
      </c>
      <c r="K67" s="13">
        <f t="shared" si="2"/>
        <v>2748483.5052836747</v>
      </c>
      <c r="L67" s="16">
        <f t="shared" si="5"/>
        <v>28.412439603283278</v>
      </c>
    </row>
    <row r="68" spans="1:12" x14ac:dyDescent="0.2">
      <c r="A68" s="17">
        <v>59</v>
      </c>
      <c r="B68" s="22">
        <v>3</v>
      </c>
      <c r="C68" s="22">
        <v>735</v>
      </c>
      <c r="D68" s="22">
        <v>756</v>
      </c>
      <c r="E68" s="46">
        <v>0.38519999999999999</v>
      </c>
      <c r="F68" s="15">
        <f t="shared" si="3"/>
        <v>4.0241448692152921E-3</v>
      </c>
      <c r="G68" s="15">
        <f t="shared" si="0"/>
        <v>4.0142135272573133E-3</v>
      </c>
      <c r="H68" s="13">
        <f t="shared" si="6"/>
        <v>96485.374061561888</v>
      </c>
      <c r="I68" s="13">
        <f t="shared" si="4"/>
        <v>387.31289374040364</v>
      </c>
      <c r="J68" s="13">
        <f t="shared" si="1"/>
        <v>96247.254094490287</v>
      </c>
      <c r="K68" s="13">
        <f t="shared" si="2"/>
        <v>2651856.8201604304</v>
      </c>
      <c r="L68" s="16">
        <f t="shared" si="5"/>
        <v>27.484547227525177</v>
      </c>
    </row>
    <row r="69" spans="1:12" x14ac:dyDescent="0.2">
      <c r="A69" s="17">
        <v>60</v>
      </c>
      <c r="B69" s="22">
        <v>2</v>
      </c>
      <c r="C69" s="22">
        <v>674</v>
      </c>
      <c r="D69" s="22">
        <v>733</v>
      </c>
      <c r="E69" s="46">
        <v>0.64749999999999996</v>
      </c>
      <c r="F69" s="15">
        <f t="shared" si="3"/>
        <v>2.8429282160625444E-3</v>
      </c>
      <c r="G69" s="15">
        <f t="shared" si="0"/>
        <v>2.8400820783720652E-3</v>
      </c>
      <c r="H69" s="13">
        <f t="shared" si="6"/>
        <v>96098.061167821477</v>
      </c>
      <c r="I69" s="13">
        <f t="shared" si="4"/>
        <v>272.92638128903229</v>
      </c>
      <c r="J69" s="13">
        <f t="shared" si="1"/>
        <v>96001.854618417099</v>
      </c>
      <c r="K69" s="13">
        <f t="shared" si="2"/>
        <v>2555609.5660659401</v>
      </c>
      <c r="L69" s="16">
        <f t="shared" si="5"/>
        <v>26.593768230172039</v>
      </c>
    </row>
    <row r="70" spans="1:12" x14ac:dyDescent="0.2">
      <c r="A70" s="17">
        <v>61</v>
      </c>
      <c r="B70" s="22">
        <v>2</v>
      </c>
      <c r="C70" s="22">
        <v>638</v>
      </c>
      <c r="D70" s="22">
        <v>661</v>
      </c>
      <c r="E70" s="46">
        <v>0.74180000000000001</v>
      </c>
      <c r="F70" s="15">
        <f t="shared" si="3"/>
        <v>3.0792917628945341E-3</v>
      </c>
      <c r="G70" s="15">
        <f t="shared" si="0"/>
        <v>3.0768454457456764E-3</v>
      </c>
      <c r="H70" s="13">
        <f t="shared" si="6"/>
        <v>95825.13478653245</v>
      </c>
      <c r="I70" s="13">
        <f t="shared" si="4"/>
        <v>294.83912955590796</v>
      </c>
      <c r="J70" s="13">
        <f t="shared" si="1"/>
        <v>95749.007323281112</v>
      </c>
      <c r="K70" s="13">
        <f t="shared" si="2"/>
        <v>2459607.711447523</v>
      </c>
      <c r="L70" s="16">
        <f t="shared" si="5"/>
        <v>25.667667641968229</v>
      </c>
    </row>
    <row r="71" spans="1:12" x14ac:dyDescent="0.2">
      <c r="A71" s="17">
        <v>62</v>
      </c>
      <c r="B71" s="22">
        <v>2</v>
      </c>
      <c r="C71" s="22">
        <v>648</v>
      </c>
      <c r="D71" s="22">
        <v>631</v>
      </c>
      <c r="E71" s="46">
        <v>0.64339999999999997</v>
      </c>
      <c r="F71" s="15">
        <f t="shared" si="3"/>
        <v>3.1274433150899139E-3</v>
      </c>
      <c r="G71" s="15">
        <f t="shared" si="0"/>
        <v>3.1239593310478449E-3</v>
      </c>
      <c r="H71" s="13">
        <f t="shared" si="6"/>
        <v>95530.295656976537</v>
      </c>
      <c r="I71" s="13">
        <f t="shared" si="4"/>
        <v>298.43275851537129</v>
      </c>
      <c r="J71" s="13">
        <f t="shared" si="1"/>
        <v>95423.874535289957</v>
      </c>
      <c r="K71" s="13">
        <f t="shared" si="2"/>
        <v>2363858.7041242421</v>
      </c>
      <c r="L71" s="16">
        <f t="shared" si="5"/>
        <v>24.744597385233892</v>
      </c>
    </row>
    <row r="72" spans="1:12" x14ac:dyDescent="0.2">
      <c r="A72" s="17">
        <v>63</v>
      </c>
      <c r="B72" s="22">
        <v>2</v>
      </c>
      <c r="C72" s="22">
        <v>651</v>
      </c>
      <c r="D72" s="22">
        <v>635</v>
      </c>
      <c r="E72" s="46">
        <v>0.40160000000000001</v>
      </c>
      <c r="F72" s="15">
        <f t="shared" si="3"/>
        <v>3.1104199066874028E-3</v>
      </c>
      <c r="G72" s="15">
        <f t="shared" si="0"/>
        <v>3.1046413145796436E-3</v>
      </c>
      <c r="H72" s="13">
        <f t="shared" si="6"/>
        <v>95231.862898461171</v>
      </c>
      <c r="I72" s="13">
        <f t="shared" si="4"/>
        <v>295.66077601894688</v>
      </c>
      <c r="J72" s="13">
        <f t="shared" si="1"/>
        <v>95054.939490091434</v>
      </c>
      <c r="K72" s="13">
        <f t="shared" si="2"/>
        <v>2268434.829588952</v>
      </c>
      <c r="L72" s="16">
        <f t="shared" si="5"/>
        <v>23.820124489296397</v>
      </c>
    </row>
    <row r="73" spans="1:12" x14ac:dyDescent="0.2">
      <c r="A73" s="17">
        <v>64</v>
      </c>
      <c r="B73" s="22">
        <v>5</v>
      </c>
      <c r="C73" s="22">
        <v>644</v>
      </c>
      <c r="D73" s="22">
        <v>642</v>
      </c>
      <c r="E73" s="46">
        <v>0.53059999999999996</v>
      </c>
      <c r="F73" s="15">
        <f t="shared" si="3"/>
        <v>7.7760497667185074E-3</v>
      </c>
      <c r="G73" s="15">
        <f t="shared" ref="G73:G108" si="7">F73/((1+(1-E73)*F73))</f>
        <v>7.7477698044617852E-3</v>
      </c>
      <c r="H73" s="13">
        <f t="shared" si="6"/>
        <v>94936.202122442221</v>
      </c>
      <c r="I73" s="13">
        <f t="shared" si="4"/>
        <v>735.54384015453866</v>
      </c>
      <c r="J73" s="13">
        <f t="shared" ref="J73:J108" si="8">H74+I73*E73</f>
        <v>94590.937843873675</v>
      </c>
      <c r="K73" s="13">
        <f t="shared" ref="K73:K97" si="9">K74+J73</f>
        <v>2173379.8900988605</v>
      </c>
      <c r="L73" s="16">
        <f t="shared" si="5"/>
        <v>22.893057037354239</v>
      </c>
    </row>
    <row r="74" spans="1:12" x14ac:dyDescent="0.2">
      <c r="A74" s="17">
        <v>65</v>
      </c>
      <c r="B74" s="22">
        <v>3</v>
      </c>
      <c r="C74" s="22">
        <v>601</v>
      </c>
      <c r="D74" s="22">
        <v>618</v>
      </c>
      <c r="E74" s="46">
        <v>0.64749999999999996</v>
      </c>
      <c r="F74" s="15">
        <f t="shared" ref="F74:F108" si="10">B74/((C74+D74)/2)</f>
        <v>4.9220672682526662E-3</v>
      </c>
      <c r="G74" s="15">
        <f t="shared" si="7"/>
        <v>4.9135421315764692E-3</v>
      </c>
      <c r="H74" s="13">
        <f t="shared" si="6"/>
        <v>94200.658282287681</v>
      </c>
      <c r="I74" s="13">
        <f t="shared" ref="I74:I108" si="11">H74*G74</f>
        <v>462.85890329225839</v>
      </c>
      <c r="J74" s="13">
        <f t="shared" si="8"/>
        <v>94037.500518877161</v>
      </c>
      <c r="K74" s="13">
        <f t="shared" si="9"/>
        <v>2078788.9522549866</v>
      </c>
      <c r="L74" s="16">
        <f t="shared" ref="L74:L108" si="12">K74/H74</f>
        <v>22.067669060502269</v>
      </c>
    </row>
    <row r="75" spans="1:12" x14ac:dyDescent="0.2">
      <c r="A75" s="17">
        <v>66</v>
      </c>
      <c r="B75" s="22">
        <v>1</v>
      </c>
      <c r="C75" s="22">
        <v>643</v>
      </c>
      <c r="D75" s="22">
        <v>587</v>
      </c>
      <c r="E75" s="46">
        <v>0.61199999999999999</v>
      </c>
      <c r="F75" s="15">
        <f t="shared" si="10"/>
        <v>1.6260162601626016E-3</v>
      </c>
      <c r="G75" s="15">
        <f t="shared" si="7"/>
        <v>1.6249910625491561E-3</v>
      </c>
      <c r="H75" s="13">
        <f t="shared" ref="H75:H108" si="13">H74-I74</f>
        <v>93737.79937899542</v>
      </c>
      <c r="I75" s="13">
        <f t="shared" si="11"/>
        <v>152.32308621389339</v>
      </c>
      <c r="J75" s="13">
        <f t="shared" si="8"/>
        <v>93678.698021544435</v>
      </c>
      <c r="K75" s="13">
        <f t="shared" si="9"/>
        <v>1984751.4517361096</v>
      </c>
      <c r="L75" s="16">
        <f t="shared" si="12"/>
        <v>21.173437662126819</v>
      </c>
    </row>
    <row r="76" spans="1:12" x14ac:dyDescent="0.2">
      <c r="A76" s="17">
        <v>67</v>
      </c>
      <c r="B76" s="22">
        <v>3</v>
      </c>
      <c r="C76" s="22">
        <v>652</v>
      </c>
      <c r="D76" s="22">
        <v>624</v>
      </c>
      <c r="E76" s="46">
        <v>0.30969999999999998</v>
      </c>
      <c r="F76" s="15">
        <f t="shared" si="10"/>
        <v>4.7021943573667714E-3</v>
      </c>
      <c r="G76" s="15">
        <f t="shared" si="7"/>
        <v>4.6869807704115274E-3</v>
      </c>
      <c r="H76" s="13">
        <f t="shared" si="13"/>
        <v>93585.476292781532</v>
      </c>
      <c r="I76" s="13">
        <f t="shared" si="11"/>
        <v>438.63332777407089</v>
      </c>
      <c r="J76" s="13">
        <f t="shared" si="8"/>
        <v>93282.687706619079</v>
      </c>
      <c r="K76" s="13">
        <f t="shared" si="9"/>
        <v>1891072.7537145652</v>
      </c>
      <c r="L76" s="16">
        <f t="shared" si="12"/>
        <v>20.206904197381618</v>
      </c>
    </row>
    <row r="77" spans="1:12" x14ac:dyDescent="0.2">
      <c r="A77" s="17">
        <v>68</v>
      </c>
      <c r="B77" s="22">
        <v>0</v>
      </c>
      <c r="C77" s="22">
        <v>622</v>
      </c>
      <c r="D77" s="22">
        <v>641</v>
      </c>
      <c r="E77" s="46">
        <v>0</v>
      </c>
      <c r="F77" s="15">
        <f t="shared" si="10"/>
        <v>0</v>
      </c>
      <c r="G77" s="15">
        <f t="shared" si="7"/>
        <v>0</v>
      </c>
      <c r="H77" s="13">
        <f t="shared" si="13"/>
        <v>93146.842965007454</v>
      </c>
      <c r="I77" s="13">
        <f t="shared" si="11"/>
        <v>0</v>
      </c>
      <c r="J77" s="13">
        <f t="shared" si="8"/>
        <v>93146.842965007454</v>
      </c>
      <c r="K77" s="13">
        <f t="shared" si="9"/>
        <v>1797790.0660079462</v>
      </c>
      <c r="L77" s="16">
        <f t="shared" si="12"/>
        <v>19.300601166733298</v>
      </c>
    </row>
    <row r="78" spans="1:12" x14ac:dyDescent="0.2">
      <c r="A78" s="17">
        <v>69</v>
      </c>
      <c r="B78" s="22">
        <v>4</v>
      </c>
      <c r="C78" s="22">
        <v>634</v>
      </c>
      <c r="D78" s="22">
        <v>612</v>
      </c>
      <c r="E78" s="46">
        <v>0.79300000000000004</v>
      </c>
      <c r="F78" s="15">
        <f t="shared" si="10"/>
        <v>6.420545746388443E-3</v>
      </c>
      <c r="G78" s="15">
        <f t="shared" si="7"/>
        <v>6.4120238270805405E-3</v>
      </c>
      <c r="H78" s="13">
        <f t="shared" si="13"/>
        <v>93146.842965007454</v>
      </c>
      <c r="I78" s="13">
        <f t="shared" si="11"/>
        <v>597.2597765089572</v>
      </c>
      <c r="J78" s="13">
        <f t="shared" si="8"/>
        <v>93023.210191270104</v>
      </c>
      <c r="K78" s="13">
        <f t="shared" si="9"/>
        <v>1704643.2230429386</v>
      </c>
      <c r="L78" s="16">
        <f t="shared" si="12"/>
        <v>18.300601166733298</v>
      </c>
    </row>
    <row r="79" spans="1:12" x14ac:dyDescent="0.2">
      <c r="A79" s="17">
        <v>70</v>
      </c>
      <c r="B79" s="22">
        <v>6</v>
      </c>
      <c r="C79" s="22">
        <v>633</v>
      </c>
      <c r="D79" s="22">
        <v>622</v>
      </c>
      <c r="E79" s="46">
        <v>0.50729999999999997</v>
      </c>
      <c r="F79" s="15">
        <f t="shared" si="10"/>
        <v>9.5617529880478083E-3</v>
      </c>
      <c r="G79" s="15">
        <f t="shared" si="7"/>
        <v>9.5169180666317497E-3</v>
      </c>
      <c r="H79" s="13">
        <f t="shared" si="13"/>
        <v>92549.583188498495</v>
      </c>
      <c r="I79" s="13">
        <f t="shared" si="11"/>
        <v>880.7868003058594</v>
      </c>
      <c r="J79" s="13">
        <f t="shared" si="8"/>
        <v>92115.619531987802</v>
      </c>
      <c r="K79" s="13">
        <f t="shared" si="9"/>
        <v>1611620.0128516685</v>
      </c>
      <c r="L79" s="16">
        <f t="shared" si="12"/>
        <v>17.413584776165163</v>
      </c>
    </row>
    <row r="80" spans="1:12" x14ac:dyDescent="0.2">
      <c r="A80" s="17">
        <v>71</v>
      </c>
      <c r="B80" s="22">
        <v>9</v>
      </c>
      <c r="C80" s="22">
        <v>737</v>
      </c>
      <c r="D80" s="22">
        <v>613</v>
      </c>
      <c r="E80" s="46">
        <v>0.60019999999999996</v>
      </c>
      <c r="F80" s="15">
        <f t="shared" si="10"/>
        <v>1.3333333333333334E-2</v>
      </c>
      <c r="G80" s="15">
        <f t="shared" si="7"/>
        <v>1.3262634648898274E-2</v>
      </c>
      <c r="H80" s="13">
        <f t="shared" si="13"/>
        <v>91668.796388192641</v>
      </c>
      <c r="I80" s="13">
        <f t="shared" si="11"/>
        <v>1215.7697552008447</v>
      </c>
      <c r="J80" s="13">
        <f t="shared" si="8"/>
        <v>91182.731640063343</v>
      </c>
      <c r="K80" s="13">
        <f t="shared" si="9"/>
        <v>1519504.3933196808</v>
      </c>
      <c r="L80" s="16">
        <f t="shared" si="12"/>
        <v>16.576026447265537</v>
      </c>
    </row>
    <row r="81" spans="1:12" x14ac:dyDescent="0.2">
      <c r="A81" s="17">
        <v>72</v>
      </c>
      <c r="B81" s="22">
        <v>4</v>
      </c>
      <c r="C81" s="22">
        <v>656</v>
      </c>
      <c r="D81" s="22">
        <v>721</v>
      </c>
      <c r="E81" s="46">
        <v>0.5</v>
      </c>
      <c r="F81" s="15">
        <f t="shared" si="10"/>
        <v>5.8097312999273783E-3</v>
      </c>
      <c r="G81" s="15">
        <f t="shared" si="7"/>
        <v>5.7929036929761039E-3</v>
      </c>
      <c r="H81" s="13">
        <f t="shared" si="13"/>
        <v>90453.026632991794</v>
      </c>
      <c r="I81" s="13">
        <f t="shared" si="11"/>
        <v>523.98567202312404</v>
      </c>
      <c r="J81" s="13">
        <f t="shared" si="8"/>
        <v>90191.033796980235</v>
      </c>
      <c r="K81" s="13">
        <f t="shared" si="9"/>
        <v>1428321.6616796174</v>
      </c>
      <c r="L81" s="16">
        <f t="shared" si="12"/>
        <v>15.790755874592834</v>
      </c>
    </row>
    <row r="82" spans="1:12" x14ac:dyDescent="0.2">
      <c r="A82" s="17">
        <v>73</v>
      </c>
      <c r="B82" s="22">
        <v>7</v>
      </c>
      <c r="C82" s="22">
        <v>601</v>
      </c>
      <c r="D82" s="22">
        <v>647</v>
      </c>
      <c r="E82" s="46">
        <v>0.48559999999999998</v>
      </c>
      <c r="F82" s="15">
        <f t="shared" si="10"/>
        <v>1.1217948717948718E-2</v>
      </c>
      <c r="G82" s="15">
        <f t="shared" si="7"/>
        <v>1.1153586802311278E-2</v>
      </c>
      <c r="H82" s="13">
        <f t="shared" si="13"/>
        <v>89929.040960968676</v>
      </c>
      <c r="I82" s="13">
        <f t="shared" si="11"/>
        <v>1003.0313644067705</v>
      </c>
      <c r="J82" s="13">
        <f t="shared" si="8"/>
        <v>89413.081627117834</v>
      </c>
      <c r="K82" s="13">
        <f t="shared" si="9"/>
        <v>1338130.6278826371</v>
      </c>
      <c r="L82" s="16">
        <f t="shared" si="12"/>
        <v>14.879849863665479</v>
      </c>
    </row>
    <row r="83" spans="1:12" x14ac:dyDescent="0.2">
      <c r="A83" s="17">
        <v>74</v>
      </c>
      <c r="B83" s="22">
        <v>13</v>
      </c>
      <c r="C83" s="22">
        <v>529</v>
      </c>
      <c r="D83" s="22">
        <v>587</v>
      </c>
      <c r="E83" s="46">
        <v>0.38479999999999998</v>
      </c>
      <c r="F83" s="15">
        <f t="shared" si="10"/>
        <v>2.3297491039426525E-2</v>
      </c>
      <c r="G83" s="15">
        <f t="shared" si="7"/>
        <v>2.2968295271923417E-2</v>
      </c>
      <c r="H83" s="13">
        <f t="shared" si="13"/>
        <v>88926.009596561911</v>
      </c>
      <c r="I83" s="13">
        <f t="shared" si="11"/>
        <v>2042.4788457677294</v>
      </c>
      <c r="J83" s="13">
        <f t="shared" si="8"/>
        <v>87669.476610645594</v>
      </c>
      <c r="K83" s="13">
        <f t="shared" si="9"/>
        <v>1248717.5462555191</v>
      </c>
      <c r="L83" s="16">
        <f t="shared" si="12"/>
        <v>14.04220825741176</v>
      </c>
    </row>
    <row r="84" spans="1:12" x14ac:dyDescent="0.2">
      <c r="A84" s="17">
        <v>75</v>
      </c>
      <c r="B84" s="22">
        <v>10</v>
      </c>
      <c r="C84" s="22">
        <v>512</v>
      </c>
      <c r="D84" s="22">
        <v>513</v>
      </c>
      <c r="E84" s="46">
        <v>0.56940000000000002</v>
      </c>
      <c r="F84" s="15">
        <f t="shared" si="10"/>
        <v>1.9512195121951219E-2</v>
      </c>
      <c r="G84" s="15">
        <f t="shared" si="7"/>
        <v>1.934962055394094E-2</v>
      </c>
      <c r="H84" s="13">
        <f t="shared" si="13"/>
        <v>86883.530750794176</v>
      </c>
      <c r="I84" s="13">
        <f t="shared" si="11"/>
        <v>1681.1633524145266</v>
      </c>
      <c r="J84" s="13">
        <f t="shared" si="8"/>
        <v>86159.621811244477</v>
      </c>
      <c r="K84" s="13">
        <f t="shared" si="9"/>
        <v>1161048.0696448735</v>
      </c>
      <c r="L84" s="16">
        <f t="shared" si="12"/>
        <v>13.363269881090332</v>
      </c>
    </row>
    <row r="85" spans="1:12" x14ac:dyDescent="0.2">
      <c r="A85" s="17">
        <v>76</v>
      </c>
      <c r="B85" s="22">
        <v>8</v>
      </c>
      <c r="C85" s="22">
        <v>460</v>
      </c>
      <c r="D85" s="22">
        <v>493</v>
      </c>
      <c r="E85" s="46">
        <v>0.59799999999999998</v>
      </c>
      <c r="F85" s="15">
        <f t="shared" si="10"/>
        <v>1.6789087093389297E-2</v>
      </c>
      <c r="G85" s="15">
        <f t="shared" si="7"/>
        <v>1.6676533615722636E-2</v>
      </c>
      <c r="H85" s="13">
        <f t="shared" si="13"/>
        <v>85202.367398379647</v>
      </c>
      <c r="I85" s="13">
        <f t="shared" si="11"/>
        <v>1420.8801440582286</v>
      </c>
      <c r="J85" s="13">
        <f t="shared" si="8"/>
        <v>84631.173580468239</v>
      </c>
      <c r="K85" s="13">
        <f t="shared" si="9"/>
        <v>1074888.4478336291</v>
      </c>
      <c r="L85" s="16">
        <f t="shared" si="12"/>
        <v>12.615711049527375</v>
      </c>
    </row>
    <row r="86" spans="1:12" x14ac:dyDescent="0.2">
      <c r="A86" s="17">
        <v>77</v>
      </c>
      <c r="B86" s="22">
        <v>8</v>
      </c>
      <c r="C86" s="22">
        <v>350</v>
      </c>
      <c r="D86" s="22">
        <v>450</v>
      </c>
      <c r="E86" s="46">
        <v>0.64280000000000004</v>
      </c>
      <c r="F86" s="15">
        <f t="shared" si="10"/>
        <v>0.02</v>
      </c>
      <c r="G86" s="15">
        <f t="shared" si="7"/>
        <v>1.9858133494316602E-2</v>
      </c>
      <c r="H86" s="13">
        <f t="shared" si="13"/>
        <v>83781.487254321415</v>
      </c>
      <c r="I86" s="13">
        <f t="shared" si="11"/>
        <v>1663.7439582486995</v>
      </c>
      <c r="J86" s="13">
        <f t="shared" si="8"/>
        <v>83187.197912434975</v>
      </c>
      <c r="K86" s="13">
        <f t="shared" si="9"/>
        <v>990257.27425316081</v>
      </c>
      <c r="L86" s="16">
        <f t="shared" si="12"/>
        <v>11.81952370035164</v>
      </c>
    </row>
    <row r="87" spans="1:12" x14ac:dyDescent="0.2">
      <c r="A87" s="17">
        <v>78</v>
      </c>
      <c r="B87" s="22">
        <v>6</v>
      </c>
      <c r="C87" s="22">
        <v>319</v>
      </c>
      <c r="D87" s="22">
        <v>340</v>
      </c>
      <c r="E87" s="46">
        <v>0.55649999999999999</v>
      </c>
      <c r="F87" s="15">
        <f t="shared" si="10"/>
        <v>1.8209408194233688E-2</v>
      </c>
      <c r="G87" s="15">
        <f t="shared" si="7"/>
        <v>1.806352943301592E-2</v>
      </c>
      <c r="H87" s="13">
        <f t="shared" si="13"/>
        <v>82117.743296072716</v>
      </c>
      <c r="I87" s="13">
        <f t="shared" si="11"/>
        <v>1483.3362730014553</v>
      </c>
      <c r="J87" s="13">
        <f t="shared" si="8"/>
        <v>81459.883658996579</v>
      </c>
      <c r="K87" s="13">
        <f t="shared" si="9"/>
        <v>907070.07634072588</v>
      </c>
      <c r="L87" s="16">
        <f t="shared" si="12"/>
        <v>11.045969359755976</v>
      </c>
    </row>
    <row r="88" spans="1:12" x14ac:dyDescent="0.2">
      <c r="A88" s="17">
        <v>79</v>
      </c>
      <c r="B88" s="22">
        <v>5</v>
      </c>
      <c r="C88" s="22">
        <v>391</v>
      </c>
      <c r="D88" s="22">
        <v>311</v>
      </c>
      <c r="E88" s="46">
        <v>0.49669999999999997</v>
      </c>
      <c r="F88" s="15">
        <f t="shared" si="10"/>
        <v>1.4245014245014245E-2</v>
      </c>
      <c r="G88" s="15">
        <f t="shared" si="7"/>
        <v>1.4143611401448023E-2</v>
      </c>
      <c r="H88" s="13">
        <f t="shared" si="13"/>
        <v>80634.407023071268</v>
      </c>
      <c r="I88" s="13">
        <f t="shared" si="11"/>
        <v>1140.4617185205113</v>
      </c>
      <c r="J88" s="13">
        <f t="shared" si="8"/>
        <v>80060.412640139897</v>
      </c>
      <c r="K88" s="13">
        <f t="shared" si="9"/>
        <v>825610.19268172933</v>
      </c>
      <c r="L88" s="16">
        <f t="shared" si="12"/>
        <v>10.238931780641781</v>
      </c>
    </row>
    <row r="89" spans="1:12" x14ac:dyDescent="0.2">
      <c r="A89" s="17">
        <v>80</v>
      </c>
      <c r="B89" s="22">
        <v>12</v>
      </c>
      <c r="C89" s="22">
        <v>231</v>
      </c>
      <c r="D89" s="22">
        <v>383</v>
      </c>
      <c r="E89" s="46">
        <v>0.33110000000000001</v>
      </c>
      <c r="F89" s="15">
        <f t="shared" si="10"/>
        <v>3.9087947882736153E-2</v>
      </c>
      <c r="G89" s="15">
        <f t="shared" si="7"/>
        <v>3.8091997252297262E-2</v>
      </c>
      <c r="H89" s="13">
        <f t="shared" si="13"/>
        <v>79493.945304550754</v>
      </c>
      <c r="I89" s="13">
        <f t="shared" si="11"/>
        <v>3028.0831461152161</v>
      </c>
      <c r="J89" s="13">
        <f t="shared" si="8"/>
        <v>77468.460488114288</v>
      </c>
      <c r="K89" s="13">
        <f t="shared" si="9"/>
        <v>745549.7800415894</v>
      </c>
      <c r="L89" s="16">
        <f t="shared" si="12"/>
        <v>9.3786989334256781</v>
      </c>
    </row>
    <row r="90" spans="1:12" x14ac:dyDescent="0.2">
      <c r="A90" s="17">
        <v>81</v>
      </c>
      <c r="B90" s="22">
        <v>5</v>
      </c>
      <c r="C90" s="22">
        <v>245</v>
      </c>
      <c r="D90" s="22">
        <v>229</v>
      </c>
      <c r="E90" s="46">
        <v>0.17269999999999999</v>
      </c>
      <c r="F90" s="15">
        <f t="shared" si="10"/>
        <v>2.1097046413502109E-2</v>
      </c>
      <c r="G90" s="15">
        <f t="shared" si="7"/>
        <v>2.0735143787854599E-2</v>
      </c>
      <c r="H90" s="13">
        <f t="shared" si="13"/>
        <v>76465.862158435542</v>
      </c>
      <c r="I90" s="13">
        <f t="shared" si="11"/>
        <v>1585.5306467174307</v>
      </c>
      <c r="J90" s="13">
        <f t="shared" si="8"/>
        <v>75154.152654406207</v>
      </c>
      <c r="K90" s="13">
        <f t="shared" si="9"/>
        <v>668081.31955347513</v>
      </c>
      <c r="L90" s="16">
        <f t="shared" si="12"/>
        <v>8.7369879930108638</v>
      </c>
    </row>
    <row r="91" spans="1:12" x14ac:dyDescent="0.2">
      <c r="A91" s="17">
        <v>82</v>
      </c>
      <c r="B91" s="22">
        <v>12</v>
      </c>
      <c r="C91" s="22">
        <v>226</v>
      </c>
      <c r="D91" s="22">
        <v>231</v>
      </c>
      <c r="E91" s="46">
        <v>0.4294</v>
      </c>
      <c r="F91" s="15">
        <f t="shared" si="10"/>
        <v>5.2516411378555797E-2</v>
      </c>
      <c r="G91" s="15">
        <f t="shared" si="7"/>
        <v>5.098849699507791E-2</v>
      </c>
      <c r="H91" s="13">
        <f t="shared" si="13"/>
        <v>74880.331511718105</v>
      </c>
      <c r="I91" s="13">
        <f t="shared" si="11"/>
        <v>3818.0355582756765</v>
      </c>
      <c r="J91" s="13">
        <f t="shared" si="8"/>
        <v>72701.760422166</v>
      </c>
      <c r="K91" s="13">
        <f t="shared" si="9"/>
        <v>592927.16689906898</v>
      </c>
      <c r="L91" s="16">
        <f t="shared" si="12"/>
        <v>7.9183298862169318</v>
      </c>
    </row>
    <row r="92" spans="1:12" x14ac:dyDescent="0.2">
      <c r="A92" s="17">
        <v>83</v>
      </c>
      <c r="B92" s="22">
        <v>14</v>
      </c>
      <c r="C92" s="22">
        <v>240</v>
      </c>
      <c r="D92" s="22">
        <v>219</v>
      </c>
      <c r="E92" s="46">
        <v>0.435</v>
      </c>
      <c r="F92" s="15">
        <f t="shared" si="10"/>
        <v>6.1002178649237473E-2</v>
      </c>
      <c r="G92" s="15">
        <f t="shared" si="7"/>
        <v>5.8969714839307533E-2</v>
      </c>
      <c r="H92" s="13">
        <f t="shared" si="13"/>
        <v>71062.29595344243</v>
      </c>
      <c r="I92" s="13">
        <f t="shared" si="11"/>
        <v>4190.5233282009776</v>
      </c>
      <c r="J92" s="13">
        <f t="shared" si="8"/>
        <v>68694.650273008883</v>
      </c>
      <c r="K92" s="13">
        <f t="shared" si="9"/>
        <v>520225.40647690301</v>
      </c>
      <c r="L92" s="16">
        <f t="shared" si="12"/>
        <v>7.3206951660798687</v>
      </c>
    </row>
    <row r="93" spans="1:12" x14ac:dyDescent="0.2">
      <c r="A93" s="17">
        <v>84</v>
      </c>
      <c r="B93" s="22">
        <v>11</v>
      </c>
      <c r="C93" s="22">
        <v>204</v>
      </c>
      <c r="D93" s="22">
        <v>227</v>
      </c>
      <c r="E93" s="46">
        <v>0.52680000000000005</v>
      </c>
      <c r="F93" s="15">
        <f t="shared" si="10"/>
        <v>5.1044083526682132E-2</v>
      </c>
      <c r="G93" s="15">
        <f t="shared" si="7"/>
        <v>4.98402393781388E-2</v>
      </c>
      <c r="H93" s="13">
        <f t="shared" si="13"/>
        <v>66871.772625241458</v>
      </c>
      <c r="I93" s="13">
        <f t="shared" si="11"/>
        <v>3332.9051552825035</v>
      </c>
      <c r="J93" s="13">
        <f t="shared" si="8"/>
        <v>65294.641905761775</v>
      </c>
      <c r="K93" s="13">
        <f t="shared" si="9"/>
        <v>451530.75620389415</v>
      </c>
      <c r="L93" s="16">
        <f t="shared" si="12"/>
        <v>6.7521876343002623</v>
      </c>
    </row>
    <row r="94" spans="1:12" x14ac:dyDescent="0.2">
      <c r="A94" s="17">
        <v>85</v>
      </c>
      <c r="B94" s="22">
        <v>13</v>
      </c>
      <c r="C94" s="22">
        <v>197</v>
      </c>
      <c r="D94" s="22">
        <v>195</v>
      </c>
      <c r="E94" s="46">
        <v>0.40039999999999998</v>
      </c>
      <c r="F94" s="15">
        <f t="shared" si="10"/>
        <v>6.6326530612244902E-2</v>
      </c>
      <c r="G94" s="15">
        <f t="shared" si="7"/>
        <v>6.3789655084428076E-2</v>
      </c>
      <c r="H94" s="13">
        <f t="shared" si="13"/>
        <v>63538.867469958954</v>
      </c>
      <c r="I94" s="13">
        <f t="shared" si="11"/>
        <v>4053.1224403638689</v>
      </c>
      <c r="J94" s="13">
        <f t="shared" si="8"/>
        <v>61108.61525471678</v>
      </c>
      <c r="K94" s="13">
        <f t="shared" si="9"/>
        <v>386236.11429813236</v>
      </c>
      <c r="L94" s="16">
        <f t="shared" si="12"/>
        <v>6.0787377817324808</v>
      </c>
    </row>
    <row r="95" spans="1:12" x14ac:dyDescent="0.2">
      <c r="A95" s="17">
        <v>86</v>
      </c>
      <c r="B95" s="22">
        <v>19</v>
      </c>
      <c r="C95" s="22">
        <v>234</v>
      </c>
      <c r="D95" s="22">
        <v>180</v>
      </c>
      <c r="E95" s="46">
        <v>0.53420000000000001</v>
      </c>
      <c r="F95" s="15">
        <f t="shared" si="10"/>
        <v>9.1787439613526575E-2</v>
      </c>
      <c r="G95" s="15">
        <f t="shared" si="7"/>
        <v>8.802400924344754E-2</v>
      </c>
      <c r="H95" s="13">
        <f t="shared" si="13"/>
        <v>59485.745029595084</v>
      </c>
      <c r="I95" s="13">
        <f t="shared" si="11"/>
        <v>5236.1737703384415</v>
      </c>
      <c r="J95" s="13">
        <f t="shared" si="8"/>
        <v>57046.735287371441</v>
      </c>
      <c r="K95" s="13">
        <f t="shared" si="9"/>
        <v>325127.49904341559</v>
      </c>
      <c r="L95" s="16">
        <f t="shared" si="12"/>
        <v>5.4656371687310905</v>
      </c>
    </row>
    <row r="96" spans="1:12" x14ac:dyDescent="0.2">
      <c r="A96" s="17">
        <v>87</v>
      </c>
      <c r="B96" s="22">
        <v>22</v>
      </c>
      <c r="C96" s="22">
        <v>189</v>
      </c>
      <c r="D96" s="22">
        <v>220</v>
      </c>
      <c r="E96" s="46">
        <v>0.51749999999999996</v>
      </c>
      <c r="F96" s="15">
        <f t="shared" si="10"/>
        <v>0.10757946210268948</v>
      </c>
      <c r="G96" s="15">
        <f t="shared" si="7"/>
        <v>0.10227087836738487</v>
      </c>
      <c r="H96" s="13">
        <f t="shared" si="13"/>
        <v>54249.571259256641</v>
      </c>
      <c r="I96" s="13">
        <f t="shared" si="11"/>
        <v>5548.1513037382138</v>
      </c>
      <c r="J96" s="13">
        <f t="shared" si="8"/>
        <v>51572.588255202958</v>
      </c>
      <c r="K96" s="13">
        <f t="shared" si="9"/>
        <v>268080.76375604415</v>
      </c>
      <c r="L96" s="16">
        <f t="shared" si="12"/>
        <v>4.9416199526240741</v>
      </c>
    </row>
    <row r="97" spans="1:12" x14ac:dyDescent="0.2">
      <c r="A97" s="17">
        <v>88</v>
      </c>
      <c r="B97" s="22">
        <v>29</v>
      </c>
      <c r="C97" s="22">
        <v>129</v>
      </c>
      <c r="D97" s="22">
        <v>166</v>
      </c>
      <c r="E97" s="46">
        <v>0.48499999999999999</v>
      </c>
      <c r="F97" s="15">
        <f t="shared" si="10"/>
        <v>0.19661016949152543</v>
      </c>
      <c r="G97" s="15">
        <f t="shared" si="7"/>
        <v>0.17853295164219535</v>
      </c>
      <c r="H97" s="13">
        <f t="shared" si="13"/>
        <v>48701.419955518431</v>
      </c>
      <c r="I97" s="13">
        <f t="shared" si="11"/>
        <v>8694.80825382482</v>
      </c>
      <c r="J97" s="13">
        <f t="shared" si="8"/>
        <v>44223.593704798652</v>
      </c>
      <c r="K97" s="13">
        <f t="shared" si="9"/>
        <v>216508.17550084117</v>
      </c>
      <c r="L97" s="16">
        <f t="shared" si="12"/>
        <v>4.4456234684448521</v>
      </c>
    </row>
    <row r="98" spans="1:12" x14ac:dyDescent="0.2">
      <c r="A98" s="17">
        <v>89</v>
      </c>
      <c r="B98" s="22">
        <v>21</v>
      </c>
      <c r="C98" s="22">
        <v>146</v>
      </c>
      <c r="D98" s="22">
        <v>117</v>
      </c>
      <c r="E98" s="46">
        <v>0.55789999999999995</v>
      </c>
      <c r="F98" s="15">
        <f t="shared" si="10"/>
        <v>0.1596958174904943</v>
      </c>
      <c r="G98" s="15">
        <f t="shared" si="7"/>
        <v>0.1491645718515088</v>
      </c>
      <c r="H98" s="13">
        <f t="shared" si="13"/>
        <v>40006.611701693611</v>
      </c>
      <c r="I98" s="13">
        <f t="shared" si="11"/>
        <v>5967.5691057126896</v>
      </c>
      <c r="J98" s="13">
        <f t="shared" si="8"/>
        <v>37368.349400058032</v>
      </c>
      <c r="K98" s="13">
        <f>K99+J98</f>
        <v>172284.5817960425</v>
      </c>
      <c r="L98" s="16">
        <f t="shared" si="12"/>
        <v>4.3064027286457041</v>
      </c>
    </row>
    <row r="99" spans="1:12" x14ac:dyDescent="0.2">
      <c r="A99" s="17">
        <v>90</v>
      </c>
      <c r="B99" s="22">
        <v>19</v>
      </c>
      <c r="C99" s="22">
        <v>132</v>
      </c>
      <c r="D99" s="22">
        <v>134</v>
      </c>
      <c r="E99" s="46">
        <v>0.52529999999999999</v>
      </c>
      <c r="F99" s="26">
        <f t="shared" si="10"/>
        <v>0.14285714285714285</v>
      </c>
      <c r="G99" s="26">
        <f t="shared" si="7"/>
        <v>0.13378463349699651</v>
      </c>
      <c r="H99" s="27">
        <f t="shared" si="13"/>
        <v>34039.042595980922</v>
      </c>
      <c r="I99" s="27">
        <f t="shared" si="11"/>
        <v>4553.9008382919601</v>
      </c>
      <c r="J99" s="27">
        <f t="shared" si="8"/>
        <v>31877.305868043728</v>
      </c>
      <c r="K99" s="27">
        <f t="shared" ref="K99:K108" si="14">K100+J99</f>
        <v>134916.23239598447</v>
      </c>
      <c r="L99" s="18">
        <f t="shared" si="12"/>
        <v>3.9635730651224126</v>
      </c>
    </row>
    <row r="100" spans="1:12" x14ac:dyDescent="0.2">
      <c r="A100" s="17">
        <v>91</v>
      </c>
      <c r="B100" s="22">
        <v>21</v>
      </c>
      <c r="C100" s="22">
        <v>100</v>
      </c>
      <c r="D100" s="22">
        <v>103</v>
      </c>
      <c r="E100" s="46">
        <v>0.54369999999999996</v>
      </c>
      <c r="F100" s="26">
        <f t="shared" si="10"/>
        <v>0.20689655172413793</v>
      </c>
      <c r="G100" s="26">
        <f t="shared" si="7"/>
        <v>0.18904902041099256</v>
      </c>
      <c r="H100" s="27">
        <f t="shared" si="13"/>
        <v>29485.141757688962</v>
      </c>
      <c r="I100" s="27">
        <f t="shared" si="11"/>
        <v>5574.1371659703491</v>
      </c>
      <c r="J100" s="27">
        <f t="shared" si="8"/>
        <v>26941.662968856694</v>
      </c>
      <c r="K100" s="27">
        <f t="shared" si="14"/>
        <v>103038.92652794073</v>
      </c>
      <c r="L100" s="18">
        <f t="shared" si="12"/>
        <v>3.4946050921078187</v>
      </c>
    </row>
    <row r="101" spans="1:12" x14ac:dyDescent="0.2">
      <c r="A101" s="17">
        <v>92</v>
      </c>
      <c r="B101" s="22">
        <v>19</v>
      </c>
      <c r="C101" s="22">
        <v>77</v>
      </c>
      <c r="D101" s="22">
        <v>80</v>
      </c>
      <c r="E101" s="46">
        <v>0.3256</v>
      </c>
      <c r="F101" s="26">
        <f t="shared" si="10"/>
        <v>0.24203821656050956</v>
      </c>
      <c r="G101" s="26">
        <f t="shared" si="7"/>
        <v>0.208074153247709</v>
      </c>
      <c r="H101" s="27">
        <f t="shared" si="13"/>
        <v>23911.004591718614</v>
      </c>
      <c r="I101" s="27">
        <f t="shared" si="11"/>
        <v>4975.2620337239323</v>
      </c>
      <c r="J101" s="27">
        <f t="shared" si="8"/>
        <v>20555.687876175194</v>
      </c>
      <c r="K101" s="27">
        <f t="shared" si="14"/>
        <v>76097.263559084036</v>
      </c>
      <c r="L101" s="18">
        <f t="shared" si="12"/>
        <v>3.1825205531280654</v>
      </c>
    </row>
    <row r="102" spans="1:12" x14ac:dyDescent="0.2">
      <c r="A102" s="17">
        <v>93</v>
      </c>
      <c r="B102" s="22">
        <v>16</v>
      </c>
      <c r="C102" s="22">
        <v>74</v>
      </c>
      <c r="D102" s="22">
        <v>69</v>
      </c>
      <c r="E102" s="46">
        <v>0.49399999999999999</v>
      </c>
      <c r="F102" s="26">
        <f t="shared" si="10"/>
        <v>0.22377622377622378</v>
      </c>
      <c r="G102" s="26">
        <f t="shared" si="7"/>
        <v>0.20101512638826072</v>
      </c>
      <c r="H102" s="27">
        <f t="shared" si="13"/>
        <v>18935.742557994683</v>
      </c>
      <c r="I102" s="27">
        <f t="shared" si="11"/>
        <v>3806.3706835508683</v>
      </c>
      <c r="J102" s="27">
        <f t="shared" si="8"/>
        <v>17009.718992117945</v>
      </c>
      <c r="K102" s="27">
        <f t="shared" si="14"/>
        <v>55541.575682908842</v>
      </c>
      <c r="L102" s="18">
        <f t="shared" si="12"/>
        <v>2.9331606887240422</v>
      </c>
    </row>
    <row r="103" spans="1:12" x14ac:dyDescent="0.2">
      <c r="A103" s="17">
        <v>94</v>
      </c>
      <c r="B103" s="22">
        <v>13</v>
      </c>
      <c r="C103" s="22">
        <v>58</v>
      </c>
      <c r="D103" s="22">
        <v>59</v>
      </c>
      <c r="E103" s="46">
        <v>0.438</v>
      </c>
      <c r="F103" s="26">
        <f t="shared" si="10"/>
        <v>0.22222222222222221</v>
      </c>
      <c r="G103" s="26">
        <f t="shared" si="7"/>
        <v>0.19755037534571315</v>
      </c>
      <c r="H103" s="27">
        <f t="shared" si="13"/>
        <v>15129.371874443816</v>
      </c>
      <c r="I103" s="27">
        <f t="shared" si="11"/>
        <v>2988.8130925412515</v>
      </c>
      <c r="J103" s="27">
        <f t="shared" si="8"/>
        <v>13449.658916435632</v>
      </c>
      <c r="K103" s="27">
        <f t="shared" si="14"/>
        <v>38531.856690790897</v>
      </c>
      <c r="L103" s="18">
        <f t="shared" si="12"/>
        <v>2.54682461443611</v>
      </c>
    </row>
    <row r="104" spans="1:12" x14ac:dyDescent="0.2">
      <c r="A104" s="17">
        <v>95</v>
      </c>
      <c r="B104" s="22">
        <v>23</v>
      </c>
      <c r="C104" s="22">
        <v>42</v>
      </c>
      <c r="D104" s="22">
        <v>40</v>
      </c>
      <c r="E104" s="46">
        <v>0.45900000000000002</v>
      </c>
      <c r="F104" s="26">
        <f t="shared" si="10"/>
        <v>0.56097560975609762</v>
      </c>
      <c r="G104" s="26">
        <f t="shared" si="7"/>
        <v>0.43036506184158829</v>
      </c>
      <c r="H104" s="27">
        <f t="shared" si="13"/>
        <v>12140.558781902564</v>
      </c>
      <c r="I104" s="27">
        <f t="shared" si="11"/>
        <v>5224.8723309649349</v>
      </c>
      <c r="J104" s="27">
        <f t="shared" si="8"/>
        <v>9313.9028508505344</v>
      </c>
      <c r="K104" s="27">
        <f t="shared" si="14"/>
        <v>25082.197774355263</v>
      </c>
      <c r="L104" s="18">
        <f t="shared" si="12"/>
        <v>2.0659838006586875</v>
      </c>
    </row>
    <row r="105" spans="1:12" x14ac:dyDescent="0.2">
      <c r="A105" s="17">
        <v>96</v>
      </c>
      <c r="B105" s="22">
        <v>10</v>
      </c>
      <c r="C105" s="22">
        <v>32</v>
      </c>
      <c r="D105" s="22">
        <v>35</v>
      </c>
      <c r="E105" s="46">
        <v>0.503</v>
      </c>
      <c r="F105" s="26">
        <f t="shared" si="10"/>
        <v>0.29850746268656714</v>
      </c>
      <c r="G105" s="26">
        <f t="shared" si="7"/>
        <v>0.25994281258123214</v>
      </c>
      <c r="H105" s="27">
        <f t="shared" si="13"/>
        <v>6915.6864509376292</v>
      </c>
      <c r="I105" s="27">
        <f t="shared" si="11"/>
        <v>1797.6829869866467</v>
      </c>
      <c r="J105" s="27">
        <f t="shared" si="8"/>
        <v>6022.2380064052659</v>
      </c>
      <c r="K105" s="27">
        <f t="shared" si="14"/>
        <v>15768.294923504727</v>
      </c>
      <c r="L105" s="18">
        <f t="shared" si="12"/>
        <v>2.2800766106691928</v>
      </c>
    </row>
    <row r="106" spans="1:12" x14ac:dyDescent="0.2">
      <c r="A106" s="17">
        <v>97</v>
      </c>
      <c r="B106" s="22">
        <v>11</v>
      </c>
      <c r="C106" s="22">
        <v>32</v>
      </c>
      <c r="D106" s="22">
        <v>26</v>
      </c>
      <c r="E106" s="46">
        <v>0.56230000000000002</v>
      </c>
      <c r="F106" s="26">
        <f t="shared" si="10"/>
        <v>0.37931034482758619</v>
      </c>
      <c r="G106" s="26">
        <f t="shared" si="7"/>
        <v>0.32530230935066701</v>
      </c>
      <c r="H106" s="27">
        <f t="shared" si="13"/>
        <v>5118.0034639509822</v>
      </c>
      <c r="I106" s="27">
        <f t="shared" si="11"/>
        <v>1664.8983460879676</v>
      </c>
      <c r="J106" s="27">
        <f t="shared" si="8"/>
        <v>4389.2774578682784</v>
      </c>
      <c r="K106" s="27">
        <f t="shared" si="14"/>
        <v>9746.0569170994622</v>
      </c>
      <c r="L106" s="18">
        <f t="shared" si="12"/>
        <v>1.904269308480641</v>
      </c>
    </row>
    <row r="107" spans="1:12" x14ac:dyDescent="0.2">
      <c r="A107" s="17">
        <v>98</v>
      </c>
      <c r="B107" s="22">
        <v>9</v>
      </c>
      <c r="C107" s="22">
        <v>24</v>
      </c>
      <c r="D107" s="22">
        <v>22</v>
      </c>
      <c r="E107" s="46">
        <v>0.57530000000000003</v>
      </c>
      <c r="F107" s="26">
        <f t="shared" si="10"/>
        <v>0.39130434782608697</v>
      </c>
      <c r="G107" s="26">
        <f t="shared" si="7"/>
        <v>0.33554169478381796</v>
      </c>
      <c r="H107" s="27">
        <f t="shared" si="13"/>
        <v>3453.1051178630146</v>
      </c>
      <c r="I107" s="27">
        <f t="shared" si="11"/>
        <v>1158.6607435144313</v>
      </c>
      <c r="J107" s="27">
        <f t="shared" si="8"/>
        <v>2961.0219000924358</v>
      </c>
      <c r="K107" s="27">
        <f t="shared" si="14"/>
        <v>5356.7794592311839</v>
      </c>
      <c r="L107" s="18">
        <f t="shared" si="12"/>
        <v>1.5512934811976635</v>
      </c>
    </row>
    <row r="108" spans="1:12" x14ac:dyDescent="0.2">
      <c r="A108" s="17">
        <v>99</v>
      </c>
      <c r="B108" s="22">
        <v>4</v>
      </c>
      <c r="C108" s="22">
        <v>11</v>
      </c>
      <c r="D108" s="22">
        <v>17</v>
      </c>
      <c r="E108" s="46">
        <v>0.28620000000000001</v>
      </c>
      <c r="F108" s="26">
        <f t="shared" si="10"/>
        <v>0.2857142857142857</v>
      </c>
      <c r="G108" s="26">
        <f t="shared" si="7"/>
        <v>0.23731548720869522</v>
      </c>
      <c r="H108" s="27">
        <f t="shared" si="13"/>
        <v>2294.4443743485836</v>
      </c>
      <c r="I108" s="27">
        <f t="shared" si="11"/>
        <v>544.50718457178402</v>
      </c>
      <c r="J108" s="27">
        <f t="shared" si="8"/>
        <v>1905.7751460012441</v>
      </c>
      <c r="K108" s="27">
        <f t="shared" si="14"/>
        <v>2395.7575591387481</v>
      </c>
      <c r="L108" s="18">
        <f t="shared" si="12"/>
        <v>1.0441558688119987</v>
      </c>
    </row>
    <row r="109" spans="1:12" x14ac:dyDescent="0.2">
      <c r="A109" s="17" t="s">
        <v>21</v>
      </c>
      <c r="B109" s="27">
        <v>7</v>
      </c>
      <c r="C109" s="40">
        <v>26</v>
      </c>
      <c r="D109" s="40">
        <v>24</v>
      </c>
      <c r="E109" s="25"/>
      <c r="F109" s="26">
        <f>B109/((C109+D109)/2)</f>
        <v>0.28000000000000003</v>
      </c>
      <c r="G109" s="26">
        <v>1</v>
      </c>
      <c r="H109" s="27">
        <f>H108-I108</f>
        <v>1749.9371897767996</v>
      </c>
      <c r="I109" s="27">
        <f>H109*G109</f>
        <v>1749.9371897767996</v>
      </c>
      <c r="J109" s="27">
        <f>H109*F109</f>
        <v>489.98241313750395</v>
      </c>
      <c r="K109" s="27">
        <f>J109</f>
        <v>489.98241313750395</v>
      </c>
      <c r="L109" s="18">
        <f>K109/H109</f>
        <v>0.28000000000000003</v>
      </c>
    </row>
    <row r="110" spans="1:12" x14ac:dyDescent="0.2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">
      <c r="A111" s="13"/>
      <c r="B111" s="13"/>
      <c r="C111" s="13"/>
      <c r="D111" s="13"/>
      <c r="E111" s="21"/>
      <c r="F111" s="21"/>
      <c r="G111" s="21"/>
      <c r="H111" s="13"/>
      <c r="I111" s="13"/>
      <c r="J111" s="13"/>
      <c r="K111" s="13"/>
      <c r="L111" s="21"/>
    </row>
    <row r="112" spans="1:12" s="31" customFormat="1" x14ac:dyDescent="0.2">
      <c r="A112" s="28"/>
      <c r="B112" s="13"/>
      <c r="C112" s="13"/>
      <c r="D112" s="13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x14ac:dyDescent="0.2">
      <c r="A113" s="32" t="s">
        <v>22</v>
      </c>
      <c r="B113" s="9"/>
      <c r="C113" s="9"/>
      <c r="D113" s="9"/>
      <c r="H113" s="33"/>
      <c r="I113" s="33"/>
      <c r="J113" s="33"/>
      <c r="K113" s="33"/>
      <c r="L113" s="30"/>
    </row>
    <row r="114" spans="1:12" s="31" customFormat="1" x14ac:dyDescent="0.2">
      <c r="A114" s="34" t="s">
        <v>9</v>
      </c>
      <c r="B114" s="41"/>
      <c r="C114" s="41"/>
      <c r="D114" s="41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">
      <c r="A115" s="32" t="s">
        <v>10</v>
      </c>
      <c r="B115" s="41"/>
      <c r="C115" s="41"/>
      <c r="D115" s="41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">
      <c r="A116" s="32" t="s">
        <v>11</v>
      </c>
      <c r="B116" s="41"/>
      <c r="C116" s="41"/>
      <c r="D116" s="41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">
      <c r="A117" s="32" t="s">
        <v>12</v>
      </c>
      <c r="B117" s="41"/>
      <c r="C117" s="41"/>
      <c r="D117" s="41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">
      <c r="A118" s="32" t="s">
        <v>13</v>
      </c>
      <c r="B118" s="41"/>
      <c r="C118" s="41"/>
      <c r="D118" s="41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">
      <c r="A119" s="32" t="s">
        <v>14</v>
      </c>
      <c r="B119" s="41"/>
      <c r="C119" s="41"/>
      <c r="D119" s="41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">
      <c r="A120" s="32" t="s">
        <v>15</v>
      </c>
      <c r="B120" s="41"/>
      <c r="C120" s="41"/>
      <c r="D120" s="41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">
      <c r="A121" s="32" t="s">
        <v>16</v>
      </c>
      <c r="B121" s="41"/>
      <c r="C121" s="41"/>
      <c r="D121" s="41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">
      <c r="A122" s="32" t="s">
        <v>17</v>
      </c>
      <c r="B122" s="41"/>
      <c r="C122" s="41"/>
      <c r="D122" s="41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">
      <c r="A123" s="32" t="s">
        <v>18</v>
      </c>
      <c r="B123" s="41"/>
      <c r="C123" s="41"/>
      <c r="D123" s="41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">
      <c r="A124" s="32" t="s">
        <v>19</v>
      </c>
      <c r="B124" s="41"/>
      <c r="C124" s="41"/>
      <c r="D124" s="41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x14ac:dyDescent="0.2">
      <c r="A125" s="29"/>
      <c r="B125" s="13"/>
      <c r="C125" s="13"/>
      <c r="D125" s="13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x14ac:dyDescent="0.2">
      <c r="A126" s="4" t="s">
        <v>250</v>
      </c>
      <c r="B126" s="9"/>
      <c r="C126" s="9"/>
      <c r="D126" s="9"/>
      <c r="H126" s="33"/>
      <c r="I126" s="33"/>
      <c r="J126" s="33"/>
      <c r="K126" s="33"/>
      <c r="L126" s="30"/>
    </row>
    <row r="127" spans="1:12" s="31" customFormat="1" x14ac:dyDescent="0.2">
      <c r="A127" s="33"/>
      <c r="B127" s="9"/>
      <c r="C127" s="9"/>
      <c r="D127" s="9"/>
      <c r="H127" s="33"/>
      <c r="I127" s="33"/>
      <c r="J127" s="33"/>
      <c r="K127" s="33"/>
      <c r="L127" s="30"/>
    </row>
    <row r="128" spans="1:12" s="31" customFormat="1" x14ac:dyDescent="0.2">
      <c r="A128" s="33"/>
      <c r="B128" s="9"/>
      <c r="C128" s="9"/>
      <c r="D128" s="9"/>
      <c r="H128" s="33"/>
      <c r="I128" s="33"/>
      <c r="J128" s="33"/>
      <c r="K128" s="33"/>
      <c r="L128" s="30"/>
    </row>
    <row r="129" spans="1:12" s="31" customFormat="1" x14ac:dyDescent="0.2">
      <c r="A129" s="33"/>
      <c r="B129" s="9"/>
      <c r="C129" s="9"/>
      <c r="D129" s="9"/>
      <c r="H129" s="33"/>
      <c r="I129" s="33"/>
      <c r="J129" s="33"/>
      <c r="K129" s="33"/>
      <c r="L129" s="30"/>
    </row>
    <row r="130" spans="1:12" x14ac:dyDescent="0.2">
      <c r="L130" s="21"/>
    </row>
    <row r="131" spans="1:12" x14ac:dyDescent="0.2">
      <c r="L131" s="21"/>
    </row>
    <row r="132" spans="1:12" x14ac:dyDescent="0.2">
      <c r="L132" s="21"/>
    </row>
    <row r="133" spans="1:12" x14ac:dyDescent="0.2">
      <c r="L133" s="21"/>
    </row>
    <row r="134" spans="1:12" x14ac:dyDescent="0.2">
      <c r="L134" s="21"/>
    </row>
    <row r="135" spans="1:12" x14ac:dyDescent="0.2">
      <c r="L135" s="21"/>
    </row>
    <row r="136" spans="1:12" x14ac:dyDescent="0.2">
      <c r="L136" s="21"/>
    </row>
    <row r="137" spans="1:12" x14ac:dyDescent="0.2">
      <c r="L137" s="21"/>
    </row>
    <row r="138" spans="1:12" x14ac:dyDescent="0.2">
      <c r="L138" s="21"/>
    </row>
    <row r="139" spans="1:12" x14ac:dyDescent="0.2">
      <c r="L139" s="21"/>
    </row>
    <row r="140" spans="1:12" x14ac:dyDescent="0.2">
      <c r="L140" s="21"/>
    </row>
    <row r="141" spans="1:12" x14ac:dyDescent="0.2">
      <c r="L141" s="21"/>
    </row>
    <row r="142" spans="1:12" x14ac:dyDescent="0.2">
      <c r="L142" s="21"/>
    </row>
    <row r="143" spans="1:12" x14ac:dyDescent="0.2">
      <c r="L143" s="21"/>
    </row>
    <row r="144" spans="1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251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ht="84.95" customHeight="1" x14ac:dyDescent="0.2">
      <c r="A6" s="50" t="s">
        <v>0</v>
      </c>
      <c r="B6" s="51" t="s">
        <v>240</v>
      </c>
      <c r="C6" s="62" t="s">
        <v>249</v>
      </c>
      <c r="D6" s="62"/>
      <c r="E6" s="52" t="s">
        <v>241</v>
      </c>
      <c r="F6" s="52" t="s">
        <v>242</v>
      </c>
      <c r="G6" s="52" t="s">
        <v>243</v>
      </c>
      <c r="H6" s="51" t="s">
        <v>244</v>
      </c>
      <c r="I6" s="51" t="s">
        <v>245</v>
      </c>
      <c r="J6" s="51" t="s">
        <v>246</v>
      </c>
      <c r="K6" s="51" t="s">
        <v>247</v>
      </c>
      <c r="L6" s="52" t="s">
        <v>248</v>
      </c>
    </row>
    <row r="7" spans="1:13" ht="14.25" x14ac:dyDescent="0.2">
      <c r="A7" s="53"/>
      <c r="B7" s="54"/>
      <c r="C7" s="55">
        <v>43466</v>
      </c>
      <c r="D7" s="55">
        <v>43831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21"/>
      <c r="F8" s="21"/>
      <c r="G8" s="21"/>
      <c r="H8" s="13"/>
      <c r="I8" s="13"/>
      <c r="J8" s="13"/>
      <c r="K8" s="13"/>
      <c r="L8" s="21"/>
    </row>
    <row r="9" spans="1:13" x14ac:dyDescent="0.2">
      <c r="A9" s="17">
        <v>0</v>
      </c>
      <c r="B9" s="22">
        <v>0</v>
      </c>
      <c r="C9" s="22">
        <v>502</v>
      </c>
      <c r="D9" s="22">
        <v>456</v>
      </c>
      <c r="E9" s="46">
        <v>0.5</v>
      </c>
      <c r="F9" s="15">
        <f>B9/((C9+D9)/2)</f>
        <v>0</v>
      </c>
      <c r="G9" s="15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8800483.7487346195</v>
      </c>
      <c r="L9" s="24">
        <f>K9/H9</f>
        <v>88.004837487346194</v>
      </c>
    </row>
    <row r="10" spans="1:13" ht="15" x14ac:dyDescent="0.25">
      <c r="A10" s="17">
        <v>1</v>
      </c>
      <c r="B10" s="44">
        <v>0</v>
      </c>
      <c r="C10" s="22">
        <v>513</v>
      </c>
      <c r="D10" s="22">
        <v>528</v>
      </c>
      <c r="E10" s="46">
        <v>0.5</v>
      </c>
      <c r="F10" s="15">
        <f t="shared" ref="F10:F73" si="3">B10/((C10+D10)/2)</f>
        <v>0</v>
      </c>
      <c r="G10" s="15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8700483.7487346195</v>
      </c>
      <c r="L10" s="16">
        <f t="shared" ref="L10:L73" si="5">K10/H10</f>
        <v>87.004837487346194</v>
      </c>
    </row>
    <row r="11" spans="1:13" ht="15" x14ac:dyDescent="0.25">
      <c r="A11" s="17">
        <v>2</v>
      </c>
      <c r="B11" s="45">
        <v>0</v>
      </c>
      <c r="C11" s="22">
        <v>603</v>
      </c>
      <c r="D11" s="22">
        <v>518</v>
      </c>
      <c r="E11" s="46">
        <v>0.5</v>
      </c>
      <c r="F11" s="15">
        <f t="shared" si="3"/>
        <v>0</v>
      </c>
      <c r="G11" s="15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8600483.7487346195</v>
      </c>
      <c r="L11" s="16">
        <f t="shared" si="5"/>
        <v>86.004837487346194</v>
      </c>
    </row>
    <row r="12" spans="1:13" ht="15" x14ac:dyDescent="0.25">
      <c r="A12" s="17">
        <v>3</v>
      </c>
      <c r="B12" s="45">
        <v>0</v>
      </c>
      <c r="C12" s="22">
        <v>634</v>
      </c>
      <c r="D12" s="22">
        <v>598</v>
      </c>
      <c r="E12" s="46">
        <v>0.5</v>
      </c>
      <c r="F12" s="15">
        <f t="shared" si="3"/>
        <v>0</v>
      </c>
      <c r="G12" s="15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8500483.7487346195</v>
      </c>
      <c r="L12" s="16">
        <f t="shared" si="5"/>
        <v>85.004837487346194</v>
      </c>
    </row>
    <row r="13" spans="1:13" ht="15" x14ac:dyDescent="0.25">
      <c r="A13" s="17">
        <v>4</v>
      </c>
      <c r="B13" s="45">
        <v>0</v>
      </c>
      <c r="C13" s="22">
        <v>606</v>
      </c>
      <c r="D13" s="22">
        <v>656</v>
      </c>
      <c r="E13" s="46">
        <v>0.5</v>
      </c>
      <c r="F13" s="15">
        <f t="shared" si="3"/>
        <v>0</v>
      </c>
      <c r="G13" s="15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8400483.7487346195</v>
      </c>
      <c r="L13" s="16">
        <f t="shared" si="5"/>
        <v>84.004837487346194</v>
      </c>
    </row>
    <row r="14" spans="1:13" ht="15" x14ac:dyDescent="0.25">
      <c r="A14" s="17">
        <v>5</v>
      </c>
      <c r="B14" s="45">
        <v>0</v>
      </c>
      <c r="C14" s="22">
        <v>632</v>
      </c>
      <c r="D14" s="22">
        <v>619</v>
      </c>
      <c r="E14" s="46">
        <v>0.5</v>
      </c>
      <c r="F14" s="15">
        <f t="shared" si="3"/>
        <v>0</v>
      </c>
      <c r="G14" s="15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8300483.7487346185</v>
      </c>
      <c r="L14" s="16">
        <f t="shared" si="5"/>
        <v>83.00483748734618</v>
      </c>
    </row>
    <row r="15" spans="1:13" ht="15" x14ac:dyDescent="0.25">
      <c r="A15" s="17">
        <v>6</v>
      </c>
      <c r="B15" s="45">
        <v>0</v>
      </c>
      <c r="C15" s="22">
        <v>646</v>
      </c>
      <c r="D15" s="22">
        <v>643</v>
      </c>
      <c r="E15" s="46">
        <v>0.5</v>
      </c>
      <c r="F15" s="15">
        <f t="shared" si="3"/>
        <v>0</v>
      </c>
      <c r="G15" s="15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8200483.7487346185</v>
      </c>
      <c r="L15" s="16">
        <f t="shared" si="5"/>
        <v>82.00483748734618</v>
      </c>
    </row>
    <row r="16" spans="1:13" ht="15" x14ac:dyDescent="0.25">
      <c r="A16" s="17">
        <v>7</v>
      </c>
      <c r="B16" s="45">
        <v>0</v>
      </c>
      <c r="C16" s="22">
        <v>680</v>
      </c>
      <c r="D16" s="22">
        <v>658</v>
      </c>
      <c r="E16" s="46">
        <v>0.5</v>
      </c>
      <c r="F16" s="15">
        <f t="shared" si="3"/>
        <v>0</v>
      </c>
      <c r="G16" s="15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8100483.7487346185</v>
      </c>
      <c r="L16" s="16">
        <f t="shared" si="5"/>
        <v>81.00483748734618</v>
      </c>
    </row>
    <row r="17" spans="1:12" ht="15" x14ac:dyDescent="0.25">
      <c r="A17" s="17">
        <v>8</v>
      </c>
      <c r="B17" s="45">
        <v>0</v>
      </c>
      <c r="C17" s="22">
        <v>675</v>
      </c>
      <c r="D17" s="22">
        <v>696</v>
      </c>
      <c r="E17" s="46">
        <v>0.5</v>
      </c>
      <c r="F17" s="15">
        <f t="shared" si="3"/>
        <v>0</v>
      </c>
      <c r="G17" s="15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8000483.7487346185</v>
      </c>
      <c r="L17" s="16">
        <f t="shared" si="5"/>
        <v>80.00483748734618</v>
      </c>
    </row>
    <row r="18" spans="1:12" ht="15" x14ac:dyDescent="0.25">
      <c r="A18" s="17">
        <v>9</v>
      </c>
      <c r="B18" s="45">
        <v>0</v>
      </c>
      <c r="C18" s="22">
        <v>668</v>
      </c>
      <c r="D18" s="22">
        <v>691</v>
      </c>
      <c r="E18" s="46">
        <v>0.5</v>
      </c>
      <c r="F18" s="15">
        <f t="shared" si="3"/>
        <v>0</v>
      </c>
      <c r="G18" s="15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7900483.7487346185</v>
      </c>
      <c r="L18" s="16">
        <f t="shared" si="5"/>
        <v>79.00483748734618</v>
      </c>
    </row>
    <row r="19" spans="1:12" ht="15" x14ac:dyDescent="0.25">
      <c r="A19" s="17">
        <v>10</v>
      </c>
      <c r="B19" s="45">
        <v>0</v>
      </c>
      <c r="C19" s="22">
        <v>724</v>
      </c>
      <c r="D19" s="22">
        <v>693</v>
      </c>
      <c r="E19" s="46">
        <v>0.5</v>
      </c>
      <c r="F19" s="15">
        <f t="shared" si="3"/>
        <v>0</v>
      </c>
      <c r="G19" s="15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7800483.7487346185</v>
      </c>
      <c r="L19" s="16">
        <f t="shared" si="5"/>
        <v>78.00483748734618</v>
      </c>
    </row>
    <row r="20" spans="1:12" ht="15" x14ac:dyDescent="0.25">
      <c r="A20" s="17">
        <v>11</v>
      </c>
      <c r="B20" s="45">
        <v>0</v>
      </c>
      <c r="C20" s="22">
        <v>668</v>
      </c>
      <c r="D20" s="22">
        <v>719</v>
      </c>
      <c r="E20" s="46">
        <v>0.5</v>
      </c>
      <c r="F20" s="15">
        <f t="shared" si="3"/>
        <v>0</v>
      </c>
      <c r="G20" s="15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7700483.7487346185</v>
      </c>
      <c r="L20" s="16">
        <f t="shared" si="5"/>
        <v>77.00483748734618</v>
      </c>
    </row>
    <row r="21" spans="1:12" ht="15" x14ac:dyDescent="0.25">
      <c r="A21" s="17">
        <v>12</v>
      </c>
      <c r="B21" s="45">
        <v>0</v>
      </c>
      <c r="C21" s="22">
        <v>688</v>
      </c>
      <c r="D21" s="22">
        <v>685</v>
      </c>
      <c r="E21" s="46">
        <v>0.5</v>
      </c>
      <c r="F21" s="15">
        <f t="shared" si="3"/>
        <v>0</v>
      </c>
      <c r="G21" s="15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7600483.7487346185</v>
      </c>
      <c r="L21" s="16">
        <f t="shared" si="5"/>
        <v>76.00483748734618</v>
      </c>
    </row>
    <row r="22" spans="1:12" x14ac:dyDescent="0.2">
      <c r="A22" s="17">
        <v>13</v>
      </c>
      <c r="B22" s="22">
        <v>0</v>
      </c>
      <c r="C22" s="22">
        <v>623</v>
      </c>
      <c r="D22" s="22">
        <v>668</v>
      </c>
      <c r="E22" s="46">
        <v>0.5</v>
      </c>
      <c r="F22" s="15">
        <f t="shared" si="3"/>
        <v>0</v>
      </c>
      <c r="G22" s="15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7500483.7487346185</v>
      </c>
      <c r="L22" s="16">
        <f t="shared" si="5"/>
        <v>75.00483748734618</v>
      </c>
    </row>
    <row r="23" spans="1:12" x14ac:dyDescent="0.2">
      <c r="A23" s="17">
        <v>14</v>
      </c>
      <c r="B23" s="22">
        <v>0</v>
      </c>
      <c r="C23" s="22">
        <v>673</v>
      </c>
      <c r="D23" s="22">
        <v>650</v>
      </c>
      <c r="E23" s="46">
        <v>0.5</v>
      </c>
      <c r="F23" s="15">
        <f t="shared" si="3"/>
        <v>0</v>
      </c>
      <c r="G23" s="15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7400483.7487346185</v>
      </c>
      <c r="L23" s="16">
        <f t="shared" si="5"/>
        <v>74.00483748734618</v>
      </c>
    </row>
    <row r="24" spans="1:12" x14ac:dyDescent="0.2">
      <c r="A24" s="17">
        <v>15</v>
      </c>
      <c r="B24" s="22">
        <v>0</v>
      </c>
      <c r="C24" s="22">
        <v>603</v>
      </c>
      <c r="D24" s="22">
        <v>672</v>
      </c>
      <c r="E24" s="46">
        <v>0.5</v>
      </c>
      <c r="F24" s="15">
        <f t="shared" si="3"/>
        <v>0</v>
      </c>
      <c r="G24" s="15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7300483.7487346185</v>
      </c>
      <c r="L24" s="16">
        <f t="shared" si="5"/>
        <v>73.00483748734618</v>
      </c>
    </row>
    <row r="25" spans="1:12" x14ac:dyDescent="0.2">
      <c r="A25" s="17">
        <v>16</v>
      </c>
      <c r="B25" s="22">
        <v>0</v>
      </c>
      <c r="C25" s="22">
        <v>619</v>
      </c>
      <c r="D25" s="22">
        <v>603</v>
      </c>
      <c r="E25" s="46">
        <v>0.5</v>
      </c>
      <c r="F25" s="15">
        <f t="shared" si="3"/>
        <v>0</v>
      </c>
      <c r="G25" s="15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7200483.7487346185</v>
      </c>
      <c r="L25" s="16">
        <f t="shared" si="5"/>
        <v>72.00483748734618</v>
      </c>
    </row>
    <row r="26" spans="1:12" x14ac:dyDescent="0.2">
      <c r="A26" s="17">
        <v>17</v>
      </c>
      <c r="B26" s="22">
        <v>0</v>
      </c>
      <c r="C26" s="22">
        <v>599</v>
      </c>
      <c r="D26" s="22">
        <v>610</v>
      </c>
      <c r="E26" s="46">
        <v>0.5</v>
      </c>
      <c r="F26" s="15">
        <f t="shared" si="3"/>
        <v>0</v>
      </c>
      <c r="G26" s="15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7100483.7487346185</v>
      </c>
      <c r="L26" s="16">
        <f t="shared" si="5"/>
        <v>71.00483748734618</v>
      </c>
    </row>
    <row r="27" spans="1:12" x14ac:dyDescent="0.2">
      <c r="A27" s="17">
        <v>18</v>
      </c>
      <c r="B27" s="22">
        <v>0</v>
      </c>
      <c r="C27" s="22">
        <v>580</v>
      </c>
      <c r="D27" s="22">
        <v>622</v>
      </c>
      <c r="E27" s="46">
        <v>0.5</v>
      </c>
      <c r="F27" s="15">
        <f t="shared" si="3"/>
        <v>0</v>
      </c>
      <c r="G27" s="15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7000483.7487346185</v>
      </c>
      <c r="L27" s="16">
        <f t="shared" si="5"/>
        <v>70.00483748734618</v>
      </c>
    </row>
    <row r="28" spans="1:12" x14ac:dyDescent="0.2">
      <c r="A28" s="17">
        <v>19</v>
      </c>
      <c r="B28" s="22">
        <v>0</v>
      </c>
      <c r="C28" s="22">
        <v>623</v>
      </c>
      <c r="D28" s="22">
        <v>600</v>
      </c>
      <c r="E28" s="46">
        <v>0.5</v>
      </c>
      <c r="F28" s="15">
        <f t="shared" si="3"/>
        <v>0</v>
      </c>
      <c r="G28" s="15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6900483.7487346185</v>
      </c>
      <c r="L28" s="16">
        <f t="shared" si="5"/>
        <v>69.00483748734618</v>
      </c>
    </row>
    <row r="29" spans="1:12" x14ac:dyDescent="0.2">
      <c r="A29" s="17">
        <v>20</v>
      </c>
      <c r="B29" s="22">
        <v>0</v>
      </c>
      <c r="C29" s="22">
        <v>606</v>
      </c>
      <c r="D29" s="22">
        <v>649</v>
      </c>
      <c r="E29" s="46">
        <v>0.5</v>
      </c>
      <c r="F29" s="15">
        <f t="shared" si="3"/>
        <v>0</v>
      </c>
      <c r="G29" s="15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6800483.7487346185</v>
      </c>
      <c r="L29" s="16">
        <f t="shared" si="5"/>
        <v>68.00483748734618</v>
      </c>
    </row>
    <row r="30" spans="1:12" x14ac:dyDescent="0.2">
      <c r="A30" s="17">
        <v>21</v>
      </c>
      <c r="B30" s="22">
        <v>0</v>
      </c>
      <c r="C30" s="22">
        <v>616</v>
      </c>
      <c r="D30" s="22">
        <v>631</v>
      </c>
      <c r="E30" s="46">
        <v>0.5</v>
      </c>
      <c r="F30" s="15">
        <f t="shared" si="3"/>
        <v>0</v>
      </c>
      <c r="G30" s="15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6700483.7487346185</v>
      </c>
      <c r="L30" s="16">
        <f t="shared" si="5"/>
        <v>67.00483748734618</v>
      </c>
    </row>
    <row r="31" spans="1:12" x14ac:dyDescent="0.2">
      <c r="A31" s="17">
        <v>22</v>
      </c>
      <c r="B31" s="22">
        <v>0</v>
      </c>
      <c r="C31" s="22">
        <v>662</v>
      </c>
      <c r="D31" s="22">
        <v>644</v>
      </c>
      <c r="E31" s="46">
        <v>0.5</v>
      </c>
      <c r="F31" s="15">
        <f t="shared" si="3"/>
        <v>0</v>
      </c>
      <c r="G31" s="15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6600483.7487346185</v>
      </c>
      <c r="L31" s="16">
        <f t="shared" si="5"/>
        <v>66.00483748734618</v>
      </c>
    </row>
    <row r="32" spans="1:12" x14ac:dyDescent="0.2">
      <c r="A32" s="17">
        <v>23</v>
      </c>
      <c r="B32" s="22">
        <v>0</v>
      </c>
      <c r="C32" s="22">
        <v>638</v>
      </c>
      <c r="D32" s="22">
        <v>692</v>
      </c>
      <c r="E32" s="46">
        <v>0.5</v>
      </c>
      <c r="F32" s="15">
        <f t="shared" si="3"/>
        <v>0</v>
      </c>
      <c r="G32" s="15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6500483.7487346185</v>
      </c>
      <c r="L32" s="16">
        <f t="shared" si="5"/>
        <v>65.00483748734618</v>
      </c>
    </row>
    <row r="33" spans="1:12" x14ac:dyDescent="0.2">
      <c r="A33" s="17">
        <v>24</v>
      </c>
      <c r="B33" s="22">
        <v>0</v>
      </c>
      <c r="C33" s="22">
        <v>666</v>
      </c>
      <c r="D33" s="22">
        <v>647</v>
      </c>
      <c r="E33" s="46">
        <v>0.5</v>
      </c>
      <c r="F33" s="15">
        <f t="shared" si="3"/>
        <v>0</v>
      </c>
      <c r="G33" s="15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6400483.7487346185</v>
      </c>
      <c r="L33" s="16">
        <f t="shared" si="5"/>
        <v>64.00483748734618</v>
      </c>
    </row>
    <row r="34" spans="1:12" x14ac:dyDescent="0.2">
      <c r="A34" s="17">
        <v>25</v>
      </c>
      <c r="B34" s="22">
        <v>0</v>
      </c>
      <c r="C34" s="22">
        <v>734</v>
      </c>
      <c r="D34" s="22">
        <v>705</v>
      </c>
      <c r="E34" s="46">
        <v>0.5</v>
      </c>
      <c r="F34" s="15">
        <f t="shared" si="3"/>
        <v>0</v>
      </c>
      <c r="G34" s="15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6300483.7487346185</v>
      </c>
      <c r="L34" s="16">
        <f t="shared" si="5"/>
        <v>63.004837487346187</v>
      </c>
    </row>
    <row r="35" spans="1:12" x14ac:dyDescent="0.2">
      <c r="A35" s="17">
        <v>26</v>
      </c>
      <c r="B35" s="22">
        <v>0</v>
      </c>
      <c r="C35" s="22">
        <v>670</v>
      </c>
      <c r="D35" s="22">
        <v>735</v>
      </c>
      <c r="E35" s="46">
        <v>0.5</v>
      </c>
      <c r="F35" s="15">
        <f t="shared" si="3"/>
        <v>0</v>
      </c>
      <c r="G35" s="15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6200483.7487346185</v>
      </c>
      <c r="L35" s="16">
        <f t="shared" si="5"/>
        <v>62.004837487346187</v>
      </c>
    </row>
    <row r="36" spans="1:12" x14ac:dyDescent="0.2">
      <c r="A36" s="17">
        <v>27</v>
      </c>
      <c r="B36" s="22">
        <v>0</v>
      </c>
      <c r="C36" s="22">
        <v>641</v>
      </c>
      <c r="D36" s="22">
        <v>672</v>
      </c>
      <c r="E36" s="46">
        <v>0.5</v>
      </c>
      <c r="F36" s="15">
        <f t="shared" si="3"/>
        <v>0</v>
      </c>
      <c r="G36" s="15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6100483.7487346185</v>
      </c>
      <c r="L36" s="16">
        <f t="shared" si="5"/>
        <v>61.004837487346187</v>
      </c>
    </row>
    <row r="37" spans="1:12" x14ac:dyDescent="0.2">
      <c r="A37" s="17">
        <v>28</v>
      </c>
      <c r="B37" s="22">
        <v>0</v>
      </c>
      <c r="C37" s="22">
        <v>693</v>
      </c>
      <c r="D37" s="22">
        <v>666</v>
      </c>
      <c r="E37" s="46">
        <v>0.5</v>
      </c>
      <c r="F37" s="15">
        <f t="shared" si="3"/>
        <v>0</v>
      </c>
      <c r="G37" s="15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6000483.7487346185</v>
      </c>
      <c r="L37" s="16">
        <f t="shared" si="5"/>
        <v>60.004837487346187</v>
      </c>
    </row>
    <row r="38" spans="1:12" x14ac:dyDescent="0.2">
      <c r="A38" s="17">
        <v>29</v>
      </c>
      <c r="B38" s="22">
        <v>0</v>
      </c>
      <c r="C38" s="22">
        <v>713</v>
      </c>
      <c r="D38" s="22">
        <v>712</v>
      </c>
      <c r="E38" s="46">
        <v>0.5</v>
      </c>
      <c r="F38" s="15">
        <f t="shared" si="3"/>
        <v>0</v>
      </c>
      <c r="G38" s="15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5900483.7487346185</v>
      </c>
      <c r="L38" s="16">
        <f t="shared" si="5"/>
        <v>59.004837487346187</v>
      </c>
    </row>
    <row r="39" spans="1:12" x14ac:dyDescent="0.2">
      <c r="A39" s="17">
        <v>30</v>
      </c>
      <c r="B39" s="22">
        <v>0</v>
      </c>
      <c r="C39" s="22">
        <v>682</v>
      </c>
      <c r="D39" s="22">
        <v>745</v>
      </c>
      <c r="E39" s="46">
        <v>0.5</v>
      </c>
      <c r="F39" s="15">
        <f t="shared" si="3"/>
        <v>0</v>
      </c>
      <c r="G39" s="15">
        <f t="shared" si="0"/>
        <v>0</v>
      </c>
      <c r="H39" s="13">
        <f t="shared" si="6"/>
        <v>100000</v>
      </c>
      <c r="I39" s="13">
        <f t="shared" si="4"/>
        <v>0</v>
      </c>
      <c r="J39" s="13">
        <f t="shared" si="1"/>
        <v>100000</v>
      </c>
      <c r="K39" s="13">
        <f t="shared" si="2"/>
        <v>5800483.7487346185</v>
      </c>
      <c r="L39" s="16">
        <f t="shared" si="5"/>
        <v>58.004837487346187</v>
      </c>
    </row>
    <row r="40" spans="1:12" x14ac:dyDescent="0.2">
      <c r="A40" s="17">
        <v>31</v>
      </c>
      <c r="B40" s="22">
        <v>0</v>
      </c>
      <c r="C40" s="22">
        <v>737</v>
      </c>
      <c r="D40" s="22">
        <v>689</v>
      </c>
      <c r="E40" s="46">
        <v>0.5</v>
      </c>
      <c r="F40" s="15">
        <f t="shared" si="3"/>
        <v>0</v>
      </c>
      <c r="G40" s="15">
        <f t="shared" si="0"/>
        <v>0</v>
      </c>
      <c r="H40" s="13">
        <f t="shared" si="6"/>
        <v>100000</v>
      </c>
      <c r="I40" s="13">
        <f t="shared" si="4"/>
        <v>0</v>
      </c>
      <c r="J40" s="13">
        <f t="shared" si="1"/>
        <v>100000</v>
      </c>
      <c r="K40" s="13">
        <f t="shared" si="2"/>
        <v>5700483.7487346185</v>
      </c>
      <c r="L40" s="16">
        <f t="shared" si="5"/>
        <v>57.004837487346187</v>
      </c>
    </row>
    <row r="41" spans="1:12" x14ac:dyDescent="0.2">
      <c r="A41" s="17">
        <v>32</v>
      </c>
      <c r="B41" s="22">
        <v>0</v>
      </c>
      <c r="C41" s="22">
        <v>762</v>
      </c>
      <c r="D41" s="22">
        <v>762</v>
      </c>
      <c r="E41" s="46">
        <v>0.5</v>
      </c>
      <c r="F41" s="15">
        <f t="shared" si="3"/>
        <v>0</v>
      </c>
      <c r="G41" s="15">
        <f t="shared" si="0"/>
        <v>0</v>
      </c>
      <c r="H41" s="13">
        <f t="shared" si="6"/>
        <v>100000</v>
      </c>
      <c r="I41" s="13">
        <f t="shared" si="4"/>
        <v>0</v>
      </c>
      <c r="J41" s="13">
        <f t="shared" si="1"/>
        <v>100000</v>
      </c>
      <c r="K41" s="13">
        <f t="shared" si="2"/>
        <v>5600483.7487346185</v>
      </c>
      <c r="L41" s="16">
        <f t="shared" si="5"/>
        <v>56.004837487346187</v>
      </c>
    </row>
    <row r="42" spans="1:12" x14ac:dyDescent="0.2">
      <c r="A42" s="17">
        <v>33</v>
      </c>
      <c r="B42" s="22">
        <v>0</v>
      </c>
      <c r="C42" s="22">
        <v>766</v>
      </c>
      <c r="D42" s="22">
        <v>767</v>
      </c>
      <c r="E42" s="46">
        <v>0.5</v>
      </c>
      <c r="F42" s="15">
        <f t="shared" si="3"/>
        <v>0</v>
      </c>
      <c r="G42" s="15">
        <f t="shared" si="0"/>
        <v>0</v>
      </c>
      <c r="H42" s="13">
        <f t="shared" si="6"/>
        <v>100000</v>
      </c>
      <c r="I42" s="13">
        <f t="shared" si="4"/>
        <v>0</v>
      </c>
      <c r="J42" s="13">
        <f t="shared" si="1"/>
        <v>100000</v>
      </c>
      <c r="K42" s="13">
        <f t="shared" si="2"/>
        <v>5500483.7487346185</v>
      </c>
      <c r="L42" s="16">
        <f t="shared" si="5"/>
        <v>55.004837487346187</v>
      </c>
    </row>
    <row r="43" spans="1:12" x14ac:dyDescent="0.2">
      <c r="A43" s="17">
        <v>34</v>
      </c>
      <c r="B43" s="22">
        <v>0</v>
      </c>
      <c r="C43" s="22">
        <v>847</v>
      </c>
      <c r="D43" s="22">
        <v>808</v>
      </c>
      <c r="E43" s="46">
        <v>0.5</v>
      </c>
      <c r="F43" s="15">
        <f t="shared" si="3"/>
        <v>0</v>
      </c>
      <c r="G43" s="15">
        <f t="shared" si="0"/>
        <v>0</v>
      </c>
      <c r="H43" s="13">
        <f t="shared" si="6"/>
        <v>100000</v>
      </c>
      <c r="I43" s="13">
        <f t="shared" si="4"/>
        <v>0</v>
      </c>
      <c r="J43" s="13">
        <f t="shared" si="1"/>
        <v>100000</v>
      </c>
      <c r="K43" s="13">
        <f t="shared" si="2"/>
        <v>5400483.7487346185</v>
      </c>
      <c r="L43" s="16">
        <f t="shared" si="5"/>
        <v>54.004837487346187</v>
      </c>
    </row>
    <row r="44" spans="1:12" x14ac:dyDescent="0.2">
      <c r="A44" s="17">
        <v>35</v>
      </c>
      <c r="B44" s="22">
        <v>0</v>
      </c>
      <c r="C44" s="22">
        <v>863</v>
      </c>
      <c r="D44" s="22">
        <v>867</v>
      </c>
      <c r="E44" s="46">
        <v>0.5</v>
      </c>
      <c r="F44" s="15">
        <f t="shared" si="3"/>
        <v>0</v>
      </c>
      <c r="G44" s="15">
        <f t="shared" si="0"/>
        <v>0</v>
      </c>
      <c r="H44" s="13">
        <f t="shared" si="6"/>
        <v>100000</v>
      </c>
      <c r="I44" s="13">
        <f t="shared" si="4"/>
        <v>0</v>
      </c>
      <c r="J44" s="13">
        <f t="shared" si="1"/>
        <v>100000</v>
      </c>
      <c r="K44" s="13">
        <f t="shared" si="2"/>
        <v>5300483.7487346185</v>
      </c>
      <c r="L44" s="16">
        <f t="shared" si="5"/>
        <v>53.004837487346187</v>
      </c>
    </row>
    <row r="45" spans="1:12" x14ac:dyDescent="0.2">
      <c r="A45" s="17">
        <v>36</v>
      </c>
      <c r="B45" s="22">
        <v>0</v>
      </c>
      <c r="C45" s="22">
        <v>863</v>
      </c>
      <c r="D45" s="22">
        <v>867</v>
      </c>
      <c r="E45" s="46">
        <v>0.5</v>
      </c>
      <c r="F45" s="15">
        <f t="shared" si="3"/>
        <v>0</v>
      </c>
      <c r="G45" s="15">
        <f t="shared" si="0"/>
        <v>0</v>
      </c>
      <c r="H45" s="13">
        <f t="shared" si="6"/>
        <v>100000</v>
      </c>
      <c r="I45" s="13">
        <f t="shared" si="4"/>
        <v>0</v>
      </c>
      <c r="J45" s="13">
        <f t="shared" si="1"/>
        <v>100000</v>
      </c>
      <c r="K45" s="13">
        <f t="shared" si="2"/>
        <v>5200483.7487346185</v>
      </c>
      <c r="L45" s="16">
        <f t="shared" si="5"/>
        <v>52.004837487346187</v>
      </c>
    </row>
    <row r="46" spans="1:12" x14ac:dyDescent="0.2">
      <c r="A46" s="17">
        <v>37</v>
      </c>
      <c r="B46" s="22">
        <v>0</v>
      </c>
      <c r="C46" s="22">
        <v>983</v>
      </c>
      <c r="D46" s="22">
        <v>883</v>
      </c>
      <c r="E46" s="46">
        <v>0.5</v>
      </c>
      <c r="F46" s="15">
        <f t="shared" si="3"/>
        <v>0</v>
      </c>
      <c r="G46" s="15">
        <f t="shared" si="0"/>
        <v>0</v>
      </c>
      <c r="H46" s="13">
        <f t="shared" si="6"/>
        <v>100000</v>
      </c>
      <c r="I46" s="13">
        <f t="shared" si="4"/>
        <v>0</v>
      </c>
      <c r="J46" s="13">
        <f t="shared" si="1"/>
        <v>100000</v>
      </c>
      <c r="K46" s="13">
        <f t="shared" si="2"/>
        <v>5100483.7487346185</v>
      </c>
      <c r="L46" s="16">
        <f t="shared" si="5"/>
        <v>51.004837487346187</v>
      </c>
    </row>
    <row r="47" spans="1:12" x14ac:dyDescent="0.2">
      <c r="A47" s="17">
        <v>38</v>
      </c>
      <c r="B47" s="22">
        <v>0</v>
      </c>
      <c r="C47" s="22">
        <v>1003</v>
      </c>
      <c r="D47" s="22">
        <v>978</v>
      </c>
      <c r="E47" s="46">
        <v>0.5</v>
      </c>
      <c r="F47" s="15">
        <f t="shared" si="3"/>
        <v>0</v>
      </c>
      <c r="G47" s="15">
        <f t="shared" si="0"/>
        <v>0</v>
      </c>
      <c r="H47" s="13">
        <f t="shared" si="6"/>
        <v>100000</v>
      </c>
      <c r="I47" s="13">
        <f t="shared" si="4"/>
        <v>0</v>
      </c>
      <c r="J47" s="13">
        <f t="shared" si="1"/>
        <v>100000</v>
      </c>
      <c r="K47" s="13">
        <f t="shared" si="2"/>
        <v>5000483.7487346185</v>
      </c>
      <c r="L47" s="16">
        <f t="shared" si="5"/>
        <v>50.004837487346187</v>
      </c>
    </row>
    <row r="48" spans="1:12" x14ac:dyDescent="0.2">
      <c r="A48" s="17">
        <v>39</v>
      </c>
      <c r="B48" s="22">
        <v>0</v>
      </c>
      <c r="C48" s="22">
        <v>1052</v>
      </c>
      <c r="D48" s="22">
        <v>1009</v>
      </c>
      <c r="E48" s="46">
        <v>0.5</v>
      </c>
      <c r="F48" s="15">
        <f t="shared" si="3"/>
        <v>0</v>
      </c>
      <c r="G48" s="15">
        <f t="shared" si="0"/>
        <v>0</v>
      </c>
      <c r="H48" s="13">
        <f t="shared" si="6"/>
        <v>100000</v>
      </c>
      <c r="I48" s="13">
        <f t="shared" si="4"/>
        <v>0</v>
      </c>
      <c r="J48" s="13">
        <f t="shared" si="1"/>
        <v>100000</v>
      </c>
      <c r="K48" s="13">
        <f t="shared" si="2"/>
        <v>4900483.7487346185</v>
      </c>
      <c r="L48" s="16">
        <f t="shared" si="5"/>
        <v>49.004837487346187</v>
      </c>
    </row>
    <row r="49" spans="1:12" x14ac:dyDescent="0.2">
      <c r="A49" s="17">
        <v>40</v>
      </c>
      <c r="B49" s="22">
        <v>0</v>
      </c>
      <c r="C49" s="22">
        <v>1082</v>
      </c>
      <c r="D49" s="22">
        <v>1050</v>
      </c>
      <c r="E49" s="46">
        <v>0.5</v>
      </c>
      <c r="F49" s="15">
        <f t="shared" si="3"/>
        <v>0</v>
      </c>
      <c r="G49" s="15">
        <f t="shared" si="0"/>
        <v>0</v>
      </c>
      <c r="H49" s="13">
        <f t="shared" si="6"/>
        <v>100000</v>
      </c>
      <c r="I49" s="13">
        <f t="shared" si="4"/>
        <v>0</v>
      </c>
      <c r="J49" s="13">
        <f t="shared" si="1"/>
        <v>100000</v>
      </c>
      <c r="K49" s="13">
        <f t="shared" si="2"/>
        <v>4800483.7487346185</v>
      </c>
      <c r="L49" s="16">
        <f t="shared" si="5"/>
        <v>48.004837487346187</v>
      </c>
    </row>
    <row r="50" spans="1:12" x14ac:dyDescent="0.2">
      <c r="A50" s="17">
        <v>41</v>
      </c>
      <c r="B50" s="22">
        <v>0</v>
      </c>
      <c r="C50" s="22">
        <v>1075</v>
      </c>
      <c r="D50" s="22">
        <v>1102</v>
      </c>
      <c r="E50" s="46">
        <v>0.5</v>
      </c>
      <c r="F50" s="15">
        <f t="shared" si="3"/>
        <v>0</v>
      </c>
      <c r="G50" s="15">
        <f t="shared" si="0"/>
        <v>0</v>
      </c>
      <c r="H50" s="13">
        <f t="shared" si="6"/>
        <v>100000</v>
      </c>
      <c r="I50" s="13">
        <f t="shared" si="4"/>
        <v>0</v>
      </c>
      <c r="J50" s="13">
        <f t="shared" si="1"/>
        <v>100000</v>
      </c>
      <c r="K50" s="13">
        <f t="shared" si="2"/>
        <v>4700483.7487346185</v>
      </c>
      <c r="L50" s="16">
        <f t="shared" si="5"/>
        <v>47.004837487346187</v>
      </c>
    </row>
    <row r="51" spans="1:12" x14ac:dyDescent="0.2">
      <c r="A51" s="17">
        <v>42</v>
      </c>
      <c r="B51" s="22">
        <v>2</v>
      </c>
      <c r="C51" s="22">
        <v>1183</v>
      </c>
      <c r="D51" s="22">
        <v>1110</v>
      </c>
      <c r="E51" s="46">
        <v>0.5</v>
      </c>
      <c r="F51" s="15">
        <f t="shared" si="3"/>
        <v>1.7444395987788923E-3</v>
      </c>
      <c r="G51" s="15">
        <f t="shared" si="0"/>
        <v>1.7429193899782137E-3</v>
      </c>
      <c r="H51" s="13">
        <f t="shared" si="6"/>
        <v>100000</v>
      </c>
      <c r="I51" s="13">
        <f t="shared" si="4"/>
        <v>174.29193899782138</v>
      </c>
      <c r="J51" s="13">
        <f t="shared" si="1"/>
        <v>99912.854030501097</v>
      </c>
      <c r="K51" s="13">
        <f t="shared" si="2"/>
        <v>4600483.7487346185</v>
      </c>
      <c r="L51" s="16">
        <f t="shared" si="5"/>
        <v>46.004837487346187</v>
      </c>
    </row>
    <row r="52" spans="1:12" x14ac:dyDescent="0.2">
      <c r="A52" s="17">
        <v>43</v>
      </c>
      <c r="B52" s="22">
        <v>2</v>
      </c>
      <c r="C52" s="22">
        <v>1130</v>
      </c>
      <c r="D52" s="22">
        <v>1181</v>
      </c>
      <c r="E52" s="46">
        <v>0.5</v>
      </c>
      <c r="F52" s="15">
        <f t="shared" si="3"/>
        <v>1.7308524448290783E-3</v>
      </c>
      <c r="G52" s="15">
        <f t="shared" si="0"/>
        <v>1.7293558149589277E-3</v>
      </c>
      <c r="H52" s="13">
        <f t="shared" si="6"/>
        <v>99825.70806100218</v>
      </c>
      <c r="I52" s="13">
        <f t="shared" si="4"/>
        <v>172.63416871768644</v>
      </c>
      <c r="J52" s="13">
        <f t="shared" si="1"/>
        <v>99739.390976643335</v>
      </c>
      <c r="K52" s="13">
        <f t="shared" si="2"/>
        <v>4500570.8947041174</v>
      </c>
      <c r="L52" s="16">
        <f t="shared" si="5"/>
        <v>45.084287225429719</v>
      </c>
    </row>
    <row r="53" spans="1:12" x14ac:dyDescent="0.2">
      <c r="A53" s="17">
        <v>44</v>
      </c>
      <c r="B53" s="22">
        <v>2</v>
      </c>
      <c r="C53" s="22">
        <v>1134</v>
      </c>
      <c r="D53" s="22">
        <v>1158</v>
      </c>
      <c r="E53" s="46">
        <v>0.5</v>
      </c>
      <c r="F53" s="15">
        <f t="shared" si="3"/>
        <v>1.7452006980802793E-3</v>
      </c>
      <c r="G53" s="15">
        <f t="shared" si="0"/>
        <v>1.7436791630340016E-3</v>
      </c>
      <c r="H53" s="13">
        <f t="shared" si="6"/>
        <v>99653.07389228449</v>
      </c>
      <c r="I53" s="13">
        <f t="shared" si="4"/>
        <v>173.76298847826413</v>
      </c>
      <c r="J53" s="13">
        <f t="shared" si="1"/>
        <v>99566.192398045358</v>
      </c>
      <c r="K53" s="13">
        <f t="shared" si="2"/>
        <v>4400831.5037274742</v>
      </c>
      <c r="L53" s="16">
        <f t="shared" si="5"/>
        <v>44.161522889744028</v>
      </c>
    </row>
    <row r="54" spans="1:12" x14ac:dyDescent="0.2">
      <c r="A54" s="17">
        <v>45</v>
      </c>
      <c r="B54" s="22">
        <v>0</v>
      </c>
      <c r="C54" s="22">
        <v>1127</v>
      </c>
      <c r="D54" s="22">
        <v>1140</v>
      </c>
      <c r="E54" s="46">
        <v>0.5</v>
      </c>
      <c r="F54" s="15">
        <f t="shared" si="3"/>
        <v>0</v>
      </c>
      <c r="G54" s="15">
        <f t="shared" si="0"/>
        <v>0</v>
      </c>
      <c r="H54" s="13">
        <f t="shared" si="6"/>
        <v>99479.310903806225</v>
      </c>
      <c r="I54" s="13">
        <f t="shared" si="4"/>
        <v>0</v>
      </c>
      <c r="J54" s="13">
        <f t="shared" si="1"/>
        <v>99479.310903806225</v>
      </c>
      <c r="K54" s="13">
        <f t="shared" si="2"/>
        <v>4301265.311329429</v>
      </c>
      <c r="L54" s="16">
        <f t="shared" si="5"/>
        <v>43.237787558547076</v>
      </c>
    </row>
    <row r="55" spans="1:12" x14ac:dyDescent="0.2">
      <c r="A55" s="17">
        <v>46</v>
      </c>
      <c r="B55" s="22">
        <v>1</v>
      </c>
      <c r="C55" s="22">
        <v>1037</v>
      </c>
      <c r="D55" s="22">
        <v>1133</v>
      </c>
      <c r="E55" s="46">
        <v>0.5</v>
      </c>
      <c r="F55" s="15">
        <f t="shared" si="3"/>
        <v>9.2165898617511521E-4</v>
      </c>
      <c r="G55" s="15">
        <f t="shared" si="0"/>
        <v>9.2123445416858604E-4</v>
      </c>
      <c r="H55" s="13">
        <f t="shared" si="6"/>
        <v>99479.310903806225</v>
      </c>
      <c r="I55" s="13">
        <f t="shared" si="4"/>
        <v>91.643768681534993</v>
      </c>
      <c r="J55" s="13">
        <f t="shared" si="1"/>
        <v>99433.489019465458</v>
      </c>
      <c r="K55" s="13">
        <f t="shared" si="2"/>
        <v>4201786.0004256228</v>
      </c>
      <c r="L55" s="16">
        <f t="shared" si="5"/>
        <v>42.237787558547076</v>
      </c>
    </row>
    <row r="56" spans="1:12" x14ac:dyDescent="0.2">
      <c r="A56" s="17">
        <v>47</v>
      </c>
      <c r="B56" s="22">
        <v>0</v>
      </c>
      <c r="C56" s="22">
        <v>1117</v>
      </c>
      <c r="D56" s="22">
        <v>1039</v>
      </c>
      <c r="E56" s="46">
        <v>0.5</v>
      </c>
      <c r="F56" s="15">
        <f t="shared" si="3"/>
        <v>0</v>
      </c>
      <c r="G56" s="15">
        <f t="shared" si="0"/>
        <v>0</v>
      </c>
      <c r="H56" s="13">
        <f t="shared" si="6"/>
        <v>99387.667135124691</v>
      </c>
      <c r="I56" s="13">
        <f t="shared" si="4"/>
        <v>0</v>
      </c>
      <c r="J56" s="13">
        <f t="shared" si="1"/>
        <v>99387.667135124691</v>
      </c>
      <c r="K56" s="13">
        <f t="shared" si="2"/>
        <v>4102352.5114061572</v>
      </c>
      <c r="L56" s="16">
        <f t="shared" si="5"/>
        <v>41.276273300878607</v>
      </c>
    </row>
    <row r="57" spans="1:12" x14ac:dyDescent="0.2">
      <c r="A57" s="17">
        <v>48</v>
      </c>
      <c r="B57" s="22">
        <v>0</v>
      </c>
      <c r="C57" s="22">
        <v>1026</v>
      </c>
      <c r="D57" s="22">
        <v>1108</v>
      </c>
      <c r="E57" s="46">
        <v>0.5</v>
      </c>
      <c r="F57" s="15">
        <f t="shared" si="3"/>
        <v>0</v>
      </c>
      <c r="G57" s="15">
        <f t="shared" si="0"/>
        <v>0</v>
      </c>
      <c r="H57" s="13">
        <f t="shared" si="6"/>
        <v>99387.667135124691</v>
      </c>
      <c r="I57" s="13">
        <f t="shared" si="4"/>
        <v>0</v>
      </c>
      <c r="J57" s="13">
        <f t="shared" si="1"/>
        <v>99387.667135124691</v>
      </c>
      <c r="K57" s="13">
        <f t="shared" si="2"/>
        <v>4002964.8442710326</v>
      </c>
      <c r="L57" s="16">
        <f t="shared" si="5"/>
        <v>40.276273300878607</v>
      </c>
    </row>
    <row r="58" spans="1:12" x14ac:dyDescent="0.2">
      <c r="A58" s="17">
        <v>49</v>
      </c>
      <c r="B58" s="22">
        <v>1</v>
      </c>
      <c r="C58" s="22">
        <v>1015</v>
      </c>
      <c r="D58" s="22">
        <v>1030</v>
      </c>
      <c r="E58" s="46">
        <v>0.5</v>
      </c>
      <c r="F58" s="15">
        <f t="shared" si="3"/>
        <v>9.7799511002444979E-4</v>
      </c>
      <c r="G58" s="15">
        <f t="shared" si="0"/>
        <v>9.7751710654936461E-4</v>
      </c>
      <c r="H58" s="13">
        <f t="shared" si="6"/>
        <v>99387.667135124691</v>
      </c>
      <c r="I58" s="13">
        <f t="shared" si="4"/>
        <v>97.153144804618464</v>
      </c>
      <c r="J58" s="13">
        <f t="shared" si="1"/>
        <v>99339.090562722384</v>
      </c>
      <c r="K58" s="13">
        <f t="shared" si="2"/>
        <v>3903577.177135908</v>
      </c>
      <c r="L58" s="16">
        <f t="shared" si="5"/>
        <v>39.276273300878607</v>
      </c>
    </row>
    <row r="59" spans="1:12" x14ac:dyDescent="0.2">
      <c r="A59" s="17">
        <v>50</v>
      </c>
      <c r="B59" s="22">
        <v>1</v>
      </c>
      <c r="C59" s="22">
        <v>994</v>
      </c>
      <c r="D59" s="22">
        <v>1001</v>
      </c>
      <c r="E59" s="46">
        <v>0.5</v>
      </c>
      <c r="F59" s="15">
        <f t="shared" si="3"/>
        <v>1.0025062656641604E-3</v>
      </c>
      <c r="G59" s="15">
        <f t="shared" si="0"/>
        <v>1.002004008016032E-3</v>
      </c>
      <c r="H59" s="13">
        <f t="shared" si="6"/>
        <v>99290.513990320076</v>
      </c>
      <c r="I59" s="13">
        <f t="shared" si="4"/>
        <v>99.489492976272615</v>
      </c>
      <c r="J59" s="13">
        <f t="shared" si="1"/>
        <v>99240.76924383195</v>
      </c>
      <c r="K59" s="13">
        <f t="shared" si="2"/>
        <v>3804238.0865731859</v>
      </c>
      <c r="L59" s="16">
        <f t="shared" si="5"/>
        <v>38.314214859881425</v>
      </c>
    </row>
    <row r="60" spans="1:12" x14ac:dyDescent="0.2">
      <c r="A60" s="17">
        <v>51</v>
      </c>
      <c r="B60" s="22">
        <v>1</v>
      </c>
      <c r="C60" s="22">
        <v>942</v>
      </c>
      <c r="D60" s="22">
        <v>986</v>
      </c>
      <c r="E60" s="46">
        <v>0.5</v>
      </c>
      <c r="F60" s="15">
        <f t="shared" si="3"/>
        <v>1.037344398340249E-3</v>
      </c>
      <c r="G60" s="15">
        <f t="shared" si="0"/>
        <v>1.0368066355624676E-3</v>
      </c>
      <c r="H60" s="13">
        <f t="shared" si="6"/>
        <v>99191.024497343809</v>
      </c>
      <c r="I60" s="13">
        <f t="shared" si="4"/>
        <v>102.84191238708534</v>
      </c>
      <c r="J60" s="13">
        <f t="shared" si="1"/>
        <v>99139.603541150267</v>
      </c>
      <c r="K60" s="13">
        <f t="shared" si="2"/>
        <v>3704997.3173293541</v>
      </c>
      <c r="L60" s="16">
        <f t="shared" si="5"/>
        <v>37.352142858737878</v>
      </c>
    </row>
    <row r="61" spans="1:12" x14ac:dyDescent="0.2">
      <c r="A61" s="17">
        <v>52</v>
      </c>
      <c r="B61" s="22">
        <v>0</v>
      </c>
      <c r="C61" s="22">
        <v>935</v>
      </c>
      <c r="D61" s="22">
        <v>949</v>
      </c>
      <c r="E61" s="46">
        <v>0.5</v>
      </c>
      <c r="F61" s="15">
        <f t="shared" si="3"/>
        <v>0</v>
      </c>
      <c r="G61" s="15">
        <f t="shared" si="0"/>
        <v>0</v>
      </c>
      <c r="H61" s="13">
        <f t="shared" si="6"/>
        <v>99088.182584956725</v>
      </c>
      <c r="I61" s="13">
        <f t="shared" si="4"/>
        <v>0</v>
      </c>
      <c r="J61" s="13">
        <f t="shared" si="1"/>
        <v>99088.182584956725</v>
      </c>
      <c r="K61" s="13">
        <f t="shared" si="2"/>
        <v>3605857.7137882039</v>
      </c>
      <c r="L61" s="16">
        <f t="shared" si="5"/>
        <v>36.390391060978388</v>
      </c>
    </row>
    <row r="62" spans="1:12" x14ac:dyDescent="0.2">
      <c r="A62" s="17">
        <v>53</v>
      </c>
      <c r="B62" s="22">
        <v>2</v>
      </c>
      <c r="C62" s="22">
        <v>911</v>
      </c>
      <c r="D62" s="22">
        <v>922</v>
      </c>
      <c r="E62" s="46">
        <v>0.5</v>
      </c>
      <c r="F62" s="15">
        <f t="shared" si="3"/>
        <v>2.1822149481723948E-3</v>
      </c>
      <c r="G62" s="15">
        <f t="shared" si="0"/>
        <v>2.17983651226158E-3</v>
      </c>
      <c r="H62" s="13">
        <f t="shared" si="6"/>
        <v>99088.182584956725</v>
      </c>
      <c r="I62" s="13">
        <f t="shared" si="4"/>
        <v>215.9960383323307</v>
      </c>
      <c r="J62" s="13">
        <f t="shared" si="1"/>
        <v>98980.184565790551</v>
      </c>
      <c r="K62" s="13">
        <f t="shared" si="2"/>
        <v>3506769.5312032471</v>
      </c>
      <c r="L62" s="16">
        <f t="shared" si="5"/>
        <v>35.390391060978388</v>
      </c>
    </row>
    <row r="63" spans="1:12" x14ac:dyDescent="0.2">
      <c r="A63" s="17">
        <v>54</v>
      </c>
      <c r="B63" s="22">
        <v>1</v>
      </c>
      <c r="C63" s="22">
        <v>920</v>
      </c>
      <c r="D63" s="22">
        <v>920</v>
      </c>
      <c r="E63" s="46">
        <v>0.5</v>
      </c>
      <c r="F63" s="15">
        <f t="shared" si="3"/>
        <v>1.0869565217391304E-3</v>
      </c>
      <c r="G63" s="15">
        <f t="shared" si="0"/>
        <v>1.0863661053775123E-3</v>
      </c>
      <c r="H63" s="13">
        <f t="shared" si="6"/>
        <v>98872.186546624391</v>
      </c>
      <c r="I63" s="13">
        <f t="shared" si="4"/>
        <v>107.41139222881522</v>
      </c>
      <c r="J63" s="13">
        <f t="shared" si="1"/>
        <v>98818.480850509994</v>
      </c>
      <c r="K63" s="13">
        <f t="shared" si="2"/>
        <v>3407789.3466374567</v>
      </c>
      <c r="L63" s="16">
        <f t="shared" si="5"/>
        <v>34.466612559746231</v>
      </c>
    </row>
    <row r="64" spans="1:12" x14ac:dyDescent="0.2">
      <c r="A64" s="17">
        <v>55</v>
      </c>
      <c r="B64" s="22">
        <v>1</v>
      </c>
      <c r="C64" s="22">
        <v>851</v>
      </c>
      <c r="D64" s="22">
        <v>921</v>
      </c>
      <c r="E64" s="46">
        <v>0.5</v>
      </c>
      <c r="F64" s="15">
        <f t="shared" si="3"/>
        <v>1.128668171557562E-3</v>
      </c>
      <c r="G64" s="15">
        <f t="shared" si="0"/>
        <v>1.1280315848843767E-3</v>
      </c>
      <c r="H64" s="13">
        <f t="shared" si="6"/>
        <v>98764.775154395582</v>
      </c>
      <c r="I64" s="13">
        <f t="shared" si="4"/>
        <v>111.40978584816196</v>
      </c>
      <c r="J64" s="13">
        <f t="shared" si="1"/>
        <v>98709.070261471497</v>
      </c>
      <c r="K64" s="13">
        <f t="shared" si="2"/>
        <v>3308970.8657869468</v>
      </c>
      <c r="L64" s="16">
        <f t="shared" si="5"/>
        <v>33.503552867043403</v>
      </c>
    </row>
    <row r="65" spans="1:12" x14ac:dyDescent="0.2">
      <c r="A65" s="17">
        <v>56</v>
      </c>
      <c r="B65" s="22">
        <v>3</v>
      </c>
      <c r="C65" s="22">
        <v>814</v>
      </c>
      <c r="D65" s="22">
        <v>852</v>
      </c>
      <c r="E65" s="46">
        <v>0.5</v>
      </c>
      <c r="F65" s="15">
        <f t="shared" si="3"/>
        <v>3.6014405762304922E-3</v>
      </c>
      <c r="G65" s="15">
        <f t="shared" si="0"/>
        <v>3.5949670461354107E-3</v>
      </c>
      <c r="H65" s="13">
        <f t="shared" si="6"/>
        <v>98653.365368547413</v>
      </c>
      <c r="I65" s="13">
        <f t="shared" si="4"/>
        <v>354.65559749028432</v>
      </c>
      <c r="J65" s="13">
        <f t="shared" si="1"/>
        <v>98476.037569802269</v>
      </c>
      <c r="K65" s="13">
        <f t="shared" si="2"/>
        <v>3210261.7955254754</v>
      </c>
      <c r="L65" s="16">
        <f t="shared" si="5"/>
        <v>32.540823960060955</v>
      </c>
    </row>
    <row r="66" spans="1:12" x14ac:dyDescent="0.2">
      <c r="A66" s="17">
        <v>57</v>
      </c>
      <c r="B66" s="22">
        <v>1</v>
      </c>
      <c r="C66" s="22">
        <v>768</v>
      </c>
      <c r="D66" s="22">
        <v>809</v>
      </c>
      <c r="E66" s="46">
        <v>0.5</v>
      </c>
      <c r="F66" s="15">
        <f t="shared" si="3"/>
        <v>1.2682308180088776E-3</v>
      </c>
      <c r="G66" s="15">
        <f t="shared" si="0"/>
        <v>1.2674271229404311E-3</v>
      </c>
      <c r="H66" s="13">
        <f t="shared" si="6"/>
        <v>98298.709771057125</v>
      </c>
      <c r="I66" s="13">
        <f t="shared" si="4"/>
        <v>124.58645091388738</v>
      </c>
      <c r="J66" s="13">
        <f t="shared" si="1"/>
        <v>98236.416545600179</v>
      </c>
      <c r="K66" s="13">
        <f t="shared" si="2"/>
        <v>3111785.7579556732</v>
      </c>
      <c r="L66" s="16">
        <f t="shared" si="5"/>
        <v>31.65642524915318</v>
      </c>
    </row>
    <row r="67" spans="1:12" x14ac:dyDescent="0.2">
      <c r="A67" s="17">
        <v>58</v>
      </c>
      <c r="B67" s="22">
        <v>1</v>
      </c>
      <c r="C67" s="22">
        <v>740</v>
      </c>
      <c r="D67" s="22">
        <v>760</v>
      </c>
      <c r="E67" s="46">
        <v>0.5</v>
      </c>
      <c r="F67" s="15">
        <f t="shared" si="3"/>
        <v>1.3333333333333333E-3</v>
      </c>
      <c r="G67" s="15">
        <f t="shared" si="0"/>
        <v>1.3324450366422385E-3</v>
      </c>
      <c r="H67" s="13">
        <f t="shared" si="6"/>
        <v>98174.123320143233</v>
      </c>
      <c r="I67" s="13">
        <f t="shared" si="4"/>
        <v>130.81162334462789</v>
      </c>
      <c r="J67" s="13">
        <f t="shared" si="1"/>
        <v>98108.717508470916</v>
      </c>
      <c r="K67" s="13">
        <f t="shared" si="2"/>
        <v>3013549.341410073</v>
      </c>
      <c r="L67" s="16">
        <f t="shared" si="5"/>
        <v>30.695963859875455</v>
      </c>
    </row>
    <row r="68" spans="1:12" x14ac:dyDescent="0.2">
      <c r="A68" s="17">
        <v>59</v>
      </c>
      <c r="B68" s="22">
        <v>2</v>
      </c>
      <c r="C68" s="22">
        <v>670</v>
      </c>
      <c r="D68" s="22">
        <v>735</v>
      </c>
      <c r="E68" s="46">
        <v>0.5</v>
      </c>
      <c r="F68" s="15">
        <f t="shared" si="3"/>
        <v>2.8469750889679717E-3</v>
      </c>
      <c r="G68" s="15">
        <f t="shared" si="0"/>
        <v>2.8429282160625444E-3</v>
      </c>
      <c r="H68" s="13">
        <f t="shared" si="6"/>
        <v>98043.311696798599</v>
      </c>
      <c r="I68" s="13">
        <f t="shared" si="4"/>
        <v>278.73009721904361</v>
      </c>
      <c r="J68" s="13">
        <f t="shared" si="1"/>
        <v>97903.946648189085</v>
      </c>
      <c r="K68" s="13">
        <f t="shared" si="2"/>
        <v>2915440.6239016019</v>
      </c>
      <c r="L68" s="16">
        <f t="shared" si="5"/>
        <v>29.736252003784564</v>
      </c>
    </row>
    <row r="69" spans="1:12" x14ac:dyDescent="0.2">
      <c r="A69" s="17">
        <v>60</v>
      </c>
      <c r="B69" s="22">
        <v>3</v>
      </c>
      <c r="C69" s="22">
        <v>651</v>
      </c>
      <c r="D69" s="22">
        <v>674</v>
      </c>
      <c r="E69" s="46">
        <v>0.5</v>
      </c>
      <c r="F69" s="15">
        <f t="shared" si="3"/>
        <v>4.528301886792453E-3</v>
      </c>
      <c r="G69" s="15">
        <f t="shared" si="0"/>
        <v>4.5180722891566263E-3</v>
      </c>
      <c r="H69" s="13">
        <f t="shared" si="6"/>
        <v>97764.581599579556</v>
      </c>
      <c r="I69" s="13">
        <f t="shared" si="4"/>
        <v>441.70744698605222</v>
      </c>
      <c r="J69" s="13">
        <f t="shared" si="1"/>
        <v>97543.72787608653</v>
      </c>
      <c r="K69" s="13">
        <f t="shared" si="2"/>
        <v>2817536.677253413</v>
      </c>
      <c r="L69" s="16">
        <f t="shared" si="5"/>
        <v>28.819605537651377</v>
      </c>
    </row>
    <row r="70" spans="1:12" x14ac:dyDescent="0.2">
      <c r="A70" s="17">
        <v>61</v>
      </c>
      <c r="B70" s="22">
        <v>2</v>
      </c>
      <c r="C70" s="22">
        <v>654</v>
      </c>
      <c r="D70" s="22">
        <v>638</v>
      </c>
      <c r="E70" s="46">
        <v>0.5</v>
      </c>
      <c r="F70" s="15">
        <f t="shared" si="3"/>
        <v>3.0959752321981426E-3</v>
      </c>
      <c r="G70" s="15">
        <f t="shared" si="0"/>
        <v>3.0911901081916537E-3</v>
      </c>
      <c r="H70" s="13">
        <f t="shared" si="6"/>
        <v>97322.874152593504</v>
      </c>
      <c r="I70" s="13">
        <f t="shared" si="4"/>
        <v>300.84350588127819</v>
      </c>
      <c r="J70" s="13">
        <f t="shared" si="1"/>
        <v>97172.452399652873</v>
      </c>
      <c r="K70" s="13">
        <f t="shared" si="2"/>
        <v>2719992.9493773263</v>
      </c>
      <c r="L70" s="16">
        <f t="shared" si="5"/>
        <v>27.948136273828311</v>
      </c>
    </row>
    <row r="71" spans="1:12" x14ac:dyDescent="0.2">
      <c r="A71" s="17">
        <v>62</v>
      </c>
      <c r="B71" s="22">
        <v>5</v>
      </c>
      <c r="C71" s="22">
        <v>653</v>
      </c>
      <c r="D71" s="22">
        <v>648</v>
      </c>
      <c r="E71" s="46">
        <v>0.5</v>
      </c>
      <c r="F71" s="15">
        <f t="shared" si="3"/>
        <v>7.6863950807071479E-3</v>
      </c>
      <c r="G71" s="15">
        <f t="shared" si="0"/>
        <v>7.6569678407350681E-3</v>
      </c>
      <c r="H71" s="13">
        <f t="shared" si="6"/>
        <v>97022.030646712228</v>
      </c>
      <c r="I71" s="13">
        <f t="shared" si="4"/>
        <v>742.89456850468775</v>
      </c>
      <c r="J71" s="13">
        <f t="shared" si="1"/>
        <v>96650.583362459874</v>
      </c>
      <c r="K71" s="13">
        <f t="shared" si="2"/>
        <v>2622820.4969776734</v>
      </c>
      <c r="L71" s="16">
        <f t="shared" si="5"/>
        <v>27.033246773902196</v>
      </c>
    </row>
    <row r="72" spans="1:12" x14ac:dyDescent="0.2">
      <c r="A72" s="17">
        <v>63</v>
      </c>
      <c r="B72" s="22">
        <v>2</v>
      </c>
      <c r="C72" s="22">
        <v>639</v>
      </c>
      <c r="D72" s="22">
        <v>651</v>
      </c>
      <c r="E72" s="46">
        <v>0.5</v>
      </c>
      <c r="F72" s="15">
        <f t="shared" si="3"/>
        <v>3.1007751937984496E-3</v>
      </c>
      <c r="G72" s="15">
        <f t="shared" si="0"/>
        <v>3.0959752321981426E-3</v>
      </c>
      <c r="H72" s="13">
        <f t="shared" si="6"/>
        <v>96279.136078207535</v>
      </c>
      <c r="I72" s="13">
        <f t="shared" si="4"/>
        <v>298.07782067556514</v>
      </c>
      <c r="J72" s="13">
        <f t="shared" si="1"/>
        <v>96130.097167869753</v>
      </c>
      <c r="K72" s="13">
        <f t="shared" si="2"/>
        <v>2526169.9136152137</v>
      </c>
      <c r="L72" s="16">
        <f t="shared" si="5"/>
        <v>26.237978616293422</v>
      </c>
    </row>
    <row r="73" spans="1:12" x14ac:dyDescent="0.2">
      <c r="A73" s="17">
        <v>64</v>
      </c>
      <c r="B73" s="22">
        <v>0</v>
      </c>
      <c r="C73" s="22">
        <v>607</v>
      </c>
      <c r="D73" s="22">
        <v>644</v>
      </c>
      <c r="E73" s="46">
        <v>0.5</v>
      </c>
      <c r="F73" s="15">
        <f t="shared" si="3"/>
        <v>0</v>
      </c>
      <c r="G73" s="15">
        <f t="shared" ref="G73:G108" si="7">F73/((1+(1-E73)*F73))</f>
        <v>0</v>
      </c>
      <c r="H73" s="13">
        <f t="shared" si="6"/>
        <v>95981.058257531971</v>
      </c>
      <c r="I73" s="13">
        <f t="shared" si="4"/>
        <v>0</v>
      </c>
      <c r="J73" s="13">
        <f t="shared" ref="J73:J108" si="8">H74+I73*E73</f>
        <v>95981.058257531971</v>
      </c>
      <c r="K73" s="13">
        <f t="shared" ref="K73:K97" si="9">K74+J73</f>
        <v>2430039.8164473441</v>
      </c>
      <c r="L73" s="16">
        <f t="shared" si="5"/>
        <v>25.317910226903031</v>
      </c>
    </row>
    <row r="74" spans="1:12" x14ac:dyDescent="0.2">
      <c r="A74" s="17">
        <v>65</v>
      </c>
      <c r="B74" s="22">
        <v>4</v>
      </c>
      <c r="C74" s="22">
        <v>648</v>
      </c>
      <c r="D74" s="22">
        <v>601</v>
      </c>
      <c r="E74" s="46">
        <v>0.5</v>
      </c>
      <c r="F74" s="15">
        <f t="shared" ref="F74:F108" si="10">B74/((C74+D74)/2)</f>
        <v>6.4051240992794231E-3</v>
      </c>
      <c r="G74" s="15">
        <f t="shared" si="7"/>
        <v>6.3846767757382286E-3</v>
      </c>
      <c r="H74" s="13">
        <f t="shared" si="6"/>
        <v>95981.058257531971</v>
      </c>
      <c r="I74" s="13">
        <f t="shared" ref="I74:I108" si="11">H74*G74</f>
        <v>612.80803356764227</v>
      </c>
      <c r="J74" s="13">
        <f t="shared" si="8"/>
        <v>95674.654240748161</v>
      </c>
      <c r="K74" s="13">
        <f t="shared" si="9"/>
        <v>2334058.7581898123</v>
      </c>
      <c r="L74" s="16">
        <f t="shared" ref="L74:L108" si="12">K74/H74</f>
        <v>24.317910226903031</v>
      </c>
    </row>
    <row r="75" spans="1:12" x14ac:dyDescent="0.2">
      <c r="A75" s="17">
        <v>66</v>
      </c>
      <c r="B75" s="22">
        <v>7</v>
      </c>
      <c r="C75" s="22">
        <v>660</v>
      </c>
      <c r="D75" s="22">
        <v>643</v>
      </c>
      <c r="E75" s="46">
        <v>0.5</v>
      </c>
      <c r="F75" s="15">
        <f t="shared" si="10"/>
        <v>1.0744435917114352E-2</v>
      </c>
      <c r="G75" s="15">
        <f t="shared" si="7"/>
        <v>1.0687022900763359E-2</v>
      </c>
      <c r="H75" s="13">
        <f t="shared" ref="H75:H108" si="13">H74-I74</f>
        <v>95368.250223964336</v>
      </c>
      <c r="I75" s="13">
        <f t="shared" si="11"/>
        <v>1019.2026741492372</v>
      </c>
      <c r="J75" s="13">
        <f t="shared" si="8"/>
        <v>94858.648886889729</v>
      </c>
      <c r="K75" s="13">
        <f t="shared" si="9"/>
        <v>2238384.1039490639</v>
      </c>
      <c r="L75" s="16">
        <f t="shared" si="12"/>
        <v>23.470957039606017</v>
      </c>
    </row>
    <row r="76" spans="1:12" x14ac:dyDescent="0.2">
      <c r="A76" s="17">
        <v>67</v>
      </c>
      <c r="B76" s="22">
        <v>2</v>
      </c>
      <c r="C76" s="22">
        <v>627</v>
      </c>
      <c r="D76" s="22">
        <v>652</v>
      </c>
      <c r="E76" s="46">
        <v>0.5</v>
      </c>
      <c r="F76" s="15">
        <f t="shared" si="10"/>
        <v>3.1274433150899139E-3</v>
      </c>
      <c r="G76" s="15">
        <f t="shared" si="7"/>
        <v>3.1225604996096795E-3</v>
      </c>
      <c r="H76" s="13">
        <f t="shared" si="13"/>
        <v>94349.047549815106</v>
      </c>
      <c r="I76" s="13">
        <f t="shared" si="11"/>
        <v>294.61060905484806</v>
      </c>
      <c r="J76" s="13">
        <f t="shared" si="8"/>
        <v>94201.742245287693</v>
      </c>
      <c r="K76" s="13">
        <f t="shared" si="9"/>
        <v>2143525.4550621742</v>
      </c>
      <c r="L76" s="16">
        <f t="shared" si="12"/>
        <v>22.719100094046205</v>
      </c>
    </row>
    <row r="77" spans="1:12" x14ac:dyDescent="0.2">
      <c r="A77" s="17">
        <v>68</v>
      </c>
      <c r="B77" s="22">
        <v>3</v>
      </c>
      <c r="C77" s="22">
        <v>633</v>
      </c>
      <c r="D77" s="22">
        <v>622</v>
      </c>
      <c r="E77" s="46">
        <v>0.5</v>
      </c>
      <c r="F77" s="15">
        <f t="shared" si="10"/>
        <v>4.7808764940239041E-3</v>
      </c>
      <c r="G77" s="15">
        <f t="shared" si="7"/>
        <v>4.7694753577106515E-3</v>
      </c>
      <c r="H77" s="13">
        <f t="shared" si="13"/>
        <v>94054.436940760264</v>
      </c>
      <c r="I77" s="13">
        <f t="shared" si="11"/>
        <v>448.59031927230649</v>
      </c>
      <c r="J77" s="13">
        <f t="shared" si="8"/>
        <v>93830.141781124112</v>
      </c>
      <c r="K77" s="13">
        <f t="shared" si="9"/>
        <v>2049323.7128168866</v>
      </c>
      <c r="L77" s="16">
        <f t="shared" si="12"/>
        <v>21.788697901701791</v>
      </c>
    </row>
    <row r="78" spans="1:12" x14ac:dyDescent="0.2">
      <c r="A78" s="17">
        <v>69</v>
      </c>
      <c r="B78" s="22">
        <v>4</v>
      </c>
      <c r="C78" s="22">
        <v>635</v>
      </c>
      <c r="D78" s="22">
        <v>634</v>
      </c>
      <c r="E78" s="46">
        <v>0.5</v>
      </c>
      <c r="F78" s="15">
        <f t="shared" si="10"/>
        <v>6.3041765169424748E-3</v>
      </c>
      <c r="G78" s="15">
        <f t="shared" si="7"/>
        <v>6.2843676355066776E-3</v>
      </c>
      <c r="H78" s="13">
        <f t="shared" si="13"/>
        <v>93605.846621487959</v>
      </c>
      <c r="I78" s="13">
        <f t="shared" si="11"/>
        <v>588.25355300228102</v>
      </c>
      <c r="J78" s="13">
        <f t="shared" si="8"/>
        <v>93311.719844986816</v>
      </c>
      <c r="K78" s="13">
        <f t="shared" si="9"/>
        <v>1955493.5710357626</v>
      </c>
      <c r="L78" s="16">
        <f t="shared" si="12"/>
        <v>20.89072041560771</v>
      </c>
    </row>
    <row r="79" spans="1:12" x14ac:dyDescent="0.2">
      <c r="A79" s="17">
        <v>70</v>
      </c>
      <c r="B79" s="22">
        <v>1</v>
      </c>
      <c r="C79" s="22">
        <v>745</v>
      </c>
      <c r="D79" s="22">
        <v>633</v>
      </c>
      <c r="E79" s="46">
        <v>0.5</v>
      </c>
      <c r="F79" s="15">
        <f t="shared" si="10"/>
        <v>1.4513788098693759E-3</v>
      </c>
      <c r="G79" s="15">
        <f t="shared" si="7"/>
        <v>1.4503263234227699E-3</v>
      </c>
      <c r="H79" s="13">
        <f t="shared" si="13"/>
        <v>93017.593068485672</v>
      </c>
      <c r="I79" s="13">
        <f t="shared" si="11"/>
        <v>134.90586376865215</v>
      </c>
      <c r="J79" s="13">
        <f t="shared" si="8"/>
        <v>92950.140136601345</v>
      </c>
      <c r="K79" s="13">
        <f t="shared" si="9"/>
        <v>1862181.8511907756</v>
      </c>
      <c r="L79" s="16">
        <f t="shared" si="12"/>
        <v>20.019673588196536</v>
      </c>
    </row>
    <row r="80" spans="1:12" x14ac:dyDescent="0.2">
      <c r="A80" s="17">
        <v>71</v>
      </c>
      <c r="B80" s="22">
        <v>5</v>
      </c>
      <c r="C80" s="22">
        <v>662</v>
      </c>
      <c r="D80" s="22">
        <v>737</v>
      </c>
      <c r="E80" s="46">
        <v>0.5</v>
      </c>
      <c r="F80" s="15">
        <f t="shared" si="10"/>
        <v>7.1479628305932807E-3</v>
      </c>
      <c r="G80" s="15">
        <f t="shared" si="7"/>
        <v>7.1225071225071226E-3</v>
      </c>
      <c r="H80" s="13">
        <f t="shared" si="13"/>
        <v>92882.687204717018</v>
      </c>
      <c r="I80" s="13">
        <f t="shared" si="11"/>
        <v>661.55760117319812</v>
      </c>
      <c r="J80" s="13">
        <f t="shared" si="8"/>
        <v>92551.908404130416</v>
      </c>
      <c r="K80" s="13">
        <f t="shared" si="9"/>
        <v>1769231.7110541742</v>
      </c>
      <c r="L80" s="16">
        <f t="shared" si="12"/>
        <v>19.048024602848962</v>
      </c>
    </row>
    <row r="81" spans="1:12" x14ac:dyDescent="0.2">
      <c r="A81" s="17">
        <v>72</v>
      </c>
      <c r="B81" s="22">
        <v>3</v>
      </c>
      <c r="C81" s="22">
        <v>615</v>
      </c>
      <c r="D81" s="22">
        <v>656</v>
      </c>
      <c r="E81" s="46">
        <v>0.5</v>
      </c>
      <c r="F81" s="15">
        <f t="shared" si="10"/>
        <v>4.7206923682140047E-3</v>
      </c>
      <c r="G81" s="15">
        <f t="shared" si="7"/>
        <v>4.7095761381475663E-3</v>
      </c>
      <c r="H81" s="13">
        <f t="shared" si="13"/>
        <v>92221.129603543814</v>
      </c>
      <c r="I81" s="13">
        <f t="shared" si="11"/>
        <v>434.32243141386408</v>
      </c>
      <c r="J81" s="13">
        <f t="shared" si="8"/>
        <v>92003.968387836881</v>
      </c>
      <c r="K81" s="13">
        <f t="shared" si="9"/>
        <v>1676679.8026500437</v>
      </c>
      <c r="L81" s="16">
        <f t="shared" si="12"/>
        <v>18.181080733428942</v>
      </c>
    </row>
    <row r="82" spans="1:12" x14ac:dyDescent="0.2">
      <c r="A82" s="17">
        <v>73</v>
      </c>
      <c r="B82" s="22">
        <v>9</v>
      </c>
      <c r="C82" s="22">
        <v>543</v>
      </c>
      <c r="D82" s="22">
        <v>601</v>
      </c>
      <c r="E82" s="46">
        <v>0.5</v>
      </c>
      <c r="F82" s="15">
        <f t="shared" si="10"/>
        <v>1.5734265734265736E-2</v>
      </c>
      <c r="G82" s="15">
        <f t="shared" si="7"/>
        <v>1.5611448395490026E-2</v>
      </c>
      <c r="H82" s="13">
        <f t="shared" si="13"/>
        <v>91786.807172129949</v>
      </c>
      <c r="I82" s="13">
        <f t="shared" si="11"/>
        <v>1432.9250035545006</v>
      </c>
      <c r="J82" s="13">
        <f t="shared" si="8"/>
        <v>91070.344670352701</v>
      </c>
      <c r="K82" s="13">
        <f t="shared" si="9"/>
        <v>1584675.8342622069</v>
      </c>
      <c r="L82" s="16">
        <f t="shared" si="12"/>
        <v>17.26474515330321</v>
      </c>
    </row>
    <row r="83" spans="1:12" x14ac:dyDescent="0.2">
      <c r="A83" s="17">
        <v>74</v>
      </c>
      <c r="B83" s="22">
        <v>0</v>
      </c>
      <c r="C83" s="22">
        <v>515</v>
      </c>
      <c r="D83" s="22">
        <v>529</v>
      </c>
      <c r="E83" s="46">
        <v>0.5</v>
      </c>
      <c r="F83" s="15">
        <f t="shared" si="10"/>
        <v>0</v>
      </c>
      <c r="G83" s="15">
        <f t="shared" si="7"/>
        <v>0</v>
      </c>
      <c r="H83" s="13">
        <f t="shared" si="13"/>
        <v>90353.882168575452</v>
      </c>
      <c r="I83" s="13">
        <f t="shared" si="11"/>
        <v>0</v>
      </c>
      <c r="J83" s="13">
        <f t="shared" si="8"/>
        <v>90353.882168575452</v>
      </c>
      <c r="K83" s="13">
        <f t="shared" si="9"/>
        <v>1493605.4895918542</v>
      </c>
      <c r="L83" s="16">
        <f t="shared" si="12"/>
        <v>16.530617763663965</v>
      </c>
    </row>
    <row r="84" spans="1:12" x14ac:dyDescent="0.2">
      <c r="A84" s="17">
        <v>75</v>
      </c>
      <c r="B84" s="22">
        <v>3</v>
      </c>
      <c r="C84" s="22">
        <v>463</v>
      </c>
      <c r="D84" s="22">
        <v>512</v>
      </c>
      <c r="E84" s="46">
        <v>0.5</v>
      </c>
      <c r="F84" s="15">
        <f t="shared" si="10"/>
        <v>6.1538461538461538E-3</v>
      </c>
      <c r="G84" s="15">
        <f t="shared" si="7"/>
        <v>6.1349693251533752E-3</v>
      </c>
      <c r="H84" s="13">
        <f t="shared" si="13"/>
        <v>90353.882168575452</v>
      </c>
      <c r="I84" s="13">
        <f t="shared" si="11"/>
        <v>554.3182955127329</v>
      </c>
      <c r="J84" s="13">
        <f t="shared" si="8"/>
        <v>90076.723020819089</v>
      </c>
      <c r="K84" s="13">
        <f t="shared" si="9"/>
        <v>1403251.6074232787</v>
      </c>
      <c r="L84" s="16">
        <f t="shared" si="12"/>
        <v>15.530617763663965</v>
      </c>
    </row>
    <row r="85" spans="1:12" x14ac:dyDescent="0.2">
      <c r="A85" s="17">
        <v>76</v>
      </c>
      <c r="B85" s="22">
        <v>2</v>
      </c>
      <c r="C85" s="22">
        <v>354</v>
      </c>
      <c r="D85" s="22">
        <v>460</v>
      </c>
      <c r="E85" s="46">
        <v>0.5</v>
      </c>
      <c r="F85" s="15">
        <f t="shared" si="10"/>
        <v>4.9140049140049139E-3</v>
      </c>
      <c r="G85" s="15">
        <f t="shared" si="7"/>
        <v>4.9019607843137254E-3</v>
      </c>
      <c r="H85" s="13">
        <f t="shared" si="13"/>
        <v>89799.563873062725</v>
      </c>
      <c r="I85" s="13">
        <f t="shared" si="11"/>
        <v>440.19394055422902</v>
      </c>
      <c r="J85" s="13">
        <f t="shared" si="8"/>
        <v>89579.4669027856</v>
      </c>
      <c r="K85" s="13">
        <f t="shared" si="9"/>
        <v>1313174.8844024597</v>
      </c>
      <c r="L85" s="16">
        <f t="shared" si="12"/>
        <v>14.623399354797693</v>
      </c>
    </row>
    <row r="86" spans="1:12" x14ac:dyDescent="0.2">
      <c r="A86" s="17">
        <v>77</v>
      </c>
      <c r="B86" s="22">
        <v>8</v>
      </c>
      <c r="C86" s="22">
        <v>336</v>
      </c>
      <c r="D86" s="22">
        <v>350</v>
      </c>
      <c r="E86" s="46">
        <v>0.5</v>
      </c>
      <c r="F86" s="15">
        <f t="shared" si="10"/>
        <v>2.3323615160349854E-2</v>
      </c>
      <c r="G86" s="15">
        <f t="shared" si="7"/>
        <v>2.3054755043227668E-2</v>
      </c>
      <c r="H86" s="13">
        <f t="shared" si="13"/>
        <v>89359.369932508489</v>
      </c>
      <c r="I86" s="13">
        <f t="shared" si="11"/>
        <v>2060.1583846111471</v>
      </c>
      <c r="J86" s="13">
        <f t="shared" si="8"/>
        <v>88329.290740202923</v>
      </c>
      <c r="K86" s="13">
        <f t="shared" si="9"/>
        <v>1223595.417499674</v>
      </c>
      <c r="L86" s="16">
        <f t="shared" si="12"/>
        <v>13.692972750634135</v>
      </c>
    </row>
    <row r="87" spans="1:12" x14ac:dyDescent="0.2">
      <c r="A87" s="17">
        <v>78</v>
      </c>
      <c r="B87" s="22">
        <v>6</v>
      </c>
      <c r="C87" s="22">
        <v>400</v>
      </c>
      <c r="D87" s="22">
        <v>319</v>
      </c>
      <c r="E87" s="46">
        <v>0.5</v>
      </c>
      <c r="F87" s="15">
        <f t="shared" si="10"/>
        <v>1.6689847009735744E-2</v>
      </c>
      <c r="G87" s="15">
        <f t="shared" si="7"/>
        <v>1.6551724137931035E-2</v>
      </c>
      <c r="H87" s="13">
        <f t="shared" si="13"/>
        <v>87299.211547897343</v>
      </c>
      <c r="I87" s="13">
        <f t="shared" si="11"/>
        <v>1444.9524669996802</v>
      </c>
      <c r="J87" s="13">
        <f t="shared" si="8"/>
        <v>86576.735314397505</v>
      </c>
      <c r="K87" s="13">
        <f t="shared" si="9"/>
        <v>1135266.1267594711</v>
      </c>
      <c r="L87" s="16">
        <f t="shared" si="12"/>
        <v>13.004311340619601</v>
      </c>
    </row>
    <row r="88" spans="1:12" x14ac:dyDescent="0.2">
      <c r="A88" s="17">
        <v>79</v>
      </c>
      <c r="B88" s="22">
        <v>8</v>
      </c>
      <c r="C88" s="22">
        <v>241</v>
      </c>
      <c r="D88" s="22">
        <v>391</v>
      </c>
      <c r="E88" s="46">
        <v>0.5</v>
      </c>
      <c r="F88" s="15">
        <f t="shared" si="10"/>
        <v>2.5316455696202531E-2</v>
      </c>
      <c r="G88" s="15">
        <f t="shared" si="7"/>
        <v>2.4999999999999998E-2</v>
      </c>
      <c r="H88" s="13">
        <f t="shared" si="13"/>
        <v>85854.259080897667</v>
      </c>
      <c r="I88" s="13">
        <f t="shared" si="11"/>
        <v>2146.3564770224416</v>
      </c>
      <c r="J88" s="13">
        <f t="shared" si="8"/>
        <v>84781.080842386436</v>
      </c>
      <c r="K88" s="13">
        <f t="shared" si="9"/>
        <v>1048689.3914450735</v>
      </c>
      <c r="L88" s="16">
        <f t="shared" si="12"/>
        <v>12.214762583378976</v>
      </c>
    </row>
    <row r="89" spans="1:12" x14ac:dyDescent="0.2">
      <c r="A89" s="17">
        <v>80</v>
      </c>
      <c r="B89" s="22">
        <v>7</v>
      </c>
      <c r="C89" s="22">
        <v>255</v>
      </c>
      <c r="D89" s="22">
        <v>231</v>
      </c>
      <c r="E89" s="46">
        <v>0.5</v>
      </c>
      <c r="F89" s="15">
        <f t="shared" si="10"/>
        <v>2.8806584362139918E-2</v>
      </c>
      <c r="G89" s="15">
        <f t="shared" si="7"/>
        <v>2.8397565922920892E-2</v>
      </c>
      <c r="H89" s="13">
        <f t="shared" si="13"/>
        <v>83707.90260387522</v>
      </c>
      <c r="I89" s="13">
        <f t="shared" si="11"/>
        <v>2377.1006824629881</v>
      </c>
      <c r="J89" s="13">
        <f t="shared" si="8"/>
        <v>82519.352262643733</v>
      </c>
      <c r="K89" s="13">
        <f t="shared" si="9"/>
        <v>963908.31060268718</v>
      </c>
      <c r="L89" s="16">
        <f t="shared" si="12"/>
        <v>11.515141111157927</v>
      </c>
    </row>
    <row r="90" spans="1:12" x14ac:dyDescent="0.2">
      <c r="A90" s="17">
        <v>81</v>
      </c>
      <c r="B90" s="22">
        <v>6</v>
      </c>
      <c r="C90" s="22">
        <v>229</v>
      </c>
      <c r="D90" s="22">
        <v>245</v>
      </c>
      <c r="E90" s="46">
        <v>0.5</v>
      </c>
      <c r="F90" s="15">
        <f t="shared" si="10"/>
        <v>2.5316455696202531E-2</v>
      </c>
      <c r="G90" s="15">
        <f t="shared" si="7"/>
        <v>2.4999999999999998E-2</v>
      </c>
      <c r="H90" s="13">
        <f t="shared" si="13"/>
        <v>81330.801921412232</v>
      </c>
      <c r="I90" s="13">
        <f t="shared" si="11"/>
        <v>2033.2700480353055</v>
      </c>
      <c r="J90" s="13">
        <f t="shared" si="8"/>
        <v>80314.166897394578</v>
      </c>
      <c r="K90" s="13">
        <f t="shared" si="9"/>
        <v>881388.95834004343</v>
      </c>
      <c r="L90" s="16">
        <f t="shared" si="12"/>
        <v>10.837086780377573</v>
      </c>
    </row>
    <row r="91" spans="1:12" x14ac:dyDescent="0.2">
      <c r="A91" s="17">
        <v>82</v>
      </c>
      <c r="B91" s="22">
        <v>8</v>
      </c>
      <c r="C91" s="22">
        <v>251</v>
      </c>
      <c r="D91" s="22">
        <v>226</v>
      </c>
      <c r="E91" s="46">
        <v>0.5</v>
      </c>
      <c r="F91" s="15">
        <f t="shared" si="10"/>
        <v>3.3542976939203356E-2</v>
      </c>
      <c r="G91" s="15">
        <f t="shared" si="7"/>
        <v>3.2989690721649485E-2</v>
      </c>
      <c r="H91" s="13">
        <f t="shared" si="13"/>
        <v>79297.531873376924</v>
      </c>
      <c r="I91" s="13">
        <f t="shared" si="11"/>
        <v>2616.0010514928472</v>
      </c>
      <c r="J91" s="13">
        <f t="shared" si="8"/>
        <v>77989.531347630502</v>
      </c>
      <c r="K91" s="13">
        <f t="shared" si="9"/>
        <v>801074.79144264886</v>
      </c>
      <c r="L91" s="16">
        <f t="shared" si="12"/>
        <v>10.102140287566742</v>
      </c>
    </row>
    <row r="92" spans="1:12" x14ac:dyDescent="0.2">
      <c r="A92" s="17">
        <v>83</v>
      </c>
      <c r="B92" s="22">
        <v>12</v>
      </c>
      <c r="C92" s="22">
        <v>213</v>
      </c>
      <c r="D92" s="22">
        <v>240</v>
      </c>
      <c r="E92" s="46">
        <v>0.5</v>
      </c>
      <c r="F92" s="15">
        <f t="shared" si="10"/>
        <v>5.2980132450331126E-2</v>
      </c>
      <c r="G92" s="15">
        <f t="shared" si="7"/>
        <v>5.1612903225806459E-2</v>
      </c>
      <c r="H92" s="13">
        <f t="shared" si="13"/>
        <v>76681.53082188408</v>
      </c>
      <c r="I92" s="13">
        <f t="shared" si="11"/>
        <v>3957.756429516598</v>
      </c>
      <c r="J92" s="13">
        <f t="shared" si="8"/>
        <v>74702.652607125783</v>
      </c>
      <c r="K92" s="13">
        <f t="shared" si="9"/>
        <v>723085.26009501831</v>
      </c>
      <c r="L92" s="16">
        <f t="shared" si="12"/>
        <v>9.4297186342641144</v>
      </c>
    </row>
    <row r="93" spans="1:12" x14ac:dyDescent="0.2">
      <c r="A93" s="17">
        <v>84</v>
      </c>
      <c r="B93" s="22">
        <v>9</v>
      </c>
      <c r="C93" s="22">
        <v>201</v>
      </c>
      <c r="D93" s="22">
        <v>204</v>
      </c>
      <c r="E93" s="46">
        <v>0.5</v>
      </c>
      <c r="F93" s="15">
        <f t="shared" si="10"/>
        <v>4.4444444444444446E-2</v>
      </c>
      <c r="G93" s="15">
        <f t="shared" si="7"/>
        <v>4.3478260869565223E-2</v>
      </c>
      <c r="H93" s="13">
        <f t="shared" si="13"/>
        <v>72723.774392367486</v>
      </c>
      <c r="I93" s="13">
        <f t="shared" si="11"/>
        <v>3161.9032344507605</v>
      </c>
      <c r="J93" s="13">
        <f t="shared" si="8"/>
        <v>71142.822775142107</v>
      </c>
      <c r="K93" s="13">
        <f t="shared" si="9"/>
        <v>648382.6074878925</v>
      </c>
      <c r="L93" s="16">
        <f t="shared" si="12"/>
        <v>8.9156897164009354</v>
      </c>
    </row>
    <row r="94" spans="1:12" x14ac:dyDescent="0.2">
      <c r="A94" s="17">
        <v>85</v>
      </c>
      <c r="B94" s="22">
        <v>12</v>
      </c>
      <c r="C94" s="22">
        <v>246</v>
      </c>
      <c r="D94" s="22">
        <v>197</v>
      </c>
      <c r="E94" s="46">
        <v>0.5</v>
      </c>
      <c r="F94" s="15">
        <f t="shared" si="10"/>
        <v>5.4176072234762979E-2</v>
      </c>
      <c r="G94" s="15">
        <f t="shared" si="7"/>
        <v>5.2747252747252747E-2</v>
      </c>
      <c r="H94" s="13">
        <f t="shared" si="13"/>
        <v>69561.871157916728</v>
      </c>
      <c r="I94" s="13">
        <f t="shared" si="11"/>
        <v>3669.1975995384646</v>
      </c>
      <c r="J94" s="13">
        <f t="shared" si="8"/>
        <v>67727.272358147486</v>
      </c>
      <c r="K94" s="13">
        <f t="shared" si="9"/>
        <v>577239.78471275035</v>
      </c>
      <c r="L94" s="16">
        <f t="shared" si="12"/>
        <v>8.2982210671464323</v>
      </c>
    </row>
    <row r="95" spans="1:12" x14ac:dyDescent="0.2">
      <c r="A95" s="17">
        <v>86</v>
      </c>
      <c r="B95" s="22">
        <v>9</v>
      </c>
      <c r="C95" s="22">
        <v>198</v>
      </c>
      <c r="D95" s="22">
        <v>234</v>
      </c>
      <c r="E95" s="46">
        <v>0.5</v>
      </c>
      <c r="F95" s="15">
        <f t="shared" si="10"/>
        <v>4.1666666666666664E-2</v>
      </c>
      <c r="G95" s="15">
        <f t="shared" si="7"/>
        <v>4.0816326530612249E-2</v>
      </c>
      <c r="H95" s="13">
        <f t="shared" si="13"/>
        <v>65892.673558378257</v>
      </c>
      <c r="I95" s="13">
        <f t="shared" si="11"/>
        <v>2689.4968799338067</v>
      </c>
      <c r="J95" s="13">
        <f t="shared" si="8"/>
        <v>64547.925118411353</v>
      </c>
      <c r="K95" s="13">
        <f t="shared" si="9"/>
        <v>509512.51235460286</v>
      </c>
      <c r="L95" s="16">
        <f t="shared" si="12"/>
        <v>7.7324607553402016</v>
      </c>
    </row>
    <row r="96" spans="1:12" x14ac:dyDescent="0.2">
      <c r="A96" s="17">
        <v>87</v>
      </c>
      <c r="B96" s="22">
        <v>7</v>
      </c>
      <c r="C96" s="22">
        <v>130</v>
      </c>
      <c r="D96" s="22">
        <v>189</v>
      </c>
      <c r="E96" s="46">
        <v>0.5</v>
      </c>
      <c r="F96" s="15">
        <f t="shared" si="10"/>
        <v>4.3887147335423198E-2</v>
      </c>
      <c r="G96" s="15">
        <f t="shared" si="7"/>
        <v>4.2944785276073622E-2</v>
      </c>
      <c r="H96" s="13">
        <f t="shared" si="13"/>
        <v>63203.176678444448</v>
      </c>
      <c r="I96" s="13">
        <f t="shared" si="11"/>
        <v>2714.246851221541</v>
      </c>
      <c r="J96" s="13">
        <f t="shared" si="8"/>
        <v>61846.053252833677</v>
      </c>
      <c r="K96" s="13">
        <f t="shared" si="9"/>
        <v>444964.5872361915</v>
      </c>
      <c r="L96" s="16">
        <f t="shared" si="12"/>
        <v>7.0402250428014872</v>
      </c>
    </row>
    <row r="97" spans="1:12" x14ac:dyDescent="0.2">
      <c r="A97" s="17">
        <v>88</v>
      </c>
      <c r="B97" s="22">
        <v>11</v>
      </c>
      <c r="C97" s="22">
        <v>156</v>
      </c>
      <c r="D97" s="22">
        <v>129</v>
      </c>
      <c r="E97" s="46">
        <v>0.5</v>
      </c>
      <c r="F97" s="15">
        <f t="shared" si="10"/>
        <v>7.7192982456140355E-2</v>
      </c>
      <c r="G97" s="15">
        <f t="shared" si="7"/>
        <v>7.4324324324324342E-2</v>
      </c>
      <c r="H97" s="13">
        <f t="shared" si="13"/>
        <v>60488.929827222906</v>
      </c>
      <c r="I97" s="13">
        <f t="shared" si="11"/>
        <v>4495.7988385098115</v>
      </c>
      <c r="J97" s="13">
        <f t="shared" si="8"/>
        <v>58241.030407967999</v>
      </c>
      <c r="K97" s="13">
        <f t="shared" si="9"/>
        <v>383118.53398335783</v>
      </c>
      <c r="L97" s="16">
        <f t="shared" si="12"/>
        <v>6.333696679337451</v>
      </c>
    </row>
    <row r="98" spans="1:12" x14ac:dyDescent="0.2">
      <c r="A98" s="17">
        <v>89</v>
      </c>
      <c r="B98" s="22">
        <v>14</v>
      </c>
      <c r="C98" s="22">
        <v>137</v>
      </c>
      <c r="D98" s="22">
        <v>146</v>
      </c>
      <c r="E98" s="46">
        <v>0.5</v>
      </c>
      <c r="F98" s="15">
        <f t="shared" si="10"/>
        <v>9.8939929328621903E-2</v>
      </c>
      <c r="G98" s="15">
        <f t="shared" si="7"/>
        <v>9.4276094276094277E-2</v>
      </c>
      <c r="H98" s="13">
        <f t="shared" si="13"/>
        <v>55993.130988713092</v>
      </c>
      <c r="I98" s="13">
        <f t="shared" si="11"/>
        <v>5278.813695905611</v>
      </c>
      <c r="J98" s="13">
        <f t="shared" si="8"/>
        <v>53353.724140760285</v>
      </c>
      <c r="K98" s="13">
        <f>K99+J98</f>
        <v>324877.50357538986</v>
      </c>
      <c r="L98" s="16">
        <f t="shared" si="12"/>
        <v>5.802095682787904</v>
      </c>
    </row>
    <row r="99" spans="1:12" x14ac:dyDescent="0.2">
      <c r="A99" s="17">
        <v>90</v>
      </c>
      <c r="B99" s="22">
        <v>8</v>
      </c>
      <c r="C99" s="22">
        <v>118</v>
      </c>
      <c r="D99" s="22">
        <v>132</v>
      </c>
      <c r="E99" s="46">
        <v>0.5</v>
      </c>
      <c r="F99" s="26">
        <f t="shared" si="10"/>
        <v>6.4000000000000001E-2</v>
      </c>
      <c r="G99" s="26">
        <f t="shared" si="7"/>
        <v>6.2015503875968991E-2</v>
      </c>
      <c r="H99" s="27">
        <f t="shared" si="13"/>
        <v>50714.317292807478</v>
      </c>
      <c r="I99" s="27">
        <f t="shared" si="11"/>
        <v>3145.0739406392236</v>
      </c>
      <c r="J99" s="27">
        <f t="shared" si="8"/>
        <v>49141.780322487866</v>
      </c>
      <c r="K99" s="27">
        <f t="shared" ref="K99:K108" si="14">K100+J99</f>
        <v>271523.77943462954</v>
      </c>
      <c r="L99" s="18">
        <f t="shared" si="12"/>
        <v>5.3539866832267942</v>
      </c>
    </row>
    <row r="100" spans="1:12" x14ac:dyDescent="0.2">
      <c r="A100" s="17">
        <v>91</v>
      </c>
      <c r="B100" s="22">
        <v>12</v>
      </c>
      <c r="C100" s="22">
        <v>89</v>
      </c>
      <c r="D100" s="22">
        <v>100</v>
      </c>
      <c r="E100" s="46">
        <v>0.5</v>
      </c>
      <c r="F100" s="26">
        <f t="shared" si="10"/>
        <v>0.12698412698412698</v>
      </c>
      <c r="G100" s="26">
        <f t="shared" si="7"/>
        <v>0.11940298507462686</v>
      </c>
      <c r="H100" s="27">
        <f t="shared" si="13"/>
        <v>47569.243352168254</v>
      </c>
      <c r="I100" s="27">
        <f t="shared" si="11"/>
        <v>5679.9096539902393</v>
      </c>
      <c r="J100" s="27">
        <f t="shared" si="8"/>
        <v>44729.288525173135</v>
      </c>
      <c r="K100" s="27">
        <f t="shared" si="14"/>
        <v>222381.99911214167</v>
      </c>
      <c r="L100" s="18">
        <f t="shared" si="12"/>
        <v>4.6749114226136887</v>
      </c>
    </row>
    <row r="101" spans="1:12" x14ac:dyDescent="0.2">
      <c r="A101" s="17">
        <v>92</v>
      </c>
      <c r="B101" s="22">
        <v>13</v>
      </c>
      <c r="C101" s="22">
        <v>84</v>
      </c>
      <c r="D101" s="22">
        <v>77</v>
      </c>
      <c r="E101" s="46">
        <v>0.5</v>
      </c>
      <c r="F101" s="26">
        <f t="shared" si="10"/>
        <v>0.16149068322981366</v>
      </c>
      <c r="G101" s="26">
        <f t="shared" si="7"/>
        <v>0.14942528735632182</v>
      </c>
      <c r="H101" s="27">
        <f t="shared" si="13"/>
        <v>41889.333698178016</v>
      </c>
      <c r="I101" s="27">
        <f t="shared" si="11"/>
        <v>6259.3257250151055</v>
      </c>
      <c r="J101" s="27">
        <f t="shared" si="8"/>
        <v>38759.670835670462</v>
      </c>
      <c r="K101" s="27">
        <f t="shared" si="14"/>
        <v>177652.71058696855</v>
      </c>
      <c r="L101" s="18">
        <f t="shared" si="12"/>
        <v>4.2410011070358848</v>
      </c>
    </row>
    <row r="102" spans="1:12" x14ac:dyDescent="0.2">
      <c r="A102" s="17">
        <v>93</v>
      </c>
      <c r="B102" s="22">
        <v>15</v>
      </c>
      <c r="C102" s="22">
        <v>70</v>
      </c>
      <c r="D102" s="22">
        <v>74</v>
      </c>
      <c r="E102" s="46">
        <v>0.5</v>
      </c>
      <c r="F102" s="26">
        <f t="shared" si="10"/>
        <v>0.20833333333333334</v>
      </c>
      <c r="G102" s="26">
        <f t="shared" si="7"/>
        <v>0.18867924528301885</v>
      </c>
      <c r="H102" s="27">
        <f t="shared" si="13"/>
        <v>35630.007973162908</v>
      </c>
      <c r="I102" s="27">
        <f t="shared" si="11"/>
        <v>6722.6430138043215</v>
      </c>
      <c r="J102" s="27">
        <f t="shared" si="8"/>
        <v>32268.686466260748</v>
      </c>
      <c r="K102" s="27">
        <f t="shared" si="14"/>
        <v>138893.03975129809</v>
      </c>
      <c r="L102" s="18">
        <f t="shared" si="12"/>
        <v>3.8982040042178645</v>
      </c>
    </row>
    <row r="103" spans="1:12" x14ac:dyDescent="0.2">
      <c r="A103" s="17">
        <v>94</v>
      </c>
      <c r="B103" s="22">
        <v>5</v>
      </c>
      <c r="C103" s="22">
        <v>47</v>
      </c>
      <c r="D103" s="22">
        <v>58</v>
      </c>
      <c r="E103" s="46">
        <v>0.5</v>
      </c>
      <c r="F103" s="26">
        <f t="shared" si="10"/>
        <v>9.5238095238095233E-2</v>
      </c>
      <c r="G103" s="26">
        <f t="shared" si="7"/>
        <v>9.0909090909090898E-2</v>
      </c>
      <c r="H103" s="27">
        <f t="shared" si="13"/>
        <v>28907.364959358587</v>
      </c>
      <c r="I103" s="27">
        <f t="shared" si="11"/>
        <v>2627.9422690325987</v>
      </c>
      <c r="J103" s="27">
        <f t="shared" si="8"/>
        <v>27593.393824842286</v>
      </c>
      <c r="K103" s="27">
        <f t="shared" si="14"/>
        <v>106624.35328503733</v>
      </c>
      <c r="L103" s="18">
        <f t="shared" si="12"/>
        <v>3.6884840051987626</v>
      </c>
    </row>
    <row r="104" spans="1:12" x14ac:dyDescent="0.2">
      <c r="A104" s="17">
        <v>95</v>
      </c>
      <c r="B104" s="22">
        <v>9</v>
      </c>
      <c r="C104" s="22">
        <v>37</v>
      </c>
      <c r="D104" s="22">
        <v>42</v>
      </c>
      <c r="E104" s="46">
        <v>0.5</v>
      </c>
      <c r="F104" s="26">
        <f t="shared" si="10"/>
        <v>0.22784810126582278</v>
      </c>
      <c r="G104" s="26">
        <f t="shared" si="7"/>
        <v>0.20454545454545456</v>
      </c>
      <c r="H104" s="27">
        <f t="shared" si="13"/>
        <v>26279.422690325988</v>
      </c>
      <c r="I104" s="27">
        <f t="shared" si="11"/>
        <v>5375.3364593848619</v>
      </c>
      <c r="J104" s="27">
        <f t="shared" si="8"/>
        <v>23591.754460633554</v>
      </c>
      <c r="K104" s="27">
        <f t="shared" si="14"/>
        <v>79030.959460195038</v>
      </c>
      <c r="L104" s="18">
        <f t="shared" si="12"/>
        <v>3.007332405718639</v>
      </c>
    </row>
    <row r="105" spans="1:12" x14ac:dyDescent="0.2">
      <c r="A105" s="17">
        <v>96</v>
      </c>
      <c r="B105" s="22">
        <v>13</v>
      </c>
      <c r="C105" s="22">
        <v>39</v>
      </c>
      <c r="D105" s="22">
        <v>32</v>
      </c>
      <c r="E105" s="46">
        <v>0.5</v>
      </c>
      <c r="F105" s="26">
        <f t="shared" si="10"/>
        <v>0.36619718309859156</v>
      </c>
      <c r="G105" s="26">
        <f t="shared" si="7"/>
        <v>0.30952380952380953</v>
      </c>
      <c r="H105" s="27">
        <f t="shared" si="13"/>
        <v>20904.086230941124</v>
      </c>
      <c r="I105" s="27">
        <f t="shared" si="11"/>
        <v>6470.3124048151103</v>
      </c>
      <c r="J105" s="27">
        <f t="shared" si="8"/>
        <v>17668.930028533567</v>
      </c>
      <c r="K105" s="27">
        <f t="shared" si="14"/>
        <v>55439.20499956148</v>
      </c>
      <c r="L105" s="18">
        <f t="shared" si="12"/>
        <v>2.6520750243320035</v>
      </c>
    </row>
    <row r="106" spans="1:12" x14ac:dyDescent="0.2">
      <c r="A106" s="17">
        <v>97</v>
      </c>
      <c r="B106" s="22">
        <v>3</v>
      </c>
      <c r="C106" s="22">
        <v>26</v>
      </c>
      <c r="D106" s="22">
        <v>32</v>
      </c>
      <c r="E106" s="46">
        <v>0.5</v>
      </c>
      <c r="F106" s="26">
        <f t="shared" si="10"/>
        <v>0.10344827586206896</v>
      </c>
      <c r="G106" s="26">
        <f t="shared" si="7"/>
        <v>9.8360655737704916E-2</v>
      </c>
      <c r="H106" s="27">
        <f t="shared" si="13"/>
        <v>14433.773826126013</v>
      </c>
      <c r="I106" s="27">
        <f t="shared" si="11"/>
        <v>1419.7154583074766</v>
      </c>
      <c r="J106" s="27">
        <f t="shared" si="8"/>
        <v>13723.916096972274</v>
      </c>
      <c r="K106" s="27">
        <f t="shared" si="14"/>
        <v>37770.274971027917</v>
      </c>
      <c r="L106" s="18">
        <f t="shared" si="12"/>
        <v>2.6167983111015229</v>
      </c>
    </row>
    <row r="107" spans="1:12" x14ac:dyDescent="0.2">
      <c r="A107" s="17">
        <v>98</v>
      </c>
      <c r="B107" s="22">
        <v>4</v>
      </c>
      <c r="C107" s="22">
        <v>13</v>
      </c>
      <c r="D107" s="22">
        <v>24</v>
      </c>
      <c r="E107" s="46">
        <v>0.5</v>
      </c>
      <c r="F107" s="26">
        <f t="shared" si="10"/>
        <v>0.21621621621621623</v>
      </c>
      <c r="G107" s="26">
        <f t="shared" si="7"/>
        <v>0.1951219512195122</v>
      </c>
      <c r="H107" s="27">
        <f t="shared" si="13"/>
        <v>13014.058367818536</v>
      </c>
      <c r="I107" s="27">
        <f t="shared" si="11"/>
        <v>2539.3284620133727</v>
      </c>
      <c r="J107" s="27">
        <f t="shared" si="8"/>
        <v>11744.39413681185</v>
      </c>
      <c r="K107" s="27">
        <f t="shared" si="14"/>
        <v>24046.358874055641</v>
      </c>
      <c r="L107" s="18">
        <f t="shared" si="12"/>
        <v>1.8477217632216889</v>
      </c>
    </row>
    <row r="108" spans="1:12" x14ac:dyDescent="0.2">
      <c r="A108" s="17">
        <v>99</v>
      </c>
      <c r="B108" s="22">
        <v>4</v>
      </c>
      <c r="C108" s="22">
        <v>14</v>
      </c>
      <c r="D108" s="22">
        <v>11</v>
      </c>
      <c r="E108" s="46">
        <v>0.5</v>
      </c>
      <c r="F108" s="26">
        <f t="shared" si="10"/>
        <v>0.32</v>
      </c>
      <c r="G108" s="26">
        <f t="shared" si="7"/>
        <v>0.27586206896551729</v>
      </c>
      <c r="H108" s="27">
        <f t="shared" si="13"/>
        <v>10474.729905805163</v>
      </c>
      <c r="I108" s="27">
        <f t="shared" si="11"/>
        <v>2889.5806636703905</v>
      </c>
      <c r="J108" s="27">
        <f t="shared" si="8"/>
        <v>9029.9395739699667</v>
      </c>
      <c r="K108" s="27">
        <f t="shared" si="14"/>
        <v>12301.96473724379</v>
      </c>
      <c r="L108" s="18">
        <f t="shared" si="12"/>
        <v>1.1744421906693709</v>
      </c>
    </row>
    <row r="109" spans="1:12" x14ac:dyDescent="0.2">
      <c r="A109" s="17" t="s">
        <v>21</v>
      </c>
      <c r="B109" s="27">
        <v>11</v>
      </c>
      <c r="C109" s="40">
        <v>25</v>
      </c>
      <c r="D109" s="40">
        <v>26</v>
      </c>
      <c r="E109" s="25"/>
      <c r="F109" s="26">
        <f>B109/((C109+D109)/2)</f>
        <v>0.43137254901960786</v>
      </c>
      <c r="G109" s="26">
        <v>1</v>
      </c>
      <c r="H109" s="27">
        <f>H108-I108</f>
        <v>7585.1492421347721</v>
      </c>
      <c r="I109" s="27">
        <f>H109*G109</f>
        <v>7585.1492421347721</v>
      </c>
      <c r="J109" s="27">
        <f>H109*F109</f>
        <v>3272.0251632738236</v>
      </c>
      <c r="K109" s="27">
        <f>J109</f>
        <v>3272.0251632738236</v>
      </c>
      <c r="L109" s="18">
        <f>K109/H109</f>
        <v>0.43137254901960792</v>
      </c>
    </row>
    <row r="110" spans="1:12" x14ac:dyDescent="0.2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">
      <c r="A111" s="13"/>
      <c r="B111" s="13"/>
      <c r="C111" s="13"/>
      <c r="D111" s="13"/>
      <c r="E111" s="21"/>
      <c r="F111" s="21"/>
      <c r="G111" s="21"/>
      <c r="H111" s="13"/>
      <c r="I111" s="13"/>
      <c r="J111" s="13"/>
      <c r="K111" s="13"/>
      <c r="L111" s="21"/>
    </row>
    <row r="112" spans="1:12" s="31" customFormat="1" x14ac:dyDescent="0.2">
      <c r="A112" s="28"/>
      <c r="B112" s="13"/>
      <c r="C112" s="13"/>
      <c r="D112" s="13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x14ac:dyDescent="0.2">
      <c r="A113" s="32" t="s">
        <v>22</v>
      </c>
      <c r="B113" s="9"/>
      <c r="C113" s="9"/>
      <c r="D113" s="9"/>
      <c r="H113" s="33"/>
      <c r="I113" s="33"/>
      <c r="J113" s="33"/>
      <c r="K113" s="33"/>
      <c r="L113" s="30"/>
    </row>
    <row r="114" spans="1:12" s="31" customFormat="1" x14ac:dyDescent="0.2">
      <c r="A114" s="34" t="s">
        <v>9</v>
      </c>
      <c r="B114" s="41"/>
      <c r="C114" s="41"/>
      <c r="D114" s="41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">
      <c r="A115" s="32" t="s">
        <v>10</v>
      </c>
      <c r="B115" s="41"/>
      <c r="C115" s="41"/>
      <c r="D115" s="41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">
      <c r="A116" s="32" t="s">
        <v>11</v>
      </c>
      <c r="B116" s="41"/>
      <c r="C116" s="41"/>
      <c r="D116" s="41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">
      <c r="A117" s="32" t="s">
        <v>12</v>
      </c>
      <c r="B117" s="41"/>
      <c r="C117" s="41"/>
      <c r="D117" s="41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">
      <c r="A118" s="32" t="s">
        <v>13</v>
      </c>
      <c r="B118" s="41"/>
      <c r="C118" s="41"/>
      <c r="D118" s="41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">
      <c r="A119" s="32" t="s">
        <v>14</v>
      </c>
      <c r="B119" s="41"/>
      <c r="C119" s="41"/>
      <c r="D119" s="41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">
      <c r="A120" s="32" t="s">
        <v>15</v>
      </c>
      <c r="B120" s="41"/>
      <c r="C120" s="41"/>
      <c r="D120" s="41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">
      <c r="A121" s="32" t="s">
        <v>16</v>
      </c>
      <c r="B121" s="41"/>
      <c r="C121" s="41"/>
      <c r="D121" s="41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">
      <c r="A122" s="32" t="s">
        <v>17</v>
      </c>
      <c r="B122" s="41"/>
      <c r="C122" s="41"/>
      <c r="D122" s="41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">
      <c r="A123" s="32" t="s">
        <v>18</v>
      </c>
      <c r="B123" s="41"/>
      <c r="C123" s="41"/>
      <c r="D123" s="41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">
      <c r="A124" s="32" t="s">
        <v>19</v>
      </c>
      <c r="B124" s="41"/>
      <c r="C124" s="41"/>
      <c r="D124" s="41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x14ac:dyDescent="0.2">
      <c r="A125" s="29"/>
      <c r="B125" s="13"/>
      <c r="C125" s="13"/>
      <c r="D125" s="13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x14ac:dyDescent="0.2">
      <c r="A126" s="4" t="s">
        <v>250</v>
      </c>
      <c r="B126" s="9"/>
      <c r="C126" s="9"/>
      <c r="D126" s="9"/>
      <c r="H126" s="33"/>
      <c r="I126" s="33"/>
      <c r="J126" s="33"/>
      <c r="K126" s="33"/>
      <c r="L126" s="30"/>
    </row>
    <row r="127" spans="1:12" s="31" customFormat="1" x14ac:dyDescent="0.2">
      <c r="A127" s="33"/>
      <c r="B127" s="9"/>
      <c r="C127" s="9"/>
      <c r="D127" s="9"/>
      <c r="H127" s="33"/>
      <c r="I127" s="33"/>
      <c r="J127" s="33"/>
      <c r="K127" s="33"/>
      <c r="L127" s="30"/>
    </row>
    <row r="128" spans="1:12" s="31" customFormat="1" x14ac:dyDescent="0.2">
      <c r="A128" s="33"/>
      <c r="B128" s="9"/>
      <c r="C128" s="9"/>
      <c r="D128" s="9"/>
      <c r="H128" s="33"/>
      <c r="I128" s="33"/>
      <c r="J128" s="33"/>
      <c r="K128" s="33"/>
      <c r="L128" s="30"/>
    </row>
    <row r="129" spans="1:12" s="31" customFormat="1" x14ac:dyDescent="0.2">
      <c r="A129" s="33"/>
      <c r="B129" s="9"/>
      <c r="C129" s="9"/>
      <c r="D129" s="9"/>
      <c r="H129" s="33"/>
      <c r="I129" s="33"/>
      <c r="J129" s="33"/>
      <c r="K129" s="33"/>
      <c r="L129" s="30"/>
    </row>
    <row r="130" spans="1:12" x14ac:dyDescent="0.2">
      <c r="L130" s="21"/>
    </row>
    <row r="131" spans="1:12" x14ac:dyDescent="0.2">
      <c r="L131" s="21"/>
    </row>
    <row r="132" spans="1:12" x14ac:dyDescent="0.2">
      <c r="L132" s="21"/>
    </row>
    <row r="133" spans="1:12" x14ac:dyDescent="0.2">
      <c r="L133" s="21"/>
    </row>
    <row r="134" spans="1:12" x14ac:dyDescent="0.2">
      <c r="L134" s="21"/>
    </row>
    <row r="135" spans="1:12" x14ac:dyDescent="0.2">
      <c r="L135" s="21"/>
    </row>
    <row r="136" spans="1:12" x14ac:dyDescent="0.2">
      <c r="L136" s="21"/>
    </row>
    <row r="137" spans="1:12" x14ac:dyDescent="0.2">
      <c r="L137" s="21"/>
    </row>
    <row r="138" spans="1:12" x14ac:dyDescent="0.2">
      <c r="L138" s="21"/>
    </row>
    <row r="139" spans="1:12" x14ac:dyDescent="0.2">
      <c r="L139" s="21"/>
    </row>
    <row r="140" spans="1:12" x14ac:dyDescent="0.2">
      <c r="L140" s="21"/>
    </row>
    <row r="141" spans="1:12" x14ac:dyDescent="0.2">
      <c r="L141" s="21"/>
    </row>
    <row r="142" spans="1:12" x14ac:dyDescent="0.2">
      <c r="L142" s="21"/>
    </row>
    <row r="143" spans="1:12" x14ac:dyDescent="0.2">
      <c r="L143" s="21"/>
    </row>
    <row r="144" spans="1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265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ht="84.95" customHeight="1" x14ac:dyDescent="0.2">
      <c r="A6" s="50" t="s">
        <v>0</v>
      </c>
      <c r="B6" s="51" t="s">
        <v>240</v>
      </c>
      <c r="C6" s="62" t="s">
        <v>249</v>
      </c>
      <c r="D6" s="62"/>
      <c r="E6" s="52" t="s">
        <v>241</v>
      </c>
      <c r="F6" s="52" t="s">
        <v>242</v>
      </c>
      <c r="G6" s="52" t="s">
        <v>243</v>
      </c>
      <c r="H6" s="51" t="s">
        <v>244</v>
      </c>
      <c r="I6" s="51" t="s">
        <v>245</v>
      </c>
      <c r="J6" s="51" t="s">
        <v>246</v>
      </c>
      <c r="K6" s="51" t="s">
        <v>247</v>
      </c>
      <c r="L6" s="52" t="s">
        <v>248</v>
      </c>
    </row>
    <row r="7" spans="1:13" ht="14.25" x14ac:dyDescent="0.2">
      <c r="A7" s="53"/>
      <c r="B7" s="54"/>
      <c r="C7" s="55">
        <v>43101</v>
      </c>
      <c r="D7" s="55">
        <v>43466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21"/>
      <c r="F8" s="21"/>
      <c r="G8" s="21"/>
      <c r="H8" s="13"/>
      <c r="I8" s="13"/>
      <c r="J8" s="13"/>
      <c r="K8" s="13"/>
      <c r="L8" s="21"/>
    </row>
    <row r="9" spans="1:13" x14ac:dyDescent="0.2">
      <c r="A9" s="17">
        <v>0</v>
      </c>
      <c r="B9" s="22">
        <v>0</v>
      </c>
      <c r="C9" s="22">
        <v>485</v>
      </c>
      <c r="D9" s="22">
        <v>502</v>
      </c>
      <c r="E9" s="46">
        <v>0.5</v>
      </c>
      <c r="F9" s="15">
        <f>B9/((C9+D9)/2)</f>
        <v>0</v>
      </c>
      <c r="G9" s="15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8727050.0642600823</v>
      </c>
      <c r="L9" s="24">
        <f>K9/H9</f>
        <v>87.270500642600823</v>
      </c>
    </row>
    <row r="10" spans="1:13" ht="15" x14ac:dyDescent="0.25">
      <c r="A10" s="17">
        <v>1</v>
      </c>
      <c r="B10" s="44">
        <v>0</v>
      </c>
      <c r="C10" s="22">
        <v>595</v>
      </c>
      <c r="D10" s="22">
        <v>513</v>
      </c>
      <c r="E10" s="46">
        <v>0.5</v>
      </c>
      <c r="F10" s="15">
        <f t="shared" ref="F10:F73" si="3">B10/((C10+D10)/2)</f>
        <v>0</v>
      </c>
      <c r="G10" s="15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8627050.0642600823</v>
      </c>
      <c r="L10" s="16">
        <f t="shared" ref="L10:L73" si="5">K10/H10</f>
        <v>86.270500642600823</v>
      </c>
    </row>
    <row r="11" spans="1:13" ht="15" x14ac:dyDescent="0.25">
      <c r="A11" s="17">
        <v>2</v>
      </c>
      <c r="B11" s="45">
        <v>0</v>
      </c>
      <c r="C11" s="22">
        <v>618</v>
      </c>
      <c r="D11" s="22">
        <v>603</v>
      </c>
      <c r="E11" s="46">
        <v>0.5</v>
      </c>
      <c r="F11" s="15">
        <f t="shared" si="3"/>
        <v>0</v>
      </c>
      <c r="G11" s="15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8527050.0642600823</v>
      </c>
      <c r="L11" s="16">
        <f t="shared" si="5"/>
        <v>85.270500642600823</v>
      </c>
    </row>
    <row r="12" spans="1:13" ht="15" x14ac:dyDescent="0.25">
      <c r="A12" s="17">
        <v>3</v>
      </c>
      <c r="B12" s="45">
        <v>0</v>
      </c>
      <c r="C12" s="22">
        <v>589</v>
      </c>
      <c r="D12" s="22">
        <v>634</v>
      </c>
      <c r="E12" s="46">
        <v>0.5</v>
      </c>
      <c r="F12" s="15">
        <f t="shared" si="3"/>
        <v>0</v>
      </c>
      <c r="G12" s="15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8427050.0642600823</v>
      </c>
      <c r="L12" s="16">
        <f t="shared" si="5"/>
        <v>84.270500642600823</v>
      </c>
    </row>
    <row r="13" spans="1:13" ht="15" x14ac:dyDescent="0.25">
      <c r="A13" s="17">
        <v>4</v>
      </c>
      <c r="B13" s="45">
        <v>0</v>
      </c>
      <c r="C13" s="22">
        <v>622</v>
      </c>
      <c r="D13" s="22">
        <v>606</v>
      </c>
      <c r="E13" s="46">
        <v>0.5</v>
      </c>
      <c r="F13" s="15">
        <f t="shared" si="3"/>
        <v>0</v>
      </c>
      <c r="G13" s="15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8327050.0642600823</v>
      </c>
      <c r="L13" s="16">
        <f t="shared" si="5"/>
        <v>83.270500642600823</v>
      </c>
    </row>
    <row r="14" spans="1:13" ht="15" x14ac:dyDescent="0.25">
      <c r="A14" s="17">
        <v>5</v>
      </c>
      <c r="B14" s="45">
        <v>0</v>
      </c>
      <c r="C14" s="22">
        <v>644</v>
      </c>
      <c r="D14" s="22">
        <v>632</v>
      </c>
      <c r="E14" s="46">
        <v>0.5</v>
      </c>
      <c r="F14" s="15">
        <f t="shared" si="3"/>
        <v>0</v>
      </c>
      <c r="G14" s="15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8227050.0642600823</v>
      </c>
      <c r="L14" s="16">
        <f t="shared" si="5"/>
        <v>82.270500642600823</v>
      </c>
    </row>
    <row r="15" spans="1:13" ht="15" x14ac:dyDescent="0.25">
      <c r="A15" s="17">
        <v>6</v>
      </c>
      <c r="B15" s="45">
        <v>0</v>
      </c>
      <c r="C15" s="22">
        <v>666</v>
      </c>
      <c r="D15" s="22">
        <v>646</v>
      </c>
      <c r="E15" s="46">
        <v>0.5</v>
      </c>
      <c r="F15" s="15">
        <f t="shared" si="3"/>
        <v>0</v>
      </c>
      <c r="G15" s="15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8127050.0642600823</v>
      </c>
      <c r="L15" s="16">
        <f t="shared" si="5"/>
        <v>81.270500642600823</v>
      </c>
    </row>
    <row r="16" spans="1:13" ht="15" x14ac:dyDescent="0.25">
      <c r="A16" s="17">
        <v>7</v>
      </c>
      <c r="B16" s="45">
        <v>0</v>
      </c>
      <c r="C16" s="22">
        <v>649</v>
      </c>
      <c r="D16" s="22">
        <v>680</v>
      </c>
      <c r="E16" s="46">
        <v>0.5</v>
      </c>
      <c r="F16" s="15">
        <f t="shared" si="3"/>
        <v>0</v>
      </c>
      <c r="G16" s="15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8027050.0642600823</v>
      </c>
      <c r="L16" s="16">
        <f t="shared" si="5"/>
        <v>80.270500642600823</v>
      </c>
    </row>
    <row r="17" spans="1:12" ht="15" x14ac:dyDescent="0.25">
      <c r="A17" s="17">
        <v>8</v>
      </c>
      <c r="B17" s="45">
        <v>0</v>
      </c>
      <c r="C17" s="22">
        <v>651</v>
      </c>
      <c r="D17" s="22">
        <v>675</v>
      </c>
      <c r="E17" s="46">
        <v>0.5</v>
      </c>
      <c r="F17" s="15">
        <f t="shared" si="3"/>
        <v>0</v>
      </c>
      <c r="G17" s="15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7927050.0642600823</v>
      </c>
      <c r="L17" s="16">
        <f t="shared" si="5"/>
        <v>79.270500642600823</v>
      </c>
    </row>
    <row r="18" spans="1:12" ht="15" x14ac:dyDescent="0.25">
      <c r="A18" s="17">
        <v>9</v>
      </c>
      <c r="B18" s="45">
        <v>0</v>
      </c>
      <c r="C18" s="22">
        <v>716</v>
      </c>
      <c r="D18" s="22">
        <v>668</v>
      </c>
      <c r="E18" s="46">
        <v>0.5</v>
      </c>
      <c r="F18" s="15">
        <f t="shared" si="3"/>
        <v>0</v>
      </c>
      <c r="G18" s="15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7827050.0642600823</v>
      </c>
      <c r="L18" s="16">
        <f t="shared" si="5"/>
        <v>78.270500642600823</v>
      </c>
    </row>
    <row r="19" spans="1:12" ht="15" x14ac:dyDescent="0.25">
      <c r="A19" s="17">
        <v>10</v>
      </c>
      <c r="B19" s="45">
        <v>0</v>
      </c>
      <c r="C19" s="22">
        <v>671</v>
      </c>
      <c r="D19" s="22">
        <v>724</v>
      </c>
      <c r="E19" s="46">
        <v>0.5</v>
      </c>
      <c r="F19" s="15">
        <f t="shared" si="3"/>
        <v>0</v>
      </c>
      <c r="G19" s="15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7727050.0642600823</v>
      </c>
      <c r="L19" s="16">
        <f t="shared" si="5"/>
        <v>77.270500642600823</v>
      </c>
    </row>
    <row r="20" spans="1:12" ht="15" x14ac:dyDescent="0.25">
      <c r="A20" s="17">
        <v>11</v>
      </c>
      <c r="B20" s="45">
        <v>0</v>
      </c>
      <c r="C20" s="22">
        <v>691</v>
      </c>
      <c r="D20" s="22">
        <v>668</v>
      </c>
      <c r="E20" s="46">
        <v>0.5</v>
      </c>
      <c r="F20" s="15">
        <f t="shared" si="3"/>
        <v>0</v>
      </c>
      <c r="G20" s="15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7627050.0642600823</v>
      </c>
      <c r="L20" s="16">
        <f t="shared" si="5"/>
        <v>76.270500642600823</v>
      </c>
    </row>
    <row r="21" spans="1:12" ht="15" x14ac:dyDescent="0.25">
      <c r="A21" s="17">
        <v>12</v>
      </c>
      <c r="B21" s="45">
        <v>0</v>
      </c>
      <c r="C21" s="22">
        <v>614</v>
      </c>
      <c r="D21" s="22">
        <v>688</v>
      </c>
      <c r="E21" s="46">
        <v>0.5</v>
      </c>
      <c r="F21" s="15">
        <f t="shared" si="3"/>
        <v>0</v>
      </c>
      <c r="G21" s="15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7527050.0642600823</v>
      </c>
      <c r="L21" s="16">
        <f t="shared" si="5"/>
        <v>75.270500642600823</v>
      </c>
    </row>
    <row r="22" spans="1:12" x14ac:dyDescent="0.2">
      <c r="A22" s="17">
        <v>13</v>
      </c>
      <c r="B22" s="22">
        <v>0</v>
      </c>
      <c r="C22" s="22">
        <v>659</v>
      </c>
      <c r="D22" s="22">
        <v>623</v>
      </c>
      <c r="E22" s="46">
        <v>0.5</v>
      </c>
      <c r="F22" s="15">
        <f t="shared" si="3"/>
        <v>0</v>
      </c>
      <c r="G22" s="15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7427050.0642600823</v>
      </c>
      <c r="L22" s="16">
        <f t="shared" si="5"/>
        <v>74.270500642600823</v>
      </c>
    </row>
    <row r="23" spans="1:12" x14ac:dyDescent="0.2">
      <c r="A23" s="17">
        <v>14</v>
      </c>
      <c r="B23" s="22">
        <v>0</v>
      </c>
      <c r="C23" s="22">
        <v>610</v>
      </c>
      <c r="D23" s="22">
        <v>673</v>
      </c>
      <c r="E23" s="46">
        <v>0.5</v>
      </c>
      <c r="F23" s="15">
        <f t="shared" si="3"/>
        <v>0</v>
      </c>
      <c r="G23" s="15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7327050.0642600823</v>
      </c>
      <c r="L23" s="16">
        <f t="shared" si="5"/>
        <v>73.270500642600823</v>
      </c>
    </row>
    <row r="24" spans="1:12" x14ac:dyDescent="0.2">
      <c r="A24" s="17">
        <v>15</v>
      </c>
      <c r="B24" s="22">
        <v>0</v>
      </c>
      <c r="C24" s="22">
        <v>620</v>
      </c>
      <c r="D24" s="22">
        <v>603</v>
      </c>
      <c r="E24" s="46">
        <v>0.5</v>
      </c>
      <c r="F24" s="15">
        <f t="shared" si="3"/>
        <v>0</v>
      </c>
      <c r="G24" s="15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7227050.0642600823</v>
      </c>
      <c r="L24" s="16">
        <f t="shared" si="5"/>
        <v>72.270500642600823</v>
      </c>
    </row>
    <row r="25" spans="1:12" x14ac:dyDescent="0.2">
      <c r="A25" s="17">
        <v>16</v>
      </c>
      <c r="B25" s="22">
        <v>0</v>
      </c>
      <c r="C25" s="22">
        <v>601</v>
      </c>
      <c r="D25" s="22">
        <v>619</v>
      </c>
      <c r="E25" s="46">
        <v>0.5</v>
      </c>
      <c r="F25" s="15">
        <f t="shared" si="3"/>
        <v>0</v>
      </c>
      <c r="G25" s="15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7127050.0642600823</v>
      </c>
      <c r="L25" s="16">
        <f t="shared" si="5"/>
        <v>71.270500642600823</v>
      </c>
    </row>
    <row r="26" spans="1:12" x14ac:dyDescent="0.2">
      <c r="A26" s="17">
        <v>17</v>
      </c>
      <c r="B26" s="22">
        <v>0</v>
      </c>
      <c r="C26" s="22">
        <v>584</v>
      </c>
      <c r="D26" s="22">
        <v>599</v>
      </c>
      <c r="E26" s="46">
        <v>0.5</v>
      </c>
      <c r="F26" s="15">
        <f t="shared" si="3"/>
        <v>0</v>
      </c>
      <c r="G26" s="15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7027050.0642600823</v>
      </c>
      <c r="L26" s="16">
        <f t="shared" si="5"/>
        <v>70.270500642600823</v>
      </c>
    </row>
    <row r="27" spans="1:12" x14ac:dyDescent="0.2">
      <c r="A27" s="17">
        <v>18</v>
      </c>
      <c r="B27" s="22">
        <v>0</v>
      </c>
      <c r="C27" s="22">
        <v>614</v>
      </c>
      <c r="D27" s="22">
        <v>580</v>
      </c>
      <c r="E27" s="46">
        <v>0.5</v>
      </c>
      <c r="F27" s="15">
        <f t="shared" si="3"/>
        <v>0</v>
      </c>
      <c r="G27" s="15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6927050.0642600823</v>
      </c>
      <c r="L27" s="16">
        <f t="shared" si="5"/>
        <v>69.270500642600823</v>
      </c>
    </row>
    <row r="28" spans="1:12" x14ac:dyDescent="0.2">
      <c r="A28" s="17">
        <v>19</v>
      </c>
      <c r="B28" s="22">
        <v>1</v>
      </c>
      <c r="C28" s="22">
        <v>597</v>
      </c>
      <c r="D28" s="22">
        <v>623</v>
      </c>
      <c r="E28" s="46">
        <v>0.5</v>
      </c>
      <c r="F28" s="15">
        <f t="shared" si="3"/>
        <v>1.639344262295082E-3</v>
      </c>
      <c r="G28" s="15">
        <f t="shared" si="0"/>
        <v>1.6380016380016381E-3</v>
      </c>
      <c r="H28" s="13">
        <f t="shared" si="6"/>
        <v>100000</v>
      </c>
      <c r="I28" s="13">
        <f t="shared" si="4"/>
        <v>163.8001638001638</v>
      </c>
      <c r="J28" s="13">
        <f t="shared" si="1"/>
        <v>99918.099918099921</v>
      </c>
      <c r="K28" s="13">
        <f t="shared" si="2"/>
        <v>6827050.0642600823</v>
      </c>
      <c r="L28" s="16">
        <f t="shared" si="5"/>
        <v>68.270500642600823</v>
      </c>
    </row>
    <row r="29" spans="1:12" x14ac:dyDescent="0.2">
      <c r="A29" s="17">
        <v>20</v>
      </c>
      <c r="B29" s="22">
        <v>0</v>
      </c>
      <c r="C29" s="22">
        <v>595</v>
      </c>
      <c r="D29" s="22">
        <v>606</v>
      </c>
      <c r="E29" s="46">
        <v>0.5</v>
      </c>
      <c r="F29" s="15">
        <f t="shared" si="3"/>
        <v>0</v>
      </c>
      <c r="G29" s="15">
        <f t="shared" si="0"/>
        <v>0</v>
      </c>
      <c r="H29" s="13">
        <f t="shared" si="6"/>
        <v>99836.199836199841</v>
      </c>
      <c r="I29" s="13">
        <f t="shared" si="4"/>
        <v>0</v>
      </c>
      <c r="J29" s="13">
        <f t="shared" si="1"/>
        <v>99836.199836199841</v>
      </c>
      <c r="K29" s="13">
        <f t="shared" si="2"/>
        <v>6727131.9643419823</v>
      </c>
      <c r="L29" s="16">
        <f t="shared" si="5"/>
        <v>67.381690963589506</v>
      </c>
    </row>
    <row r="30" spans="1:12" x14ac:dyDescent="0.2">
      <c r="A30" s="17">
        <v>21</v>
      </c>
      <c r="B30" s="22">
        <v>0</v>
      </c>
      <c r="C30" s="22">
        <v>657</v>
      </c>
      <c r="D30" s="22">
        <v>616</v>
      </c>
      <c r="E30" s="46">
        <v>0.5</v>
      </c>
      <c r="F30" s="15">
        <f t="shared" si="3"/>
        <v>0</v>
      </c>
      <c r="G30" s="15">
        <f t="shared" si="0"/>
        <v>0</v>
      </c>
      <c r="H30" s="13">
        <f t="shared" si="6"/>
        <v>99836.199836199841</v>
      </c>
      <c r="I30" s="13">
        <f t="shared" si="4"/>
        <v>0</v>
      </c>
      <c r="J30" s="13">
        <f t="shared" si="1"/>
        <v>99836.199836199841</v>
      </c>
      <c r="K30" s="13">
        <f t="shared" si="2"/>
        <v>6627295.7645057822</v>
      </c>
      <c r="L30" s="16">
        <f t="shared" si="5"/>
        <v>66.381690963589492</v>
      </c>
    </row>
    <row r="31" spans="1:12" x14ac:dyDescent="0.2">
      <c r="A31" s="17">
        <v>22</v>
      </c>
      <c r="B31" s="22">
        <v>0</v>
      </c>
      <c r="C31" s="22">
        <v>623</v>
      </c>
      <c r="D31" s="22">
        <v>662</v>
      </c>
      <c r="E31" s="46">
        <v>0.5</v>
      </c>
      <c r="F31" s="15">
        <f t="shared" si="3"/>
        <v>0</v>
      </c>
      <c r="G31" s="15">
        <f t="shared" si="0"/>
        <v>0</v>
      </c>
      <c r="H31" s="13">
        <f t="shared" si="6"/>
        <v>99836.199836199841</v>
      </c>
      <c r="I31" s="13">
        <f t="shared" si="4"/>
        <v>0</v>
      </c>
      <c r="J31" s="13">
        <f t="shared" si="1"/>
        <v>99836.199836199841</v>
      </c>
      <c r="K31" s="13">
        <f t="shared" si="2"/>
        <v>6527459.5646695821</v>
      </c>
      <c r="L31" s="16">
        <f t="shared" si="5"/>
        <v>65.381690963589492</v>
      </c>
    </row>
    <row r="32" spans="1:12" x14ac:dyDescent="0.2">
      <c r="A32" s="17">
        <v>23</v>
      </c>
      <c r="B32" s="22">
        <v>0</v>
      </c>
      <c r="C32" s="22">
        <v>654</v>
      </c>
      <c r="D32" s="22">
        <v>638</v>
      </c>
      <c r="E32" s="46">
        <v>0.5</v>
      </c>
      <c r="F32" s="15">
        <f t="shared" si="3"/>
        <v>0</v>
      </c>
      <c r="G32" s="15">
        <f t="shared" si="0"/>
        <v>0</v>
      </c>
      <c r="H32" s="13">
        <f t="shared" si="6"/>
        <v>99836.199836199841</v>
      </c>
      <c r="I32" s="13">
        <f t="shared" si="4"/>
        <v>0</v>
      </c>
      <c r="J32" s="13">
        <f t="shared" si="1"/>
        <v>99836.199836199841</v>
      </c>
      <c r="K32" s="13">
        <f t="shared" si="2"/>
        <v>6427623.364833382</v>
      </c>
      <c r="L32" s="16">
        <f t="shared" si="5"/>
        <v>64.381690963589492</v>
      </c>
    </row>
    <row r="33" spans="1:12" x14ac:dyDescent="0.2">
      <c r="A33" s="17">
        <v>24</v>
      </c>
      <c r="B33" s="22">
        <v>0</v>
      </c>
      <c r="C33" s="22">
        <v>668</v>
      </c>
      <c r="D33" s="22">
        <v>666</v>
      </c>
      <c r="E33" s="46">
        <v>0.5</v>
      </c>
      <c r="F33" s="15">
        <f t="shared" si="3"/>
        <v>0</v>
      </c>
      <c r="G33" s="15">
        <f t="shared" si="0"/>
        <v>0</v>
      </c>
      <c r="H33" s="13">
        <f t="shared" si="6"/>
        <v>99836.199836199841</v>
      </c>
      <c r="I33" s="13">
        <f t="shared" si="4"/>
        <v>0</v>
      </c>
      <c r="J33" s="13">
        <f t="shared" si="1"/>
        <v>99836.199836199841</v>
      </c>
      <c r="K33" s="13">
        <f t="shared" si="2"/>
        <v>6327787.1649971819</v>
      </c>
      <c r="L33" s="16">
        <f t="shared" si="5"/>
        <v>63.381690963589492</v>
      </c>
    </row>
    <row r="34" spans="1:12" x14ac:dyDescent="0.2">
      <c r="A34" s="17">
        <v>25</v>
      </c>
      <c r="B34" s="22">
        <v>0</v>
      </c>
      <c r="C34" s="22">
        <v>641</v>
      </c>
      <c r="D34" s="22">
        <v>734</v>
      </c>
      <c r="E34" s="46">
        <v>0.5</v>
      </c>
      <c r="F34" s="15">
        <f t="shared" si="3"/>
        <v>0</v>
      </c>
      <c r="G34" s="15">
        <f t="shared" si="0"/>
        <v>0</v>
      </c>
      <c r="H34" s="13">
        <f t="shared" si="6"/>
        <v>99836.199836199841</v>
      </c>
      <c r="I34" s="13">
        <f t="shared" si="4"/>
        <v>0</v>
      </c>
      <c r="J34" s="13">
        <f t="shared" si="1"/>
        <v>99836.199836199841</v>
      </c>
      <c r="K34" s="13">
        <f t="shared" si="2"/>
        <v>6227950.9651609818</v>
      </c>
      <c r="L34" s="16">
        <f t="shared" si="5"/>
        <v>62.381690963589485</v>
      </c>
    </row>
    <row r="35" spans="1:12" x14ac:dyDescent="0.2">
      <c r="A35" s="17">
        <v>26</v>
      </c>
      <c r="B35" s="22">
        <v>0</v>
      </c>
      <c r="C35" s="22">
        <v>643</v>
      </c>
      <c r="D35" s="22">
        <v>670</v>
      </c>
      <c r="E35" s="46">
        <v>0.5</v>
      </c>
      <c r="F35" s="15">
        <f t="shared" si="3"/>
        <v>0</v>
      </c>
      <c r="G35" s="15">
        <f t="shared" si="0"/>
        <v>0</v>
      </c>
      <c r="H35" s="13">
        <f t="shared" si="6"/>
        <v>99836.199836199841</v>
      </c>
      <c r="I35" s="13">
        <f t="shared" si="4"/>
        <v>0</v>
      </c>
      <c r="J35" s="13">
        <f t="shared" si="1"/>
        <v>99836.199836199841</v>
      </c>
      <c r="K35" s="13">
        <f t="shared" si="2"/>
        <v>6128114.7653247816</v>
      </c>
      <c r="L35" s="16">
        <f t="shared" si="5"/>
        <v>61.381690963589485</v>
      </c>
    </row>
    <row r="36" spans="1:12" x14ac:dyDescent="0.2">
      <c r="A36" s="17">
        <v>27</v>
      </c>
      <c r="B36" s="22">
        <v>0</v>
      </c>
      <c r="C36" s="22">
        <v>681</v>
      </c>
      <c r="D36" s="22">
        <v>641</v>
      </c>
      <c r="E36" s="46">
        <v>0.5</v>
      </c>
      <c r="F36" s="15">
        <f t="shared" si="3"/>
        <v>0</v>
      </c>
      <c r="G36" s="15">
        <f t="shared" si="0"/>
        <v>0</v>
      </c>
      <c r="H36" s="13">
        <f t="shared" si="6"/>
        <v>99836.199836199841</v>
      </c>
      <c r="I36" s="13">
        <f t="shared" si="4"/>
        <v>0</v>
      </c>
      <c r="J36" s="13">
        <f t="shared" si="1"/>
        <v>99836.199836199841</v>
      </c>
      <c r="K36" s="13">
        <f t="shared" si="2"/>
        <v>6028278.5654885815</v>
      </c>
      <c r="L36" s="16">
        <f t="shared" si="5"/>
        <v>60.381690963589477</v>
      </c>
    </row>
    <row r="37" spans="1:12" x14ac:dyDescent="0.2">
      <c r="A37" s="17">
        <v>28</v>
      </c>
      <c r="B37" s="22">
        <v>0</v>
      </c>
      <c r="C37" s="22">
        <v>686</v>
      </c>
      <c r="D37" s="22">
        <v>693</v>
      </c>
      <c r="E37" s="46">
        <v>0.5</v>
      </c>
      <c r="F37" s="15">
        <f t="shared" si="3"/>
        <v>0</v>
      </c>
      <c r="G37" s="15">
        <f t="shared" si="0"/>
        <v>0</v>
      </c>
      <c r="H37" s="13">
        <f t="shared" si="6"/>
        <v>99836.199836199841</v>
      </c>
      <c r="I37" s="13">
        <f t="shared" si="4"/>
        <v>0</v>
      </c>
      <c r="J37" s="13">
        <f t="shared" si="1"/>
        <v>99836.199836199841</v>
      </c>
      <c r="K37" s="13">
        <f t="shared" si="2"/>
        <v>5928442.3656523814</v>
      </c>
      <c r="L37" s="16">
        <f t="shared" si="5"/>
        <v>59.381690963589477</v>
      </c>
    </row>
    <row r="38" spans="1:12" x14ac:dyDescent="0.2">
      <c r="A38" s="17">
        <v>29</v>
      </c>
      <c r="B38" s="22">
        <v>0</v>
      </c>
      <c r="C38" s="22">
        <v>676</v>
      </c>
      <c r="D38" s="22">
        <v>713</v>
      </c>
      <c r="E38" s="46">
        <v>0.5</v>
      </c>
      <c r="F38" s="15">
        <f t="shared" si="3"/>
        <v>0</v>
      </c>
      <c r="G38" s="15">
        <f t="shared" si="0"/>
        <v>0</v>
      </c>
      <c r="H38" s="13">
        <f t="shared" si="6"/>
        <v>99836.199836199841</v>
      </c>
      <c r="I38" s="13">
        <f t="shared" si="4"/>
        <v>0</v>
      </c>
      <c r="J38" s="13">
        <f t="shared" si="1"/>
        <v>99836.199836199841</v>
      </c>
      <c r="K38" s="13">
        <f t="shared" si="2"/>
        <v>5828606.1658161813</v>
      </c>
      <c r="L38" s="16">
        <f t="shared" si="5"/>
        <v>58.381690963589477</v>
      </c>
    </row>
    <row r="39" spans="1:12" x14ac:dyDescent="0.2">
      <c r="A39" s="17">
        <v>30</v>
      </c>
      <c r="B39" s="22">
        <v>0</v>
      </c>
      <c r="C39" s="22">
        <v>728</v>
      </c>
      <c r="D39" s="22">
        <v>682</v>
      </c>
      <c r="E39" s="46">
        <v>0.5</v>
      </c>
      <c r="F39" s="15">
        <f t="shared" si="3"/>
        <v>0</v>
      </c>
      <c r="G39" s="15">
        <f t="shared" si="0"/>
        <v>0</v>
      </c>
      <c r="H39" s="13">
        <f t="shared" si="6"/>
        <v>99836.199836199841</v>
      </c>
      <c r="I39" s="13">
        <f t="shared" si="4"/>
        <v>0</v>
      </c>
      <c r="J39" s="13">
        <f t="shared" si="1"/>
        <v>99836.199836199841</v>
      </c>
      <c r="K39" s="13">
        <f t="shared" si="2"/>
        <v>5728769.9659799812</v>
      </c>
      <c r="L39" s="16">
        <f t="shared" si="5"/>
        <v>57.38169096358947</v>
      </c>
    </row>
    <row r="40" spans="1:12" x14ac:dyDescent="0.2">
      <c r="A40" s="17">
        <v>31</v>
      </c>
      <c r="B40" s="22">
        <v>0</v>
      </c>
      <c r="C40" s="22">
        <v>743</v>
      </c>
      <c r="D40" s="22">
        <v>737</v>
      </c>
      <c r="E40" s="46">
        <v>0.5</v>
      </c>
      <c r="F40" s="15">
        <f t="shared" si="3"/>
        <v>0</v>
      </c>
      <c r="G40" s="15">
        <f t="shared" si="0"/>
        <v>0</v>
      </c>
      <c r="H40" s="13">
        <f t="shared" si="6"/>
        <v>99836.199836199841</v>
      </c>
      <c r="I40" s="13">
        <f t="shared" si="4"/>
        <v>0</v>
      </c>
      <c r="J40" s="13">
        <f t="shared" si="1"/>
        <v>99836.199836199841</v>
      </c>
      <c r="K40" s="13">
        <f t="shared" si="2"/>
        <v>5628933.7661437811</v>
      </c>
      <c r="L40" s="16">
        <f t="shared" si="5"/>
        <v>56.38169096358947</v>
      </c>
    </row>
    <row r="41" spans="1:12" x14ac:dyDescent="0.2">
      <c r="A41" s="17">
        <v>32</v>
      </c>
      <c r="B41" s="22">
        <v>0</v>
      </c>
      <c r="C41" s="22">
        <v>751</v>
      </c>
      <c r="D41" s="22">
        <v>762</v>
      </c>
      <c r="E41" s="46">
        <v>0.5</v>
      </c>
      <c r="F41" s="15">
        <f t="shared" si="3"/>
        <v>0</v>
      </c>
      <c r="G41" s="15">
        <f t="shared" si="0"/>
        <v>0</v>
      </c>
      <c r="H41" s="13">
        <f t="shared" si="6"/>
        <v>99836.199836199841</v>
      </c>
      <c r="I41" s="13">
        <f t="shared" si="4"/>
        <v>0</v>
      </c>
      <c r="J41" s="13">
        <f t="shared" si="1"/>
        <v>99836.199836199841</v>
      </c>
      <c r="K41" s="13">
        <f t="shared" si="2"/>
        <v>5529097.566307581</v>
      </c>
      <c r="L41" s="16">
        <f t="shared" si="5"/>
        <v>55.38169096358947</v>
      </c>
    </row>
    <row r="42" spans="1:12" x14ac:dyDescent="0.2">
      <c r="A42" s="17">
        <v>33</v>
      </c>
      <c r="B42" s="22">
        <v>1</v>
      </c>
      <c r="C42" s="22">
        <v>846</v>
      </c>
      <c r="D42" s="22">
        <v>766</v>
      </c>
      <c r="E42" s="46">
        <v>0.5</v>
      </c>
      <c r="F42" s="15">
        <f t="shared" si="3"/>
        <v>1.2406947890818859E-3</v>
      </c>
      <c r="G42" s="15">
        <f t="shared" si="0"/>
        <v>1.2399256044637321E-3</v>
      </c>
      <c r="H42" s="13">
        <f t="shared" si="6"/>
        <v>99836.199836199841</v>
      </c>
      <c r="I42" s="13">
        <f t="shared" si="4"/>
        <v>123.78946042926204</v>
      </c>
      <c r="J42" s="13">
        <f t="shared" si="1"/>
        <v>99774.3051059852</v>
      </c>
      <c r="K42" s="13">
        <f t="shared" si="2"/>
        <v>5429261.3664713809</v>
      </c>
      <c r="L42" s="16">
        <f t="shared" si="5"/>
        <v>54.381690963589463</v>
      </c>
    </row>
    <row r="43" spans="1:12" x14ac:dyDescent="0.2">
      <c r="A43" s="17">
        <v>34</v>
      </c>
      <c r="B43" s="22">
        <v>0</v>
      </c>
      <c r="C43" s="22">
        <v>850</v>
      </c>
      <c r="D43" s="22">
        <v>847</v>
      </c>
      <c r="E43" s="46">
        <v>0.5</v>
      </c>
      <c r="F43" s="15">
        <f t="shared" si="3"/>
        <v>0</v>
      </c>
      <c r="G43" s="15">
        <f t="shared" si="0"/>
        <v>0</v>
      </c>
      <c r="H43" s="13">
        <f t="shared" si="6"/>
        <v>99712.410375770574</v>
      </c>
      <c r="I43" s="13">
        <f t="shared" si="4"/>
        <v>0</v>
      </c>
      <c r="J43" s="13">
        <f t="shared" si="1"/>
        <v>99712.410375770574</v>
      </c>
      <c r="K43" s="13">
        <f t="shared" si="2"/>
        <v>5329487.0613653958</v>
      </c>
      <c r="L43" s="16">
        <f t="shared" si="5"/>
        <v>53.448583193215278</v>
      </c>
    </row>
    <row r="44" spans="1:12" x14ac:dyDescent="0.2">
      <c r="A44" s="17">
        <v>35</v>
      </c>
      <c r="B44" s="22">
        <v>1</v>
      </c>
      <c r="C44" s="22">
        <v>852</v>
      </c>
      <c r="D44" s="22">
        <v>863</v>
      </c>
      <c r="E44" s="46">
        <v>0.5</v>
      </c>
      <c r="F44" s="15">
        <f t="shared" si="3"/>
        <v>1.1661807580174927E-3</v>
      </c>
      <c r="G44" s="15">
        <f t="shared" si="0"/>
        <v>1.1655011655011655E-3</v>
      </c>
      <c r="H44" s="13">
        <f t="shared" si="6"/>
        <v>99712.410375770574</v>
      </c>
      <c r="I44" s="13">
        <f t="shared" si="4"/>
        <v>116.21493050789111</v>
      </c>
      <c r="J44" s="13">
        <f t="shared" si="1"/>
        <v>99654.302910516621</v>
      </c>
      <c r="K44" s="13">
        <f t="shared" si="2"/>
        <v>5229774.6509896256</v>
      </c>
      <c r="L44" s="16">
        <f t="shared" si="5"/>
        <v>52.448583193215285</v>
      </c>
    </row>
    <row r="45" spans="1:12" x14ac:dyDescent="0.2">
      <c r="A45" s="17">
        <v>36</v>
      </c>
      <c r="B45" s="22">
        <v>0</v>
      </c>
      <c r="C45" s="22">
        <v>950</v>
      </c>
      <c r="D45" s="22">
        <v>863</v>
      </c>
      <c r="E45" s="46">
        <v>0.5</v>
      </c>
      <c r="F45" s="15">
        <f t="shared" si="3"/>
        <v>0</v>
      </c>
      <c r="G45" s="15">
        <f t="shared" si="0"/>
        <v>0</v>
      </c>
      <c r="H45" s="13">
        <f t="shared" si="6"/>
        <v>99596.195445262681</v>
      </c>
      <c r="I45" s="13">
        <f t="shared" si="4"/>
        <v>0</v>
      </c>
      <c r="J45" s="13">
        <f t="shared" si="1"/>
        <v>99596.195445262681</v>
      </c>
      <c r="K45" s="13">
        <f t="shared" si="2"/>
        <v>5130120.3480791086</v>
      </c>
      <c r="L45" s="16">
        <f t="shared" si="5"/>
        <v>51.50919997640456</v>
      </c>
    </row>
    <row r="46" spans="1:12" x14ac:dyDescent="0.2">
      <c r="A46" s="17">
        <v>37</v>
      </c>
      <c r="B46" s="22">
        <v>0</v>
      </c>
      <c r="C46" s="22">
        <v>998</v>
      </c>
      <c r="D46" s="22">
        <v>983</v>
      </c>
      <c r="E46" s="46">
        <v>0.5</v>
      </c>
      <c r="F46" s="15">
        <f t="shared" si="3"/>
        <v>0</v>
      </c>
      <c r="G46" s="15">
        <f t="shared" si="0"/>
        <v>0</v>
      </c>
      <c r="H46" s="13">
        <f t="shared" si="6"/>
        <v>99596.195445262681</v>
      </c>
      <c r="I46" s="13">
        <f t="shared" si="4"/>
        <v>0</v>
      </c>
      <c r="J46" s="13">
        <f t="shared" si="1"/>
        <v>99596.195445262681</v>
      </c>
      <c r="K46" s="13">
        <f t="shared" si="2"/>
        <v>5030524.1526338458</v>
      </c>
      <c r="L46" s="16">
        <f t="shared" si="5"/>
        <v>50.50919997640456</v>
      </c>
    </row>
    <row r="47" spans="1:12" x14ac:dyDescent="0.2">
      <c r="A47" s="17">
        <v>38</v>
      </c>
      <c r="B47" s="22">
        <v>0</v>
      </c>
      <c r="C47" s="22">
        <v>1031</v>
      </c>
      <c r="D47" s="22">
        <v>1003</v>
      </c>
      <c r="E47" s="46">
        <v>0.5</v>
      </c>
      <c r="F47" s="15">
        <f t="shared" si="3"/>
        <v>0</v>
      </c>
      <c r="G47" s="15">
        <f t="shared" si="0"/>
        <v>0</v>
      </c>
      <c r="H47" s="13">
        <f t="shared" si="6"/>
        <v>99596.195445262681</v>
      </c>
      <c r="I47" s="13">
        <f t="shared" si="4"/>
        <v>0</v>
      </c>
      <c r="J47" s="13">
        <f t="shared" si="1"/>
        <v>99596.195445262681</v>
      </c>
      <c r="K47" s="13">
        <f t="shared" si="2"/>
        <v>4930927.957188583</v>
      </c>
      <c r="L47" s="16">
        <f t="shared" si="5"/>
        <v>49.50919997640456</v>
      </c>
    </row>
    <row r="48" spans="1:12" x14ac:dyDescent="0.2">
      <c r="A48" s="17">
        <v>39</v>
      </c>
      <c r="B48" s="22">
        <v>0</v>
      </c>
      <c r="C48" s="22">
        <v>1092</v>
      </c>
      <c r="D48" s="22">
        <v>1052</v>
      </c>
      <c r="E48" s="46">
        <v>0.5</v>
      </c>
      <c r="F48" s="15">
        <f t="shared" si="3"/>
        <v>0</v>
      </c>
      <c r="G48" s="15">
        <f t="shared" si="0"/>
        <v>0</v>
      </c>
      <c r="H48" s="13">
        <f t="shared" si="6"/>
        <v>99596.195445262681</v>
      </c>
      <c r="I48" s="13">
        <f t="shared" si="4"/>
        <v>0</v>
      </c>
      <c r="J48" s="13">
        <f t="shared" si="1"/>
        <v>99596.195445262681</v>
      </c>
      <c r="K48" s="13">
        <f t="shared" si="2"/>
        <v>4831331.7617433202</v>
      </c>
      <c r="L48" s="16">
        <f t="shared" si="5"/>
        <v>48.50919997640456</v>
      </c>
    </row>
    <row r="49" spans="1:12" x14ac:dyDescent="0.2">
      <c r="A49" s="17">
        <v>40</v>
      </c>
      <c r="B49" s="22">
        <v>0</v>
      </c>
      <c r="C49" s="22">
        <v>1062</v>
      </c>
      <c r="D49" s="22">
        <v>1082</v>
      </c>
      <c r="E49" s="46">
        <v>0.5</v>
      </c>
      <c r="F49" s="15">
        <f t="shared" si="3"/>
        <v>0</v>
      </c>
      <c r="G49" s="15">
        <f t="shared" si="0"/>
        <v>0</v>
      </c>
      <c r="H49" s="13">
        <f t="shared" si="6"/>
        <v>99596.195445262681</v>
      </c>
      <c r="I49" s="13">
        <f t="shared" si="4"/>
        <v>0</v>
      </c>
      <c r="J49" s="13">
        <f t="shared" si="1"/>
        <v>99596.195445262681</v>
      </c>
      <c r="K49" s="13">
        <f t="shared" si="2"/>
        <v>4731735.5662980573</v>
      </c>
      <c r="L49" s="16">
        <f t="shared" si="5"/>
        <v>47.509199976404553</v>
      </c>
    </row>
    <row r="50" spans="1:12" x14ac:dyDescent="0.2">
      <c r="A50" s="17">
        <v>41</v>
      </c>
      <c r="B50" s="22">
        <v>0</v>
      </c>
      <c r="C50" s="22">
        <v>1171</v>
      </c>
      <c r="D50" s="22">
        <v>1075</v>
      </c>
      <c r="E50" s="46">
        <v>0.5</v>
      </c>
      <c r="F50" s="15">
        <f t="shared" si="3"/>
        <v>0</v>
      </c>
      <c r="G50" s="15">
        <f t="shared" si="0"/>
        <v>0</v>
      </c>
      <c r="H50" s="13">
        <f t="shared" si="6"/>
        <v>99596.195445262681</v>
      </c>
      <c r="I50" s="13">
        <f t="shared" si="4"/>
        <v>0</v>
      </c>
      <c r="J50" s="13">
        <f t="shared" si="1"/>
        <v>99596.195445262681</v>
      </c>
      <c r="K50" s="13">
        <f t="shared" si="2"/>
        <v>4632139.3708527945</v>
      </c>
      <c r="L50" s="16">
        <f t="shared" si="5"/>
        <v>46.509199976404553</v>
      </c>
    </row>
    <row r="51" spans="1:12" x14ac:dyDescent="0.2">
      <c r="A51" s="17">
        <v>42</v>
      </c>
      <c r="B51" s="22">
        <v>0</v>
      </c>
      <c r="C51" s="22">
        <v>1129</v>
      </c>
      <c r="D51" s="22">
        <v>1183</v>
      </c>
      <c r="E51" s="46">
        <v>0.5</v>
      </c>
      <c r="F51" s="15">
        <f t="shared" si="3"/>
        <v>0</v>
      </c>
      <c r="G51" s="15">
        <f t="shared" si="0"/>
        <v>0</v>
      </c>
      <c r="H51" s="13">
        <f t="shared" si="6"/>
        <v>99596.195445262681</v>
      </c>
      <c r="I51" s="13">
        <f t="shared" si="4"/>
        <v>0</v>
      </c>
      <c r="J51" s="13">
        <f t="shared" si="1"/>
        <v>99596.195445262681</v>
      </c>
      <c r="K51" s="13">
        <f t="shared" si="2"/>
        <v>4532543.1754075317</v>
      </c>
      <c r="L51" s="16">
        <f t="shared" si="5"/>
        <v>45.509199976404553</v>
      </c>
    </row>
    <row r="52" spans="1:12" x14ac:dyDescent="0.2">
      <c r="A52" s="17">
        <v>43</v>
      </c>
      <c r="B52" s="22">
        <v>0</v>
      </c>
      <c r="C52" s="22">
        <v>1130</v>
      </c>
      <c r="D52" s="22">
        <v>1130</v>
      </c>
      <c r="E52" s="46">
        <v>0.5</v>
      </c>
      <c r="F52" s="15">
        <f t="shared" si="3"/>
        <v>0</v>
      </c>
      <c r="G52" s="15">
        <f t="shared" si="0"/>
        <v>0</v>
      </c>
      <c r="H52" s="13">
        <f t="shared" si="6"/>
        <v>99596.195445262681</v>
      </c>
      <c r="I52" s="13">
        <f t="shared" si="4"/>
        <v>0</v>
      </c>
      <c r="J52" s="13">
        <f t="shared" si="1"/>
        <v>99596.195445262681</v>
      </c>
      <c r="K52" s="13">
        <f t="shared" si="2"/>
        <v>4432946.9799622688</v>
      </c>
      <c r="L52" s="16">
        <f t="shared" si="5"/>
        <v>44.509199976404553</v>
      </c>
    </row>
    <row r="53" spans="1:12" x14ac:dyDescent="0.2">
      <c r="A53" s="17">
        <v>44</v>
      </c>
      <c r="B53" s="22">
        <v>2</v>
      </c>
      <c r="C53" s="22">
        <v>1123</v>
      </c>
      <c r="D53" s="22">
        <v>1134</v>
      </c>
      <c r="E53" s="46">
        <v>0.5</v>
      </c>
      <c r="F53" s="15">
        <f t="shared" si="3"/>
        <v>1.7722640673460345E-3</v>
      </c>
      <c r="G53" s="15">
        <f t="shared" si="0"/>
        <v>1.7706949977866311E-3</v>
      </c>
      <c r="H53" s="13">
        <f t="shared" si="6"/>
        <v>99596.195445262681</v>
      </c>
      <c r="I53" s="13">
        <f t="shared" si="4"/>
        <v>176.35448507350628</v>
      </c>
      <c r="J53" s="13">
        <f t="shared" si="1"/>
        <v>99508.018202725929</v>
      </c>
      <c r="K53" s="13">
        <f t="shared" si="2"/>
        <v>4333350.784517006</v>
      </c>
      <c r="L53" s="16">
        <f t="shared" si="5"/>
        <v>43.509199976404553</v>
      </c>
    </row>
    <row r="54" spans="1:12" x14ac:dyDescent="0.2">
      <c r="A54" s="17">
        <v>45</v>
      </c>
      <c r="B54" s="22">
        <v>0</v>
      </c>
      <c r="C54" s="22">
        <v>1042</v>
      </c>
      <c r="D54" s="22">
        <v>1127</v>
      </c>
      <c r="E54" s="46">
        <v>0.5</v>
      </c>
      <c r="F54" s="15">
        <f t="shared" si="3"/>
        <v>0</v>
      </c>
      <c r="G54" s="15">
        <f t="shared" si="0"/>
        <v>0</v>
      </c>
      <c r="H54" s="13">
        <f t="shared" si="6"/>
        <v>99419.840960189176</v>
      </c>
      <c r="I54" s="13">
        <f t="shared" si="4"/>
        <v>0</v>
      </c>
      <c r="J54" s="13">
        <f t="shared" si="1"/>
        <v>99419.840960189176</v>
      </c>
      <c r="K54" s="13">
        <f t="shared" si="2"/>
        <v>4233842.7663142802</v>
      </c>
      <c r="L54" s="16">
        <f t="shared" si="5"/>
        <v>42.58549124022079</v>
      </c>
    </row>
    <row r="55" spans="1:12" x14ac:dyDescent="0.2">
      <c r="A55" s="17">
        <v>46</v>
      </c>
      <c r="B55" s="22">
        <v>1</v>
      </c>
      <c r="C55" s="22">
        <v>1113</v>
      </c>
      <c r="D55" s="22">
        <v>1037</v>
      </c>
      <c r="E55" s="46">
        <v>0.5</v>
      </c>
      <c r="F55" s="15">
        <f t="shared" si="3"/>
        <v>9.3023255813953494E-4</v>
      </c>
      <c r="G55" s="15">
        <f t="shared" si="0"/>
        <v>9.2980009298000927E-4</v>
      </c>
      <c r="H55" s="13">
        <f t="shared" si="6"/>
        <v>99419.840960189176</v>
      </c>
      <c r="I55" s="13">
        <f t="shared" si="4"/>
        <v>92.44057736884163</v>
      </c>
      <c r="J55" s="13">
        <f t="shared" si="1"/>
        <v>99373.620671504745</v>
      </c>
      <c r="K55" s="13">
        <f t="shared" si="2"/>
        <v>4134422.9253540915</v>
      </c>
      <c r="L55" s="16">
        <f t="shared" si="5"/>
        <v>41.58549124022079</v>
      </c>
    </row>
    <row r="56" spans="1:12" x14ac:dyDescent="0.2">
      <c r="A56" s="17">
        <v>47</v>
      </c>
      <c r="B56" s="22">
        <v>2</v>
      </c>
      <c r="C56" s="22">
        <v>1018</v>
      </c>
      <c r="D56" s="22">
        <v>1117</v>
      </c>
      <c r="E56" s="46">
        <v>0.5</v>
      </c>
      <c r="F56" s="15">
        <f t="shared" si="3"/>
        <v>1.873536299765808E-3</v>
      </c>
      <c r="G56" s="15">
        <f t="shared" si="0"/>
        <v>1.8717828731867104E-3</v>
      </c>
      <c r="H56" s="13">
        <f t="shared" si="6"/>
        <v>99327.400382820328</v>
      </c>
      <c r="I56" s="13">
        <f t="shared" si="4"/>
        <v>185.9193268747222</v>
      </c>
      <c r="J56" s="13">
        <f t="shared" si="1"/>
        <v>99234.440719382968</v>
      </c>
      <c r="K56" s="13">
        <f t="shared" si="2"/>
        <v>4035049.3046825868</v>
      </c>
      <c r="L56" s="16">
        <f t="shared" si="5"/>
        <v>40.623728086419234</v>
      </c>
    </row>
    <row r="57" spans="1:12" x14ac:dyDescent="0.2">
      <c r="A57" s="17">
        <v>48</v>
      </c>
      <c r="B57" s="22">
        <v>0</v>
      </c>
      <c r="C57" s="22">
        <v>1021</v>
      </c>
      <c r="D57" s="22">
        <v>1026</v>
      </c>
      <c r="E57" s="46">
        <v>0.5</v>
      </c>
      <c r="F57" s="15">
        <f t="shared" si="3"/>
        <v>0</v>
      </c>
      <c r="G57" s="15">
        <f t="shared" si="0"/>
        <v>0</v>
      </c>
      <c r="H57" s="13">
        <f t="shared" si="6"/>
        <v>99141.481055945609</v>
      </c>
      <c r="I57" s="13">
        <f t="shared" si="4"/>
        <v>0</v>
      </c>
      <c r="J57" s="13">
        <f t="shared" si="1"/>
        <v>99141.481055945609</v>
      </c>
      <c r="K57" s="13">
        <f t="shared" si="2"/>
        <v>3935814.863963204</v>
      </c>
      <c r="L57" s="16">
        <f t="shared" si="5"/>
        <v>39.698971833416742</v>
      </c>
    </row>
    <row r="58" spans="1:12" x14ac:dyDescent="0.2">
      <c r="A58" s="17">
        <v>49</v>
      </c>
      <c r="B58" s="22">
        <v>1</v>
      </c>
      <c r="C58" s="22">
        <v>999</v>
      </c>
      <c r="D58" s="22">
        <v>1015</v>
      </c>
      <c r="E58" s="46">
        <v>0.5</v>
      </c>
      <c r="F58" s="15">
        <f t="shared" si="3"/>
        <v>9.930486593843098E-4</v>
      </c>
      <c r="G58" s="15">
        <f t="shared" si="0"/>
        <v>9.9255583126550868E-4</v>
      </c>
      <c r="H58" s="13">
        <f t="shared" si="6"/>
        <v>99141.481055945609</v>
      </c>
      <c r="I58" s="13">
        <f t="shared" si="4"/>
        <v>98.40345514237778</v>
      </c>
      <c r="J58" s="13">
        <f t="shared" si="1"/>
        <v>99092.27932837441</v>
      </c>
      <c r="K58" s="13">
        <f t="shared" si="2"/>
        <v>3836673.3829072583</v>
      </c>
      <c r="L58" s="16">
        <f t="shared" si="5"/>
        <v>38.698971833416742</v>
      </c>
    </row>
    <row r="59" spans="1:12" x14ac:dyDescent="0.2">
      <c r="A59" s="17">
        <v>50</v>
      </c>
      <c r="B59" s="22">
        <v>0</v>
      </c>
      <c r="C59" s="22">
        <v>939</v>
      </c>
      <c r="D59" s="22">
        <v>994</v>
      </c>
      <c r="E59" s="46">
        <v>0.5</v>
      </c>
      <c r="F59" s="15">
        <f t="shared" si="3"/>
        <v>0</v>
      </c>
      <c r="G59" s="15">
        <f t="shared" si="0"/>
        <v>0</v>
      </c>
      <c r="H59" s="13">
        <f t="shared" si="6"/>
        <v>99043.077600803226</v>
      </c>
      <c r="I59" s="13">
        <f t="shared" si="4"/>
        <v>0</v>
      </c>
      <c r="J59" s="13">
        <f t="shared" si="1"/>
        <v>99043.077600803226</v>
      </c>
      <c r="K59" s="13">
        <f t="shared" si="2"/>
        <v>3737581.1035788842</v>
      </c>
      <c r="L59" s="16">
        <f t="shared" si="5"/>
        <v>37.73692411541716</v>
      </c>
    </row>
    <row r="60" spans="1:12" x14ac:dyDescent="0.2">
      <c r="A60" s="17">
        <v>51</v>
      </c>
      <c r="B60" s="22">
        <v>0</v>
      </c>
      <c r="C60" s="22">
        <v>939</v>
      </c>
      <c r="D60" s="22">
        <v>942</v>
      </c>
      <c r="E60" s="46">
        <v>0.5</v>
      </c>
      <c r="F60" s="15">
        <f t="shared" si="3"/>
        <v>0</v>
      </c>
      <c r="G60" s="15">
        <f t="shared" si="0"/>
        <v>0</v>
      </c>
      <c r="H60" s="13">
        <f t="shared" si="6"/>
        <v>99043.077600803226</v>
      </c>
      <c r="I60" s="13">
        <f t="shared" si="4"/>
        <v>0</v>
      </c>
      <c r="J60" s="13">
        <f t="shared" si="1"/>
        <v>99043.077600803226</v>
      </c>
      <c r="K60" s="13">
        <f t="shared" si="2"/>
        <v>3638538.0259780809</v>
      </c>
      <c r="L60" s="16">
        <f t="shared" si="5"/>
        <v>36.73692411541716</v>
      </c>
    </row>
    <row r="61" spans="1:12" x14ac:dyDescent="0.2">
      <c r="A61" s="17">
        <v>52</v>
      </c>
      <c r="B61" s="22">
        <v>0</v>
      </c>
      <c r="C61" s="22">
        <v>921</v>
      </c>
      <c r="D61" s="22">
        <v>935</v>
      </c>
      <c r="E61" s="46">
        <v>0.5</v>
      </c>
      <c r="F61" s="15">
        <f t="shared" si="3"/>
        <v>0</v>
      </c>
      <c r="G61" s="15">
        <f t="shared" si="0"/>
        <v>0</v>
      </c>
      <c r="H61" s="13">
        <f t="shared" si="6"/>
        <v>99043.077600803226</v>
      </c>
      <c r="I61" s="13">
        <f t="shared" si="4"/>
        <v>0</v>
      </c>
      <c r="J61" s="13">
        <f t="shared" si="1"/>
        <v>99043.077600803226</v>
      </c>
      <c r="K61" s="13">
        <f t="shared" si="2"/>
        <v>3539494.9483772777</v>
      </c>
      <c r="L61" s="16">
        <f t="shared" si="5"/>
        <v>35.73692411541716</v>
      </c>
    </row>
    <row r="62" spans="1:12" x14ac:dyDescent="0.2">
      <c r="A62" s="17">
        <v>53</v>
      </c>
      <c r="B62" s="22">
        <v>4</v>
      </c>
      <c r="C62" s="22">
        <v>918</v>
      </c>
      <c r="D62" s="22">
        <v>911</v>
      </c>
      <c r="E62" s="46">
        <v>0.5</v>
      </c>
      <c r="F62" s="15">
        <f t="shared" si="3"/>
        <v>4.3739748496446143E-3</v>
      </c>
      <c r="G62" s="15">
        <f t="shared" si="0"/>
        <v>4.3644298963447896E-3</v>
      </c>
      <c r="H62" s="13">
        <f t="shared" si="6"/>
        <v>99043.077600803226</v>
      </c>
      <c r="I62" s="13">
        <f t="shared" si="4"/>
        <v>432.26656890694255</v>
      </c>
      <c r="J62" s="13">
        <f t="shared" si="1"/>
        <v>98826.944316349764</v>
      </c>
      <c r="K62" s="13">
        <f t="shared" si="2"/>
        <v>3440451.8707764745</v>
      </c>
      <c r="L62" s="16">
        <f t="shared" si="5"/>
        <v>34.73692411541716</v>
      </c>
    </row>
    <row r="63" spans="1:12" x14ac:dyDescent="0.2">
      <c r="A63" s="17">
        <v>54</v>
      </c>
      <c r="B63" s="22">
        <v>2</v>
      </c>
      <c r="C63" s="22">
        <v>872</v>
      </c>
      <c r="D63" s="22">
        <v>920</v>
      </c>
      <c r="E63" s="46">
        <v>0.5</v>
      </c>
      <c r="F63" s="15">
        <f t="shared" si="3"/>
        <v>2.232142857142857E-3</v>
      </c>
      <c r="G63" s="15">
        <f t="shared" si="0"/>
        <v>2.229654403567447E-3</v>
      </c>
      <c r="H63" s="13">
        <f t="shared" si="6"/>
        <v>98610.811031896286</v>
      </c>
      <c r="I63" s="13">
        <f t="shared" si="4"/>
        <v>219.86802905662495</v>
      </c>
      <c r="J63" s="13">
        <f t="shared" si="1"/>
        <v>98500.877017367966</v>
      </c>
      <c r="K63" s="13">
        <f t="shared" si="2"/>
        <v>3341624.9264601246</v>
      </c>
      <c r="L63" s="16">
        <f t="shared" si="5"/>
        <v>33.88700378277241</v>
      </c>
    </row>
    <row r="64" spans="1:12" x14ac:dyDescent="0.2">
      <c r="A64" s="17">
        <v>55</v>
      </c>
      <c r="B64" s="22">
        <v>1</v>
      </c>
      <c r="C64" s="22">
        <v>814</v>
      </c>
      <c r="D64" s="22">
        <v>851</v>
      </c>
      <c r="E64" s="46">
        <v>0.5</v>
      </c>
      <c r="F64" s="15">
        <f t="shared" si="3"/>
        <v>1.2012012012012011E-3</v>
      </c>
      <c r="G64" s="15">
        <f t="shared" si="0"/>
        <v>1.2004801920768309E-3</v>
      </c>
      <c r="H64" s="13">
        <f t="shared" si="6"/>
        <v>98390.94300283966</v>
      </c>
      <c r="I64" s="13">
        <f t="shared" si="4"/>
        <v>118.11637815466948</v>
      </c>
      <c r="J64" s="13">
        <f t="shared" si="1"/>
        <v>98331.884813762328</v>
      </c>
      <c r="K64" s="13">
        <f t="shared" si="2"/>
        <v>3243124.0494427565</v>
      </c>
      <c r="L64" s="16">
        <f t="shared" si="5"/>
        <v>32.961611612454583</v>
      </c>
    </row>
    <row r="65" spans="1:12" x14ac:dyDescent="0.2">
      <c r="A65" s="17">
        <v>56</v>
      </c>
      <c r="B65" s="22">
        <v>2</v>
      </c>
      <c r="C65" s="22">
        <v>783</v>
      </c>
      <c r="D65" s="22">
        <v>814</v>
      </c>
      <c r="E65" s="46">
        <v>0.5</v>
      </c>
      <c r="F65" s="15">
        <f t="shared" si="3"/>
        <v>2.5046963055729492E-3</v>
      </c>
      <c r="G65" s="15">
        <f t="shared" si="0"/>
        <v>2.5015634771732333E-3</v>
      </c>
      <c r="H65" s="13">
        <f t="shared" si="6"/>
        <v>98272.826624684996</v>
      </c>
      <c r="I65" s="13">
        <f t="shared" si="4"/>
        <v>245.83571388288931</v>
      </c>
      <c r="J65" s="13">
        <f t="shared" si="1"/>
        <v>98149.90876774356</v>
      </c>
      <c r="K65" s="13">
        <f t="shared" si="2"/>
        <v>3144792.1646289942</v>
      </c>
      <c r="L65" s="16">
        <f t="shared" si="5"/>
        <v>32.000627972565702</v>
      </c>
    </row>
    <row r="66" spans="1:12" x14ac:dyDescent="0.2">
      <c r="A66" s="17">
        <v>57</v>
      </c>
      <c r="B66" s="22">
        <v>3</v>
      </c>
      <c r="C66" s="22">
        <v>744</v>
      </c>
      <c r="D66" s="22">
        <v>768</v>
      </c>
      <c r="E66" s="46">
        <v>0.5</v>
      </c>
      <c r="F66" s="15">
        <f t="shared" si="3"/>
        <v>3.968253968253968E-3</v>
      </c>
      <c r="G66" s="15">
        <f t="shared" si="0"/>
        <v>3.9603960396039604E-3</v>
      </c>
      <c r="H66" s="13">
        <f t="shared" si="6"/>
        <v>98026.990910802109</v>
      </c>
      <c r="I66" s="13">
        <f t="shared" si="4"/>
        <v>388.2257065774341</v>
      </c>
      <c r="J66" s="13">
        <f t="shared" si="1"/>
        <v>97832.878057513401</v>
      </c>
      <c r="K66" s="13">
        <f t="shared" si="2"/>
        <v>3046642.2558612507</v>
      </c>
      <c r="L66" s="16">
        <f t="shared" si="5"/>
        <v>31.079626412622293</v>
      </c>
    </row>
    <row r="67" spans="1:12" x14ac:dyDescent="0.2">
      <c r="A67" s="17">
        <v>58</v>
      </c>
      <c r="B67" s="22">
        <v>3</v>
      </c>
      <c r="C67" s="22">
        <v>664</v>
      </c>
      <c r="D67" s="22">
        <v>740</v>
      </c>
      <c r="E67" s="46">
        <v>0.5</v>
      </c>
      <c r="F67" s="15">
        <f t="shared" si="3"/>
        <v>4.2735042735042739E-3</v>
      </c>
      <c r="G67" s="15">
        <f t="shared" si="0"/>
        <v>4.2643923240938174E-3</v>
      </c>
      <c r="H67" s="13">
        <f t="shared" si="6"/>
        <v>97638.765204224677</v>
      </c>
      <c r="I67" s="13">
        <f t="shared" si="4"/>
        <v>416.37000087089422</v>
      </c>
      <c r="J67" s="13">
        <f t="shared" si="1"/>
        <v>97430.580203789228</v>
      </c>
      <c r="K67" s="13">
        <f t="shared" si="2"/>
        <v>2948809.3778037373</v>
      </c>
      <c r="L67" s="16">
        <f t="shared" si="5"/>
        <v>30.201215384441863</v>
      </c>
    </row>
    <row r="68" spans="1:12" x14ac:dyDescent="0.2">
      <c r="A68" s="17">
        <v>59</v>
      </c>
      <c r="B68" s="22">
        <v>1</v>
      </c>
      <c r="C68" s="22">
        <v>660</v>
      </c>
      <c r="D68" s="22">
        <v>670</v>
      </c>
      <c r="E68" s="46">
        <v>0.5</v>
      </c>
      <c r="F68" s="15">
        <f t="shared" si="3"/>
        <v>1.5037593984962407E-3</v>
      </c>
      <c r="G68" s="15">
        <f t="shared" si="0"/>
        <v>1.5026296018031556E-3</v>
      </c>
      <c r="H68" s="13">
        <f t="shared" si="6"/>
        <v>97222.395203353779</v>
      </c>
      <c r="I68" s="13">
        <f t="shared" si="4"/>
        <v>146.0892489907645</v>
      </c>
      <c r="J68" s="13">
        <f t="shared" si="1"/>
        <v>97149.350578858386</v>
      </c>
      <c r="K68" s="13">
        <f t="shared" si="2"/>
        <v>2851378.797599948</v>
      </c>
      <c r="L68" s="16">
        <f t="shared" si="5"/>
        <v>29.328415450328126</v>
      </c>
    </row>
    <row r="69" spans="1:12" x14ac:dyDescent="0.2">
      <c r="A69" s="17">
        <v>60</v>
      </c>
      <c r="B69" s="22">
        <v>1</v>
      </c>
      <c r="C69" s="22">
        <v>653</v>
      </c>
      <c r="D69" s="22">
        <v>651</v>
      </c>
      <c r="E69" s="46">
        <v>0.5</v>
      </c>
      <c r="F69" s="15">
        <f t="shared" si="3"/>
        <v>1.5337423312883436E-3</v>
      </c>
      <c r="G69" s="15">
        <f t="shared" si="0"/>
        <v>1.5325670498084292E-3</v>
      </c>
      <c r="H69" s="13">
        <f t="shared" si="6"/>
        <v>97076.305954363008</v>
      </c>
      <c r="I69" s="13">
        <f t="shared" si="4"/>
        <v>148.77594782277856</v>
      </c>
      <c r="J69" s="13">
        <f t="shared" si="1"/>
        <v>97001.917980451617</v>
      </c>
      <c r="K69" s="13">
        <f t="shared" si="2"/>
        <v>2754229.4470210895</v>
      </c>
      <c r="L69" s="16">
        <f t="shared" si="5"/>
        <v>28.371799070268423</v>
      </c>
    </row>
    <row r="70" spans="1:12" x14ac:dyDescent="0.2">
      <c r="A70" s="17">
        <v>61</v>
      </c>
      <c r="B70" s="22">
        <v>1</v>
      </c>
      <c r="C70" s="22">
        <v>660</v>
      </c>
      <c r="D70" s="22">
        <v>654</v>
      </c>
      <c r="E70" s="46">
        <v>0.5</v>
      </c>
      <c r="F70" s="15">
        <f t="shared" si="3"/>
        <v>1.5220700152207001E-3</v>
      </c>
      <c r="G70" s="15">
        <f t="shared" si="0"/>
        <v>1.520912547528517E-3</v>
      </c>
      <c r="H70" s="13">
        <f t="shared" si="6"/>
        <v>96927.530006540226</v>
      </c>
      <c r="I70" s="13">
        <f t="shared" si="4"/>
        <v>147.41829658789388</v>
      </c>
      <c r="J70" s="13">
        <f t="shared" si="1"/>
        <v>96853.820858246268</v>
      </c>
      <c r="K70" s="13">
        <f t="shared" si="2"/>
        <v>2657227.5290406379</v>
      </c>
      <c r="L70" s="16">
        <f t="shared" si="5"/>
        <v>27.414580035840594</v>
      </c>
    </row>
    <row r="71" spans="1:12" x14ac:dyDescent="0.2">
      <c r="A71" s="17">
        <v>62</v>
      </c>
      <c r="B71" s="22">
        <v>2</v>
      </c>
      <c r="C71" s="22">
        <v>648</v>
      </c>
      <c r="D71" s="22">
        <v>653</v>
      </c>
      <c r="E71" s="46">
        <v>0.5</v>
      </c>
      <c r="F71" s="15">
        <f t="shared" si="3"/>
        <v>3.0745580322828594E-3</v>
      </c>
      <c r="G71" s="15">
        <f t="shared" si="0"/>
        <v>3.0698388334612432E-3</v>
      </c>
      <c r="H71" s="13">
        <f t="shared" si="6"/>
        <v>96780.111709952325</v>
      </c>
      <c r="I71" s="13">
        <f t="shared" si="4"/>
        <v>297.09934523392883</v>
      </c>
      <c r="J71" s="13">
        <f t="shared" si="1"/>
        <v>96631.562037335359</v>
      </c>
      <c r="K71" s="13">
        <f t="shared" si="2"/>
        <v>2560373.7081823917</v>
      </c>
      <c r="L71" s="16">
        <f t="shared" si="5"/>
        <v>26.455577111295039</v>
      </c>
    </row>
    <row r="72" spans="1:12" x14ac:dyDescent="0.2">
      <c r="A72" s="17">
        <v>63</v>
      </c>
      <c r="B72" s="22">
        <v>1</v>
      </c>
      <c r="C72" s="22">
        <v>614</v>
      </c>
      <c r="D72" s="22">
        <v>639</v>
      </c>
      <c r="E72" s="46">
        <v>0.5</v>
      </c>
      <c r="F72" s="15">
        <f t="shared" si="3"/>
        <v>1.5961691939345571E-3</v>
      </c>
      <c r="G72" s="15">
        <f t="shared" si="0"/>
        <v>1.594896331738437E-3</v>
      </c>
      <c r="H72" s="13">
        <f t="shared" si="6"/>
        <v>96483.012364718394</v>
      </c>
      <c r="I72" s="13">
        <f t="shared" si="4"/>
        <v>153.88040249556363</v>
      </c>
      <c r="J72" s="13">
        <f t="shared" si="1"/>
        <v>96406.072163470613</v>
      </c>
      <c r="K72" s="13">
        <f t="shared" si="2"/>
        <v>2463742.1461450565</v>
      </c>
      <c r="L72" s="16">
        <f t="shared" si="5"/>
        <v>25.535501906095025</v>
      </c>
    </row>
    <row r="73" spans="1:12" x14ac:dyDescent="0.2">
      <c r="A73" s="17">
        <v>64</v>
      </c>
      <c r="B73" s="22">
        <v>4</v>
      </c>
      <c r="C73" s="22">
        <v>655</v>
      </c>
      <c r="D73" s="22">
        <v>607</v>
      </c>
      <c r="E73" s="46">
        <v>0.5</v>
      </c>
      <c r="F73" s="15">
        <f t="shared" si="3"/>
        <v>6.3391442155309036E-3</v>
      </c>
      <c r="G73" s="15">
        <f t="shared" ref="G73:G108" si="7">F73/((1+(1-E73)*F73))</f>
        <v>6.3191153238546611E-3</v>
      </c>
      <c r="H73" s="13">
        <f t="shared" si="6"/>
        <v>96329.131962222833</v>
      </c>
      <c r="I73" s="13">
        <f t="shared" si="4"/>
        <v>608.7148939161001</v>
      </c>
      <c r="J73" s="13">
        <f t="shared" ref="J73:J108" si="8">H74+I73*E73</f>
        <v>96024.774515264784</v>
      </c>
      <c r="K73" s="13">
        <f t="shared" ref="K73:K97" si="9">K74+J73</f>
        <v>2367336.0739815859</v>
      </c>
      <c r="L73" s="16">
        <f t="shared" si="5"/>
        <v>24.575494720641505</v>
      </c>
    </row>
    <row r="74" spans="1:12" x14ac:dyDescent="0.2">
      <c r="A74" s="17">
        <v>65</v>
      </c>
      <c r="B74" s="22">
        <v>5</v>
      </c>
      <c r="C74" s="22">
        <v>674</v>
      </c>
      <c r="D74" s="22">
        <v>648</v>
      </c>
      <c r="E74" s="46">
        <v>0.5</v>
      </c>
      <c r="F74" s="15">
        <f t="shared" ref="F74:F108" si="10">B74/((C74+D74)/2)</f>
        <v>7.5642965204236008E-3</v>
      </c>
      <c r="G74" s="15">
        <f t="shared" si="7"/>
        <v>7.5357950263752827E-3</v>
      </c>
      <c r="H74" s="13">
        <f t="shared" si="6"/>
        <v>95720.417068306735</v>
      </c>
      <c r="I74" s="13">
        <f t="shared" ref="I74:I108" si="11">H74*G74</f>
        <v>721.32944286591362</v>
      </c>
      <c r="J74" s="13">
        <f t="shared" si="8"/>
        <v>95359.752346873778</v>
      </c>
      <c r="K74" s="13">
        <f t="shared" si="9"/>
        <v>2271311.2994663212</v>
      </c>
      <c r="L74" s="16">
        <f t="shared" ref="L74:L108" si="12">K74/H74</f>
        <v>23.728598025701228</v>
      </c>
    </row>
    <row r="75" spans="1:12" x14ac:dyDescent="0.2">
      <c r="A75" s="17">
        <v>66</v>
      </c>
      <c r="B75" s="22">
        <v>5</v>
      </c>
      <c r="C75" s="22">
        <v>634</v>
      </c>
      <c r="D75" s="22">
        <v>660</v>
      </c>
      <c r="E75" s="46">
        <v>0.5</v>
      </c>
      <c r="F75" s="15">
        <f t="shared" si="10"/>
        <v>7.7279752704791345E-3</v>
      </c>
      <c r="G75" s="15">
        <f t="shared" si="7"/>
        <v>7.6982294072363358E-3</v>
      </c>
      <c r="H75" s="13">
        <f t="shared" ref="H75:H108" si="13">H74-I74</f>
        <v>94999.087625440821</v>
      </c>
      <c r="I75" s="13">
        <f t="shared" si="11"/>
        <v>731.32477001878999</v>
      </c>
      <c r="J75" s="13">
        <f t="shared" si="8"/>
        <v>94633.425240431417</v>
      </c>
      <c r="K75" s="13">
        <f t="shared" si="9"/>
        <v>2175951.5471194475</v>
      </c>
      <c r="L75" s="16">
        <f t="shared" si="12"/>
        <v>22.904973105623029</v>
      </c>
    </row>
    <row r="76" spans="1:12" x14ac:dyDescent="0.2">
      <c r="A76" s="17">
        <v>67</v>
      </c>
      <c r="B76" s="22">
        <v>3</v>
      </c>
      <c r="C76" s="22">
        <v>641</v>
      </c>
      <c r="D76" s="22">
        <v>627</v>
      </c>
      <c r="E76" s="46">
        <v>0.5</v>
      </c>
      <c r="F76" s="15">
        <f t="shared" si="10"/>
        <v>4.7318611987381704E-3</v>
      </c>
      <c r="G76" s="15">
        <f t="shared" si="7"/>
        <v>4.7206923682140047E-3</v>
      </c>
      <c r="H76" s="13">
        <f t="shared" si="13"/>
        <v>94267.762855422028</v>
      </c>
      <c r="I76" s="13">
        <f t="shared" si="11"/>
        <v>445.00910868019838</v>
      </c>
      <c r="J76" s="13">
        <f t="shared" si="8"/>
        <v>94045.258301081922</v>
      </c>
      <c r="K76" s="13">
        <f t="shared" si="9"/>
        <v>2081318.121879016</v>
      </c>
      <c r="L76" s="16">
        <f t="shared" si="12"/>
        <v>22.078789809312891</v>
      </c>
    </row>
    <row r="77" spans="1:12" x14ac:dyDescent="0.2">
      <c r="A77" s="17">
        <v>68</v>
      </c>
      <c r="B77" s="22">
        <v>6</v>
      </c>
      <c r="C77" s="22">
        <v>646</v>
      </c>
      <c r="D77" s="22">
        <v>633</v>
      </c>
      <c r="E77" s="46">
        <v>0.5</v>
      </c>
      <c r="F77" s="15">
        <f t="shared" si="10"/>
        <v>9.3823299452697427E-3</v>
      </c>
      <c r="G77" s="15">
        <f t="shared" si="7"/>
        <v>9.3385214007782099E-3</v>
      </c>
      <c r="H77" s="13">
        <f t="shared" si="13"/>
        <v>93822.75374674183</v>
      </c>
      <c r="I77" s="13">
        <f t="shared" si="11"/>
        <v>876.16579374389255</v>
      </c>
      <c r="J77" s="13">
        <f t="shared" si="8"/>
        <v>93384.670849869886</v>
      </c>
      <c r="K77" s="13">
        <f t="shared" si="9"/>
        <v>1987272.8635779342</v>
      </c>
      <c r="L77" s="16">
        <f t="shared" si="12"/>
        <v>21.181139800503306</v>
      </c>
    </row>
    <row r="78" spans="1:12" x14ac:dyDescent="0.2">
      <c r="A78" s="17">
        <v>69</v>
      </c>
      <c r="B78" s="22">
        <v>4</v>
      </c>
      <c r="C78" s="22">
        <v>753</v>
      </c>
      <c r="D78" s="22">
        <v>635</v>
      </c>
      <c r="E78" s="46">
        <v>0.5</v>
      </c>
      <c r="F78" s="15">
        <f t="shared" si="10"/>
        <v>5.763688760806916E-3</v>
      </c>
      <c r="G78" s="15">
        <f t="shared" si="7"/>
        <v>5.7471264367816082E-3</v>
      </c>
      <c r="H78" s="13">
        <f t="shared" si="13"/>
        <v>92946.587952997943</v>
      </c>
      <c r="I78" s="13">
        <f t="shared" si="11"/>
        <v>534.17579283332145</v>
      </c>
      <c r="J78" s="13">
        <f t="shared" si="8"/>
        <v>92679.500056581281</v>
      </c>
      <c r="K78" s="13">
        <f t="shared" si="9"/>
        <v>1893888.1927280643</v>
      </c>
      <c r="L78" s="16">
        <f t="shared" si="12"/>
        <v>20.376091628944813</v>
      </c>
    </row>
    <row r="79" spans="1:12" x14ac:dyDescent="0.2">
      <c r="A79" s="17">
        <v>70</v>
      </c>
      <c r="B79" s="22">
        <v>6</v>
      </c>
      <c r="C79" s="22">
        <v>657</v>
      </c>
      <c r="D79" s="22">
        <v>745</v>
      </c>
      <c r="E79" s="46">
        <v>0.5</v>
      </c>
      <c r="F79" s="15">
        <f t="shared" si="10"/>
        <v>8.5592011412268191E-3</v>
      </c>
      <c r="G79" s="15">
        <f t="shared" si="7"/>
        <v>8.5227272727272738E-3</v>
      </c>
      <c r="H79" s="13">
        <f t="shared" si="13"/>
        <v>92412.412160164618</v>
      </c>
      <c r="I79" s="13">
        <f t="shared" si="11"/>
        <v>787.60578545594853</v>
      </c>
      <c r="J79" s="13">
        <f t="shared" si="8"/>
        <v>92018.609267436652</v>
      </c>
      <c r="K79" s="13">
        <f t="shared" si="9"/>
        <v>1801208.6926714829</v>
      </c>
      <c r="L79" s="16">
        <f t="shared" si="12"/>
        <v>19.490982332002297</v>
      </c>
    </row>
    <row r="80" spans="1:12" x14ac:dyDescent="0.2">
      <c r="A80" s="17">
        <v>71</v>
      </c>
      <c r="B80" s="22">
        <v>3</v>
      </c>
      <c r="C80" s="22">
        <v>624</v>
      </c>
      <c r="D80" s="22">
        <v>662</v>
      </c>
      <c r="E80" s="46">
        <v>0.5</v>
      </c>
      <c r="F80" s="15">
        <f t="shared" si="10"/>
        <v>4.6656298600311046E-3</v>
      </c>
      <c r="G80" s="15">
        <f t="shared" si="7"/>
        <v>4.6547711404189302E-3</v>
      </c>
      <c r="H80" s="13">
        <f t="shared" si="13"/>
        <v>91624.806374708671</v>
      </c>
      <c r="I80" s="13">
        <f t="shared" si="11"/>
        <v>426.49250445946632</v>
      </c>
      <c r="J80" s="13">
        <f t="shared" si="8"/>
        <v>91411.560122478928</v>
      </c>
      <c r="K80" s="13">
        <f t="shared" si="9"/>
        <v>1709190.0834040463</v>
      </c>
      <c r="L80" s="16">
        <f t="shared" si="12"/>
        <v>18.654228598466499</v>
      </c>
    </row>
    <row r="81" spans="1:12" x14ac:dyDescent="0.2">
      <c r="A81" s="17">
        <v>72</v>
      </c>
      <c r="B81" s="22">
        <v>4</v>
      </c>
      <c r="C81" s="22">
        <v>549</v>
      </c>
      <c r="D81" s="22">
        <v>615</v>
      </c>
      <c r="E81" s="46">
        <v>0.5</v>
      </c>
      <c r="F81" s="15">
        <f t="shared" si="10"/>
        <v>6.8728522336769758E-3</v>
      </c>
      <c r="G81" s="15">
        <f t="shared" si="7"/>
        <v>6.8493150684931503E-3</v>
      </c>
      <c r="H81" s="13">
        <f t="shared" si="13"/>
        <v>91198.3138702492</v>
      </c>
      <c r="I81" s="13">
        <f t="shared" si="11"/>
        <v>624.64598541266571</v>
      </c>
      <c r="J81" s="13">
        <f t="shared" si="8"/>
        <v>90885.990877542878</v>
      </c>
      <c r="K81" s="13">
        <f t="shared" si="9"/>
        <v>1617778.5232815673</v>
      </c>
      <c r="L81" s="16">
        <f t="shared" si="12"/>
        <v>17.739127563073517</v>
      </c>
    </row>
    <row r="82" spans="1:12" x14ac:dyDescent="0.2">
      <c r="A82" s="17">
        <v>73</v>
      </c>
      <c r="B82" s="22">
        <v>5</v>
      </c>
      <c r="C82" s="22">
        <v>521</v>
      </c>
      <c r="D82" s="22">
        <v>543</v>
      </c>
      <c r="E82" s="46">
        <v>0.5</v>
      </c>
      <c r="F82" s="15">
        <f t="shared" si="10"/>
        <v>9.3984962406015032E-3</v>
      </c>
      <c r="G82" s="15">
        <f t="shared" si="7"/>
        <v>9.3545369504209538E-3</v>
      </c>
      <c r="H82" s="13">
        <f t="shared" si="13"/>
        <v>90573.667884836541</v>
      </c>
      <c r="I82" s="13">
        <f t="shared" si="11"/>
        <v>847.27472296385906</v>
      </c>
      <c r="J82" s="13">
        <f t="shared" si="8"/>
        <v>90150.03052335461</v>
      </c>
      <c r="K82" s="13">
        <f t="shared" si="9"/>
        <v>1526892.5324040244</v>
      </c>
      <c r="L82" s="16">
        <f t="shared" si="12"/>
        <v>16.858018097991263</v>
      </c>
    </row>
    <row r="83" spans="1:12" x14ac:dyDescent="0.2">
      <c r="A83" s="17">
        <v>74</v>
      </c>
      <c r="B83" s="22">
        <v>9</v>
      </c>
      <c r="C83" s="22">
        <v>463</v>
      </c>
      <c r="D83" s="22">
        <v>515</v>
      </c>
      <c r="E83" s="46">
        <v>0.5</v>
      </c>
      <c r="F83" s="15">
        <f t="shared" si="10"/>
        <v>1.8404907975460124E-2</v>
      </c>
      <c r="G83" s="15">
        <f t="shared" si="7"/>
        <v>1.8237082066869303E-2</v>
      </c>
      <c r="H83" s="13">
        <f t="shared" si="13"/>
        <v>89726.393161872678</v>
      </c>
      <c r="I83" s="13">
        <f t="shared" si="11"/>
        <v>1636.3475956572527</v>
      </c>
      <c r="J83" s="13">
        <f t="shared" si="8"/>
        <v>88908.219364044053</v>
      </c>
      <c r="K83" s="13">
        <f t="shared" si="9"/>
        <v>1436742.5018806697</v>
      </c>
      <c r="L83" s="16">
        <f t="shared" si="12"/>
        <v>16.012484746697506</v>
      </c>
    </row>
    <row r="84" spans="1:12" x14ac:dyDescent="0.2">
      <c r="A84" s="17">
        <v>75</v>
      </c>
      <c r="B84" s="22">
        <v>3</v>
      </c>
      <c r="C84" s="22">
        <v>362</v>
      </c>
      <c r="D84" s="22">
        <v>463</v>
      </c>
      <c r="E84" s="46">
        <v>0.5</v>
      </c>
      <c r="F84" s="15">
        <f t="shared" si="10"/>
        <v>7.2727272727272727E-3</v>
      </c>
      <c r="G84" s="15">
        <f t="shared" si="7"/>
        <v>7.246376811594203E-3</v>
      </c>
      <c r="H84" s="13">
        <f t="shared" si="13"/>
        <v>88090.045566215427</v>
      </c>
      <c r="I84" s="13">
        <f t="shared" si="11"/>
        <v>638.33366352330017</v>
      </c>
      <c r="J84" s="13">
        <f t="shared" si="8"/>
        <v>87770.878734453785</v>
      </c>
      <c r="K84" s="13">
        <f t="shared" si="9"/>
        <v>1347834.2825166257</v>
      </c>
      <c r="L84" s="16">
        <f t="shared" si="12"/>
        <v>15.300642358091268</v>
      </c>
    </row>
    <row r="85" spans="1:12" x14ac:dyDescent="0.2">
      <c r="A85" s="17">
        <v>76</v>
      </c>
      <c r="B85" s="22">
        <v>3</v>
      </c>
      <c r="C85" s="22">
        <v>338</v>
      </c>
      <c r="D85" s="22">
        <v>354</v>
      </c>
      <c r="E85" s="46">
        <v>0.5</v>
      </c>
      <c r="F85" s="15">
        <f t="shared" si="10"/>
        <v>8.670520231213872E-3</v>
      </c>
      <c r="G85" s="15">
        <f t="shared" si="7"/>
        <v>8.6330935251798541E-3</v>
      </c>
      <c r="H85" s="13">
        <f t="shared" si="13"/>
        <v>87451.711902692128</v>
      </c>
      <c r="I85" s="13">
        <f t="shared" si="11"/>
        <v>754.97880779302534</v>
      </c>
      <c r="J85" s="13">
        <f t="shared" si="8"/>
        <v>87074.222498795614</v>
      </c>
      <c r="K85" s="13">
        <f t="shared" si="9"/>
        <v>1260063.4037821719</v>
      </c>
      <c r="L85" s="16">
        <f t="shared" si="12"/>
        <v>14.408676243916752</v>
      </c>
    </row>
    <row r="86" spans="1:12" x14ac:dyDescent="0.2">
      <c r="A86" s="17">
        <v>77</v>
      </c>
      <c r="B86" s="22">
        <v>6</v>
      </c>
      <c r="C86" s="22">
        <v>408</v>
      </c>
      <c r="D86" s="22">
        <v>336</v>
      </c>
      <c r="E86" s="46">
        <v>0.5</v>
      </c>
      <c r="F86" s="15">
        <f t="shared" si="10"/>
        <v>1.6129032258064516E-2</v>
      </c>
      <c r="G86" s="15">
        <f t="shared" si="7"/>
        <v>1.6E-2</v>
      </c>
      <c r="H86" s="13">
        <f t="shared" si="13"/>
        <v>86696.7330948991</v>
      </c>
      <c r="I86" s="13">
        <f t="shared" si="11"/>
        <v>1387.1477295183856</v>
      </c>
      <c r="J86" s="13">
        <f t="shared" si="8"/>
        <v>86003.159230139907</v>
      </c>
      <c r="K86" s="13">
        <f t="shared" si="9"/>
        <v>1172989.1812833762</v>
      </c>
      <c r="L86" s="16">
        <f t="shared" si="12"/>
        <v>13.529796791759278</v>
      </c>
    </row>
    <row r="87" spans="1:12" x14ac:dyDescent="0.2">
      <c r="A87" s="17">
        <v>78</v>
      </c>
      <c r="B87" s="22">
        <v>7</v>
      </c>
      <c r="C87" s="22">
        <v>256</v>
      </c>
      <c r="D87" s="22">
        <v>400</v>
      </c>
      <c r="E87" s="46">
        <v>0.5</v>
      </c>
      <c r="F87" s="15">
        <f t="shared" si="10"/>
        <v>2.1341463414634148E-2</v>
      </c>
      <c r="G87" s="15">
        <f t="shared" si="7"/>
        <v>2.1116138763197588E-2</v>
      </c>
      <c r="H87" s="13">
        <f t="shared" si="13"/>
        <v>85309.585365380713</v>
      </c>
      <c r="I87" s="13">
        <f t="shared" si="11"/>
        <v>1801.4090424062294</v>
      </c>
      <c r="J87" s="13">
        <f t="shared" si="8"/>
        <v>84408.880844177591</v>
      </c>
      <c r="K87" s="13">
        <f t="shared" si="9"/>
        <v>1086986.0220532364</v>
      </c>
      <c r="L87" s="16">
        <f t="shared" si="12"/>
        <v>12.741663406259429</v>
      </c>
    </row>
    <row r="88" spans="1:12" x14ac:dyDescent="0.2">
      <c r="A88" s="17">
        <v>79</v>
      </c>
      <c r="B88" s="22">
        <v>9</v>
      </c>
      <c r="C88" s="22">
        <v>259</v>
      </c>
      <c r="D88" s="22">
        <v>241</v>
      </c>
      <c r="E88" s="46">
        <v>0.5</v>
      </c>
      <c r="F88" s="15">
        <f t="shared" si="10"/>
        <v>3.5999999999999997E-2</v>
      </c>
      <c r="G88" s="15">
        <f t="shared" si="7"/>
        <v>3.536345776031434E-2</v>
      </c>
      <c r="H88" s="13">
        <f t="shared" si="13"/>
        <v>83508.176322974483</v>
      </c>
      <c r="I88" s="13">
        <f t="shared" si="11"/>
        <v>2953.1378660383903</v>
      </c>
      <c r="J88" s="13">
        <f t="shared" si="8"/>
        <v>82031.607389955287</v>
      </c>
      <c r="K88" s="13">
        <f t="shared" si="9"/>
        <v>1002577.1412090587</v>
      </c>
      <c r="L88" s="16">
        <f t="shared" si="12"/>
        <v>12.005736268644069</v>
      </c>
    </row>
    <row r="89" spans="1:12" x14ac:dyDescent="0.2">
      <c r="A89" s="17">
        <v>80</v>
      </c>
      <c r="B89" s="22">
        <v>6</v>
      </c>
      <c r="C89" s="22">
        <v>238</v>
      </c>
      <c r="D89" s="22">
        <v>255</v>
      </c>
      <c r="E89" s="46">
        <v>0.5</v>
      </c>
      <c r="F89" s="15">
        <f t="shared" si="10"/>
        <v>2.434077079107505E-2</v>
      </c>
      <c r="G89" s="15">
        <f t="shared" si="7"/>
        <v>2.4048096192384769E-2</v>
      </c>
      <c r="H89" s="13">
        <f t="shared" si="13"/>
        <v>80555.03845693609</v>
      </c>
      <c r="I89" s="13">
        <f t="shared" si="11"/>
        <v>1937.1953135936535</v>
      </c>
      <c r="J89" s="13">
        <f t="shared" si="8"/>
        <v>79586.440800139273</v>
      </c>
      <c r="K89" s="13">
        <f t="shared" si="9"/>
        <v>920545.53381910338</v>
      </c>
      <c r="L89" s="16">
        <f t="shared" si="12"/>
        <v>11.427535154256276</v>
      </c>
    </row>
    <row r="90" spans="1:12" x14ac:dyDescent="0.2">
      <c r="A90" s="17">
        <v>81</v>
      </c>
      <c r="B90" s="22">
        <v>8</v>
      </c>
      <c r="C90" s="22">
        <v>256</v>
      </c>
      <c r="D90" s="22">
        <v>229</v>
      </c>
      <c r="E90" s="46">
        <v>0.5</v>
      </c>
      <c r="F90" s="15">
        <f t="shared" si="10"/>
        <v>3.2989690721649485E-2</v>
      </c>
      <c r="G90" s="15">
        <f t="shared" si="7"/>
        <v>3.2454361054766734E-2</v>
      </c>
      <c r="H90" s="13">
        <f t="shared" si="13"/>
        <v>78617.843143342441</v>
      </c>
      <c r="I90" s="13">
        <f t="shared" si="11"/>
        <v>2551.4918667210527</v>
      </c>
      <c r="J90" s="13">
        <f t="shared" si="8"/>
        <v>77342.097209981905</v>
      </c>
      <c r="K90" s="13">
        <f t="shared" si="9"/>
        <v>840959.09301896405</v>
      </c>
      <c r="L90" s="16">
        <f t="shared" si="12"/>
        <v>10.696796800767723</v>
      </c>
    </row>
    <row r="91" spans="1:12" x14ac:dyDescent="0.2">
      <c r="A91" s="17">
        <v>82</v>
      </c>
      <c r="B91" s="22">
        <v>5</v>
      </c>
      <c r="C91" s="22">
        <v>213</v>
      </c>
      <c r="D91" s="22">
        <v>251</v>
      </c>
      <c r="E91" s="46">
        <v>0.5</v>
      </c>
      <c r="F91" s="15">
        <f t="shared" si="10"/>
        <v>2.1551724137931036E-2</v>
      </c>
      <c r="G91" s="15">
        <f t="shared" si="7"/>
        <v>2.1321961620469083E-2</v>
      </c>
      <c r="H91" s="13">
        <f t="shared" si="13"/>
        <v>76066.351276621383</v>
      </c>
      <c r="I91" s="13">
        <f t="shared" si="11"/>
        <v>1621.8838225292404</v>
      </c>
      <c r="J91" s="13">
        <f t="shared" si="8"/>
        <v>75255.409365356754</v>
      </c>
      <c r="K91" s="13">
        <f t="shared" si="9"/>
        <v>763616.99580898217</v>
      </c>
      <c r="L91" s="16">
        <f t="shared" si="12"/>
        <v>10.038827720709618</v>
      </c>
    </row>
    <row r="92" spans="1:12" x14ac:dyDescent="0.2">
      <c r="A92" s="17">
        <v>83</v>
      </c>
      <c r="B92" s="22">
        <v>6</v>
      </c>
      <c r="C92" s="22">
        <v>212</v>
      </c>
      <c r="D92" s="22">
        <v>213</v>
      </c>
      <c r="E92" s="46">
        <v>0.5</v>
      </c>
      <c r="F92" s="15">
        <f t="shared" si="10"/>
        <v>2.823529411764706E-2</v>
      </c>
      <c r="G92" s="15">
        <f t="shared" si="7"/>
        <v>2.7842227378190254E-2</v>
      </c>
      <c r="H92" s="13">
        <f t="shared" si="13"/>
        <v>74444.467454092141</v>
      </c>
      <c r="I92" s="13">
        <f t="shared" si="11"/>
        <v>2072.6997899051175</v>
      </c>
      <c r="J92" s="13">
        <f t="shared" si="8"/>
        <v>73408.117559139573</v>
      </c>
      <c r="K92" s="13">
        <f t="shared" si="9"/>
        <v>688361.58644362539</v>
      </c>
      <c r="L92" s="16">
        <f t="shared" si="12"/>
        <v>9.2466453181106996</v>
      </c>
    </row>
    <row r="93" spans="1:12" x14ac:dyDescent="0.2">
      <c r="A93" s="17">
        <v>84</v>
      </c>
      <c r="B93" s="22">
        <v>10</v>
      </c>
      <c r="C93" s="22">
        <v>245</v>
      </c>
      <c r="D93" s="22">
        <v>201</v>
      </c>
      <c r="E93" s="46">
        <v>0.5</v>
      </c>
      <c r="F93" s="15">
        <f t="shared" si="10"/>
        <v>4.4843049327354258E-2</v>
      </c>
      <c r="G93" s="15">
        <f t="shared" si="7"/>
        <v>4.3859649122807015E-2</v>
      </c>
      <c r="H93" s="13">
        <f t="shared" si="13"/>
        <v>72371.76766418702</v>
      </c>
      <c r="I93" s="13">
        <f t="shared" si="11"/>
        <v>3174.2003361485536</v>
      </c>
      <c r="J93" s="13">
        <f t="shared" si="8"/>
        <v>70784.667496112743</v>
      </c>
      <c r="K93" s="13">
        <f t="shared" si="9"/>
        <v>614953.46888448577</v>
      </c>
      <c r="L93" s="16">
        <f t="shared" si="12"/>
        <v>8.4971459000136296</v>
      </c>
    </row>
    <row r="94" spans="1:12" x14ac:dyDescent="0.2">
      <c r="A94" s="17">
        <v>85</v>
      </c>
      <c r="B94" s="22">
        <v>7</v>
      </c>
      <c r="C94" s="22">
        <v>200</v>
      </c>
      <c r="D94" s="22">
        <v>246</v>
      </c>
      <c r="E94" s="46">
        <v>0.5</v>
      </c>
      <c r="F94" s="15">
        <f t="shared" si="10"/>
        <v>3.1390134529147982E-2</v>
      </c>
      <c r="G94" s="15">
        <f t="shared" si="7"/>
        <v>3.0905077262693158E-2</v>
      </c>
      <c r="H94" s="13">
        <f t="shared" si="13"/>
        <v>69197.567328038465</v>
      </c>
      <c r="I94" s="13">
        <f t="shared" si="11"/>
        <v>2138.5561646634405</v>
      </c>
      <c r="J94" s="13">
        <f t="shared" si="8"/>
        <v>68128.289245706736</v>
      </c>
      <c r="K94" s="13">
        <f t="shared" si="9"/>
        <v>544168.80138837302</v>
      </c>
      <c r="L94" s="16">
        <f t="shared" si="12"/>
        <v>7.8639874550601272</v>
      </c>
    </row>
    <row r="95" spans="1:12" x14ac:dyDescent="0.2">
      <c r="A95" s="17">
        <v>86</v>
      </c>
      <c r="B95" s="22">
        <v>8</v>
      </c>
      <c r="C95" s="22">
        <v>134</v>
      </c>
      <c r="D95" s="22">
        <v>198</v>
      </c>
      <c r="E95" s="46">
        <v>0.5</v>
      </c>
      <c r="F95" s="15">
        <f t="shared" si="10"/>
        <v>4.8192771084337352E-2</v>
      </c>
      <c r="G95" s="15">
        <f t="shared" si="7"/>
        <v>4.7058823529411764E-2</v>
      </c>
      <c r="H95" s="13">
        <f t="shared" si="13"/>
        <v>67059.01116337502</v>
      </c>
      <c r="I95" s="13">
        <f t="shared" si="11"/>
        <v>3155.7181723941185</v>
      </c>
      <c r="J95" s="13">
        <f t="shared" si="8"/>
        <v>65481.152077177961</v>
      </c>
      <c r="K95" s="13">
        <f t="shared" si="9"/>
        <v>476040.51214266632</v>
      </c>
      <c r="L95" s="16">
        <f t="shared" si="12"/>
        <v>7.0988298795950753</v>
      </c>
    </row>
    <row r="96" spans="1:12" x14ac:dyDescent="0.2">
      <c r="A96" s="17">
        <v>87</v>
      </c>
      <c r="B96" s="22">
        <v>16</v>
      </c>
      <c r="C96" s="22">
        <v>161</v>
      </c>
      <c r="D96" s="22">
        <v>130</v>
      </c>
      <c r="E96" s="46">
        <v>0.5</v>
      </c>
      <c r="F96" s="15">
        <f t="shared" si="10"/>
        <v>0.10996563573883161</v>
      </c>
      <c r="G96" s="15">
        <f t="shared" si="7"/>
        <v>0.10423452768729641</v>
      </c>
      <c r="H96" s="13">
        <f t="shared" si="13"/>
        <v>63903.292990980903</v>
      </c>
      <c r="I96" s="13">
        <f t="shared" si="11"/>
        <v>6660.9295625778132</v>
      </c>
      <c r="J96" s="13">
        <f t="shared" si="8"/>
        <v>60572.828209692001</v>
      </c>
      <c r="K96" s="13">
        <f t="shared" si="9"/>
        <v>410559.36006548838</v>
      </c>
      <c r="L96" s="16">
        <f t="shared" si="12"/>
        <v>6.424698021797302</v>
      </c>
    </row>
    <row r="97" spans="1:12" x14ac:dyDescent="0.2">
      <c r="A97" s="17">
        <v>88</v>
      </c>
      <c r="B97" s="22">
        <v>5</v>
      </c>
      <c r="C97" s="22">
        <v>140</v>
      </c>
      <c r="D97" s="22">
        <v>156</v>
      </c>
      <c r="E97" s="46">
        <v>0.5</v>
      </c>
      <c r="F97" s="15">
        <f t="shared" si="10"/>
        <v>3.3783783783783786E-2</v>
      </c>
      <c r="G97" s="15">
        <f t="shared" si="7"/>
        <v>3.3222591362126248E-2</v>
      </c>
      <c r="H97" s="13">
        <f t="shared" si="13"/>
        <v>57242.363428403092</v>
      </c>
      <c r="I97" s="13">
        <f t="shared" si="11"/>
        <v>1901.7396487841561</v>
      </c>
      <c r="J97" s="13">
        <f t="shared" si="8"/>
        <v>56291.493604011019</v>
      </c>
      <c r="K97" s="13">
        <f t="shared" si="9"/>
        <v>349986.53185579641</v>
      </c>
      <c r="L97" s="16">
        <f t="shared" si="12"/>
        <v>6.1141174279700783</v>
      </c>
    </row>
    <row r="98" spans="1:12" x14ac:dyDescent="0.2">
      <c r="A98" s="17">
        <v>89</v>
      </c>
      <c r="B98" s="22">
        <v>17</v>
      </c>
      <c r="C98" s="22">
        <v>134</v>
      </c>
      <c r="D98" s="22">
        <v>137</v>
      </c>
      <c r="E98" s="46">
        <v>0.5</v>
      </c>
      <c r="F98" s="15">
        <f t="shared" si="10"/>
        <v>0.12546125461254612</v>
      </c>
      <c r="G98" s="15">
        <f t="shared" si="7"/>
        <v>0.11805555555555554</v>
      </c>
      <c r="H98" s="13">
        <f t="shared" si="13"/>
        <v>55340.623779618938</v>
      </c>
      <c r="I98" s="13">
        <f t="shared" si="11"/>
        <v>6533.2680850939014</v>
      </c>
      <c r="J98" s="13">
        <f t="shared" si="8"/>
        <v>52073.989737071992</v>
      </c>
      <c r="K98" s="13">
        <f>K99+J98</f>
        <v>293695.03825178539</v>
      </c>
      <c r="L98" s="16">
        <f t="shared" si="12"/>
        <v>5.3070424254948234</v>
      </c>
    </row>
    <row r="99" spans="1:12" x14ac:dyDescent="0.2">
      <c r="A99" s="17">
        <v>90</v>
      </c>
      <c r="B99" s="22">
        <v>12</v>
      </c>
      <c r="C99" s="22">
        <v>106</v>
      </c>
      <c r="D99" s="22">
        <v>118</v>
      </c>
      <c r="E99" s="46">
        <v>0.5</v>
      </c>
      <c r="F99" s="26">
        <f t="shared" si="10"/>
        <v>0.10714285714285714</v>
      </c>
      <c r="G99" s="26">
        <f t="shared" si="7"/>
        <v>0.10169491525423728</v>
      </c>
      <c r="H99" s="27">
        <f t="shared" si="13"/>
        <v>48807.355694525038</v>
      </c>
      <c r="I99" s="27">
        <f t="shared" si="11"/>
        <v>4963.4599011381388</v>
      </c>
      <c r="J99" s="27">
        <f t="shared" si="8"/>
        <v>46325.62574395597</v>
      </c>
      <c r="K99" s="27">
        <f t="shared" ref="K99:K108" si="14">K100+J99</f>
        <v>241621.04851471342</v>
      </c>
      <c r="L99" s="18">
        <f t="shared" si="12"/>
        <v>4.9505047974114529</v>
      </c>
    </row>
    <row r="100" spans="1:12" x14ac:dyDescent="0.2">
      <c r="A100" s="17">
        <v>91</v>
      </c>
      <c r="B100" s="22">
        <v>7</v>
      </c>
      <c r="C100" s="22">
        <v>98</v>
      </c>
      <c r="D100" s="22">
        <v>89</v>
      </c>
      <c r="E100" s="46">
        <v>0.5</v>
      </c>
      <c r="F100" s="26">
        <f t="shared" si="10"/>
        <v>7.4866310160427801E-2</v>
      </c>
      <c r="G100" s="26">
        <f t="shared" si="7"/>
        <v>7.2164948453608241E-2</v>
      </c>
      <c r="H100" s="27">
        <f t="shared" si="13"/>
        <v>43843.895793386902</v>
      </c>
      <c r="I100" s="27">
        <f t="shared" si="11"/>
        <v>3163.992479935137</v>
      </c>
      <c r="J100" s="27">
        <f t="shared" si="8"/>
        <v>42261.899553419338</v>
      </c>
      <c r="K100" s="27">
        <f t="shared" si="14"/>
        <v>195295.42277075746</v>
      </c>
      <c r="L100" s="18">
        <f t="shared" si="12"/>
        <v>4.454335529193882</v>
      </c>
    </row>
    <row r="101" spans="1:12" x14ac:dyDescent="0.2">
      <c r="A101" s="17">
        <v>92</v>
      </c>
      <c r="B101" s="22">
        <v>18</v>
      </c>
      <c r="C101" s="22">
        <v>90</v>
      </c>
      <c r="D101" s="22">
        <v>84</v>
      </c>
      <c r="E101" s="46">
        <v>0.5</v>
      </c>
      <c r="F101" s="26">
        <f t="shared" si="10"/>
        <v>0.20689655172413793</v>
      </c>
      <c r="G101" s="26">
        <f t="shared" si="7"/>
        <v>0.1875</v>
      </c>
      <c r="H101" s="27">
        <f t="shared" si="13"/>
        <v>40679.903313451767</v>
      </c>
      <c r="I101" s="27">
        <f t="shared" si="11"/>
        <v>7627.4818712722063</v>
      </c>
      <c r="J101" s="27">
        <f t="shared" si="8"/>
        <v>36866.162377815665</v>
      </c>
      <c r="K101" s="27">
        <f t="shared" si="14"/>
        <v>153033.52321733814</v>
      </c>
      <c r="L101" s="18">
        <f t="shared" si="12"/>
        <v>3.7618949592422952</v>
      </c>
    </row>
    <row r="102" spans="1:12" x14ac:dyDescent="0.2">
      <c r="A102" s="17">
        <v>93</v>
      </c>
      <c r="B102" s="22">
        <v>15</v>
      </c>
      <c r="C102" s="22">
        <v>67</v>
      </c>
      <c r="D102" s="22">
        <v>70</v>
      </c>
      <c r="E102" s="46">
        <v>0.5</v>
      </c>
      <c r="F102" s="26">
        <f t="shared" si="10"/>
        <v>0.21897810218978103</v>
      </c>
      <c r="G102" s="26">
        <f t="shared" si="7"/>
        <v>0.19736842105263158</v>
      </c>
      <c r="H102" s="27">
        <f t="shared" si="13"/>
        <v>33052.421442179562</v>
      </c>
      <c r="I102" s="27">
        <f t="shared" si="11"/>
        <v>6523.5042320091243</v>
      </c>
      <c r="J102" s="27">
        <f t="shared" si="8"/>
        <v>29790.669326175001</v>
      </c>
      <c r="K102" s="27">
        <f t="shared" si="14"/>
        <v>116167.36083952246</v>
      </c>
      <c r="L102" s="18">
        <f t="shared" si="12"/>
        <v>3.5146399498366701</v>
      </c>
    </row>
    <row r="103" spans="1:12" x14ac:dyDescent="0.2">
      <c r="A103" s="17">
        <v>94</v>
      </c>
      <c r="B103" s="22">
        <v>14</v>
      </c>
      <c r="C103" s="22">
        <v>45</v>
      </c>
      <c r="D103" s="22">
        <v>47</v>
      </c>
      <c r="E103" s="46">
        <v>0.5</v>
      </c>
      <c r="F103" s="26">
        <f t="shared" si="10"/>
        <v>0.30434782608695654</v>
      </c>
      <c r="G103" s="26">
        <f t="shared" si="7"/>
        <v>0.26415094339622641</v>
      </c>
      <c r="H103" s="27">
        <f t="shared" si="13"/>
        <v>26528.917210170439</v>
      </c>
      <c r="I103" s="27">
        <f t="shared" si="11"/>
        <v>7007.6385083469086</v>
      </c>
      <c r="J103" s="27">
        <f t="shared" si="8"/>
        <v>23025.097955996986</v>
      </c>
      <c r="K103" s="27">
        <f t="shared" si="14"/>
        <v>86376.691513347454</v>
      </c>
      <c r="L103" s="18">
        <f t="shared" si="12"/>
        <v>3.2559448555342119</v>
      </c>
    </row>
    <row r="104" spans="1:12" x14ac:dyDescent="0.2">
      <c r="A104" s="17">
        <v>95</v>
      </c>
      <c r="B104" s="22">
        <v>8</v>
      </c>
      <c r="C104" s="22">
        <v>45</v>
      </c>
      <c r="D104" s="22">
        <v>37</v>
      </c>
      <c r="E104" s="46">
        <v>0.5</v>
      </c>
      <c r="F104" s="26">
        <f t="shared" si="10"/>
        <v>0.1951219512195122</v>
      </c>
      <c r="G104" s="26">
        <f t="shared" si="7"/>
        <v>0.17777777777777776</v>
      </c>
      <c r="H104" s="27">
        <f t="shared" si="13"/>
        <v>19521.278701823532</v>
      </c>
      <c r="I104" s="27">
        <f t="shared" si="11"/>
        <v>3470.4495469908497</v>
      </c>
      <c r="J104" s="27">
        <f t="shared" si="8"/>
        <v>17786.053928328107</v>
      </c>
      <c r="K104" s="27">
        <f t="shared" si="14"/>
        <v>63351.593557350468</v>
      </c>
      <c r="L104" s="18">
        <f t="shared" si="12"/>
        <v>3.2452583934182875</v>
      </c>
    </row>
    <row r="105" spans="1:12" x14ac:dyDescent="0.2">
      <c r="A105" s="17">
        <v>96</v>
      </c>
      <c r="B105" s="22">
        <v>5</v>
      </c>
      <c r="C105" s="22">
        <v>33</v>
      </c>
      <c r="D105" s="22">
        <v>39</v>
      </c>
      <c r="E105" s="46">
        <v>0.5</v>
      </c>
      <c r="F105" s="26">
        <f t="shared" si="10"/>
        <v>0.1388888888888889</v>
      </c>
      <c r="G105" s="26">
        <f t="shared" si="7"/>
        <v>0.12987012987012989</v>
      </c>
      <c r="H105" s="27">
        <f t="shared" si="13"/>
        <v>16050.829154832682</v>
      </c>
      <c r="I105" s="27">
        <f t="shared" si="11"/>
        <v>2084.5232668613876</v>
      </c>
      <c r="J105" s="27">
        <f t="shared" si="8"/>
        <v>15008.567521401987</v>
      </c>
      <c r="K105" s="27">
        <f t="shared" si="14"/>
        <v>45565.539629022358</v>
      </c>
      <c r="L105" s="18">
        <f t="shared" si="12"/>
        <v>2.8388277757789981</v>
      </c>
    </row>
    <row r="106" spans="1:12" x14ac:dyDescent="0.2">
      <c r="A106" s="17">
        <v>97</v>
      </c>
      <c r="B106" s="22">
        <v>8</v>
      </c>
      <c r="C106" s="22">
        <v>18</v>
      </c>
      <c r="D106" s="22">
        <v>26</v>
      </c>
      <c r="E106" s="46">
        <v>0.5</v>
      </c>
      <c r="F106" s="26">
        <f t="shared" si="10"/>
        <v>0.36363636363636365</v>
      </c>
      <c r="G106" s="26">
        <f t="shared" si="7"/>
        <v>0.30769230769230771</v>
      </c>
      <c r="H106" s="27">
        <f t="shared" si="13"/>
        <v>13966.305887971293</v>
      </c>
      <c r="I106" s="27">
        <f t="shared" si="11"/>
        <v>4297.3248886065521</v>
      </c>
      <c r="J106" s="27">
        <f t="shared" si="8"/>
        <v>11817.643443668017</v>
      </c>
      <c r="K106" s="27">
        <f t="shared" si="14"/>
        <v>30556.972107620368</v>
      </c>
      <c r="L106" s="18">
        <f t="shared" si="12"/>
        <v>2.1879065482833262</v>
      </c>
    </row>
    <row r="107" spans="1:12" x14ac:dyDescent="0.2">
      <c r="A107" s="17">
        <v>98</v>
      </c>
      <c r="B107" s="22">
        <v>2</v>
      </c>
      <c r="C107" s="22">
        <v>16</v>
      </c>
      <c r="D107" s="22">
        <v>13</v>
      </c>
      <c r="E107" s="46">
        <v>0.5</v>
      </c>
      <c r="F107" s="26">
        <f t="shared" si="10"/>
        <v>0.13793103448275862</v>
      </c>
      <c r="G107" s="26">
        <f t="shared" si="7"/>
        <v>0.12903225806451613</v>
      </c>
      <c r="H107" s="27">
        <f t="shared" si="13"/>
        <v>9668.9809993647414</v>
      </c>
      <c r="I107" s="27">
        <f t="shared" si="11"/>
        <v>1247.6104515309344</v>
      </c>
      <c r="J107" s="27">
        <f t="shared" si="8"/>
        <v>9045.1757735992742</v>
      </c>
      <c r="K107" s="27">
        <f t="shared" si="14"/>
        <v>18739.32866395235</v>
      </c>
      <c r="L107" s="18">
        <f t="shared" si="12"/>
        <v>1.938087236409249</v>
      </c>
    </row>
    <row r="108" spans="1:12" x14ac:dyDescent="0.2">
      <c r="A108" s="17">
        <v>99</v>
      </c>
      <c r="B108" s="22">
        <v>2</v>
      </c>
      <c r="C108" s="22">
        <v>13</v>
      </c>
      <c r="D108" s="22">
        <v>14</v>
      </c>
      <c r="E108" s="46">
        <v>0.5</v>
      </c>
      <c r="F108" s="26">
        <f t="shared" si="10"/>
        <v>0.14814814814814814</v>
      </c>
      <c r="G108" s="26">
        <f t="shared" si="7"/>
        <v>0.13793103448275862</v>
      </c>
      <c r="H108" s="27">
        <f t="shared" si="13"/>
        <v>8421.370547833807</v>
      </c>
      <c r="I108" s="27">
        <f t="shared" si="11"/>
        <v>1161.5683514253526</v>
      </c>
      <c r="J108" s="27">
        <f t="shared" si="8"/>
        <v>7840.5863721211308</v>
      </c>
      <c r="K108" s="27">
        <f t="shared" si="14"/>
        <v>9694.1528903530761</v>
      </c>
      <c r="L108" s="18">
        <f t="shared" si="12"/>
        <v>1.1511371973587674</v>
      </c>
    </row>
    <row r="109" spans="1:12" x14ac:dyDescent="0.2">
      <c r="A109" s="17" t="s">
        <v>21</v>
      </c>
      <c r="B109" s="27">
        <v>6</v>
      </c>
      <c r="C109" s="40">
        <v>22</v>
      </c>
      <c r="D109" s="40">
        <v>25</v>
      </c>
      <c r="E109" s="25"/>
      <c r="F109" s="26">
        <f>B109/((C109+D109)/2)</f>
        <v>0.25531914893617019</v>
      </c>
      <c r="G109" s="26">
        <v>1</v>
      </c>
      <c r="H109" s="27">
        <f>H108-I108</f>
        <v>7259.8021964084546</v>
      </c>
      <c r="I109" s="27">
        <f>H109*G109</f>
        <v>7259.8021964084546</v>
      </c>
      <c r="J109" s="27">
        <f>H109*F109</f>
        <v>1853.5665182319458</v>
      </c>
      <c r="K109" s="27">
        <f>J109</f>
        <v>1853.5665182319458</v>
      </c>
      <c r="L109" s="18">
        <f>K109/H109</f>
        <v>0.25531914893617019</v>
      </c>
    </row>
    <row r="110" spans="1:12" x14ac:dyDescent="0.2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">
      <c r="A111" s="13"/>
      <c r="B111" s="13"/>
      <c r="C111" s="13"/>
      <c r="D111" s="13"/>
      <c r="E111" s="21"/>
      <c r="F111" s="21"/>
      <c r="G111" s="21"/>
      <c r="H111" s="13"/>
      <c r="I111" s="13"/>
      <c r="J111" s="13"/>
      <c r="K111" s="13"/>
      <c r="L111" s="21"/>
    </row>
    <row r="112" spans="1:12" s="31" customFormat="1" x14ac:dyDescent="0.2">
      <c r="A112" s="32" t="s">
        <v>22</v>
      </c>
      <c r="B112" s="9"/>
      <c r="C112" s="9"/>
      <c r="D112" s="9"/>
      <c r="H112" s="33"/>
      <c r="I112" s="33"/>
      <c r="J112" s="33"/>
      <c r="K112" s="33"/>
      <c r="L112" s="30"/>
    </row>
    <row r="113" spans="1:12" s="31" customFormat="1" x14ac:dyDescent="0.2">
      <c r="A113" s="34" t="s">
        <v>9</v>
      </c>
      <c r="B113" s="41"/>
      <c r="C113" s="41"/>
      <c r="D113" s="41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x14ac:dyDescent="0.2">
      <c r="A114" s="32" t="s">
        <v>10</v>
      </c>
      <c r="B114" s="41"/>
      <c r="C114" s="41"/>
      <c r="D114" s="41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">
      <c r="A115" s="32" t="s">
        <v>11</v>
      </c>
      <c r="B115" s="41"/>
      <c r="C115" s="41"/>
      <c r="D115" s="41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">
      <c r="A116" s="32" t="s">
        <v>12</v>
      </c>
      <c r="B116" s="41"/>
      <c r="C116" s="41"/>
      <c r="D116" s="41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">
      <c r="A117" s="32" t="s">
        <v>13</v>
      </c>
      <c r="B117" s="41"/>
      <c r="C117" s="41"/>
      <c r="D117" s="41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">
      <c r="A118" s="32" t="s">
        <v>14</v>
      </c>
      <c r="B118" s="41"/>
      <c r="C118" s="41"/>
      <c r="D118" s="41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">
      <c r="A119" s="32" t="s">
        <v>15</v>
      </c>
      <c r="B119" s="41"/>
      <c r="C119" s="41"/>
      <c r="D119" s="41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">
      <c r="A120" s="32" t="s">
        <v>16</v>
      </c>
      <c r="B120" s="41"/>
      <c r="C120" s="41"/>
      <c r="D120" s="41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">
      <c r="A121" s="32" t="s">
        <v>17</v>
      </c>
      <c r="B121" s="41"/>
      <c r="C121" s="41"/>
      <c r="D121" s="41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">
      <c r="A122" s="32" t="s">
        <v>18</v>
      </c>
      <c r="B122" s="41"/>
      <c r="C122" s="41"/>
      <c r="D122" s="41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">
      <c r="A123" s="32" t="s">
        <v>19</v>
      </c>
      <c r="B123" s="41"/>
      <c r="C123" s="41"/>
      <c r="D123" s="41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">
      <c r="A124" s="29"/>
      <c r="B124" s="13"/>
      <c r="C124" s="13"/>
      <c r="D124" s="13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4" t="s">
        <v>250</v>
      </c>
      <c r="B125" s="9"/>
      <c r="C125" s="9"/>
      <c r="D125" s="9"/>
      <c r="H125" s="33"/>
      <c r="I125" s="33"/>
      <c r="J125" s="33"/>
      <c r="K125" s="33"/>
      <c r="L125" s="30"/>
    </row>
    <row r="126" spans="1:12" s="31" customFormat="1" x14ac:dyDescent="0.2">
      <c r="A126" s="33"/>
      <c r="B126" s="9"/>
      <c r="C126" s="9"/>
      <c r="D126" s="9"/>
      <c r="H126" s="33"/>
      <c r="I126" s="33"/>
      <c r="J126" s="33"/>
      <c r="K126" s="33"/>
      <c r="L126" s="30"/>
    </row>
    <row r="127" spans="1:12" s="31" customFormat="1" x14ac:dyDescent="0.2">
      <c r="A127" s="33"/>
      <c r="B127" s="9"/>
      <c r="C127" s="9"/>
      <c r="D127" s="9"/>
      <c r="H127" s="33"/>
      <c r="I127" s="33"/>
      <c r="J127" s="33"/>
      <c r="K127" s="33"/>
      <c r="L127" s="30"/>
    </row>
    <row r="128" spans="1:12" s="31" customFormat="1" x14ac:dyDescent="0.2">
      <c r="A128" s="33"/>
      <c r="B128" s="9"/>
      <c r="C128" s="9"/>
      <c r="D128" s="9"/>
      <c r="H128" s="33"/>
      <c r="I128" s="33"/>
      <c r="J128" s="33"/>
      <c r="K128" s="33"/>
      <c r="L128" s="30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12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264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ht="84.95" customHeight="1" x14ac:dyDescent="0.2">
      <c r="A6" s="50" t="s">
        <v>0</v>
      </c>
      <c r="B6" s="51" t="s">
        <v>240</v>
      </c>
      <c r="C6" s="62" t="s">
        <v>249</v>
      </c>
      <c r="D6" s="62"/>
      <c r="E6" s="52" t="s">
        <v>241</v>
      </c>
      <c r="F6" s="52" t="s">
        <v>242</v>
      </c>
      <c r="G6" s="52" t="s">
        <v>243</v>
      </c>
      <c r="H6" s="51" t="s">
        <v>244</v>
      </c>
      <c r="I6" s="51" t="s">
        <v>245</v>
      </c>
      <c r="J6" s="51" t="s">
        <v>246</v>
      </c>
      <c r="K6" s="51" t="s">
        <v>247</v>
      </c>
      <c r="L6" s="52" t="s">
        <v>248</v>
      </c>
    </row>
    <row r="7" spans="1:13" ht="14.25" x14ac:dyDescent="0.2">
      <c r="A7" s="53"/>
      <c r="B7" s="54"/>
      <c r="C7" s="55">
        <v>42736</v>
      </c>
      <c r="D7" s="55">
        <v>43101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21"/>
      <c r="F8" s="21"/>
      <c r="G8" s="21"/>
      <c r="H8" s="13"/>
      <c r="I8" s="13"/>
      <c r="J8" s="13"/>
      <c r="K8" s="13"/>
      <c r="L8" s="23"/>
    </row>
    <row r="9" spans="1:13" x14ac:dyDescent="0.2">
      <c r="A9" s="17">
        <v>0</v>
      </c>
      <c r="B9" s="22">
        <v>1</v>
      </c>
      <c r="C9" s="40">
        <v>579</v>
      </c>
      <c r="D9" s="22">
        <v>485</v>
      </c>
      <c r="E9" s="46" t="s">
        <v>133</v>
      </c>
      <c r="F9" s="15">
        <f>B9/((C9+D9)/2)</f>
        <v>1.8796992481203006E-3</v>
      </c>
      <c r="G9" s="15">
        <f t="shared" ref="G9:G72" si="0">F9/((1+(1-E9)*F9))</f>
        <v>1.8790896036361136E-3</v>
      </c>
      <c r="H9" s="13">
        <v>100000</v>
      </c>
      <c r="I9" s="13">
        <f>H9*G9</f>
        <v>187.90896036361136</v>
      </c>
      <c r="J9" s="13">
        <f t="shared" ref="J9:J72" si="1">H10+I9*E9</f>
        <v>99967.566913441246</v>
      </c>
      <c r="K9" s="13">
        <f t="shared" ref="K9:K72" si="2">K10+J9</f>
        <v>8718318.4852748197</v>
      </c>
      <c r="L9" s="24">
        <f>K9/H9</f>
        <v>87.183184852748198</v>
      </c>
    </row>
    <row r="10" spans="1:13" ht="15" x14ac:dyDescent="0.25">
      <c r="A10" s="17">
        <v>1</v>
      </c>
      <c r="B10" s="44">
        <v>0</v>
      </c>
      <c r="C10" s="40">
        <v>599</v>
      </c>
      <c r="D10" s="22">
        <v>595</v>
      </c>
      <c r="E10" s="46" t="s">
        <v>25</v>
      </c>
      <c r="F10" s="15">
        <f t="shared" ref="F10:F73" si="3">B10/((C10+D10)/2)</f>
        <v>0</v>
      </c>
      <c r="G10" s="15">
        <f t="shared" si="0"/>
        <v>0</v>
      </c>
      <c r="H10" s="13">
        <f>H9-I9</f>
        <v>99812.091039636391</v>
      </c>
      <c r="I10" s="13">
        <f t="shared" ref="I10:I73" si="4">H10*G10</f>
        <v>0</v>
      </c>
      <c r="J10" s="13">
        <f t="shared" si="1"/>
        <v>99812.091039636391</v>
      </c>
      <c r="K10" s="13">
        <f t="shared" si="2"/>
        <v>8618350.9183613788</v>
      </c>
      <c r="L10" s="16">
        <f t="shared" ref="L10:L73" si="5">K10/H10</f>
        <v>86.345760604684102</v>
      </c>
    </row>
    <row r="11" spans="1:13" ht="15" x14ac:dyDescent="0.25">
      <c r="A11" s="17">
        <v>2</v>
      </c>
      <c r="B11" s="45">
        <v>0</v>
      </c>
      <c r="C11" s="40">
        <v>554</v>
      </c>
      <c r="D11" s="22">
        <v>618</v>
      </c>
      <c r="E11" s="46" t="s">
        <v>25</v>
      </c>
      <c r="F11" s="15">
        <f t="shared" si="3"/>
        <v>0</v>
      </c>
      <c r="G11" s="15">
        <f t="shared" si="0"/>
        <v>0</v>
      </c>
      <c r="H11" s="13">
        <f t="shared" ref="H11:H74" si="6">H10-I10</f>
        <v>99812.091039636391</v>
      </c>
      <c r="I11" s="13">
        <f t="shared" si="4"/>
        <v>0</v>
      </c>
      <c r="J11" s="13">
        <f t="shared" si="1"/>
        <v>99812.091039636391</v>
      </c>
      <c r="K11" s="13">
        <f t="shared" si="2"/>
        <v>8518538.8273217417</v>
      </c>
      <c r="L11" s="16">
        <f t="shared" si="5"/>
        <v>85.345760604684088</v>
      </c>
    </row>
    <row r="12" spans="1:13" ht="15" x14ac:dyDescent="0.25">
      <c r="A12" s="17">
        <v>3</v>
      </c>
      <c r="B12" s="45">
        <v>0</v>
      </c>
      <c r="C12" s="40">
        <v>606</v>
      </c>
      <c r="D12" s="22">
        <v>589</v>
      </c>
      <c r="E12" s="46" t="s">
        <v>25</v>
      </c>
      <c r="F12" s="15">
        <f t="shared" si="3"/>
        <v>0</v>
      </c>
      <c r="G12" s="15">
        <f t="shared" si="0"/>
        <v>0</v>
      </c>
      <c r="H12" s="13">
        <f t="shared" si="6"/>
        <v>99812.091039636391</v>
      </c>
      <c r="I12" s="13">
        <f t="shared" si="4"/>
        <v>0</v>
      </c>
      <c r="J12" s="13">
        <f t="shared" si="1"/>
        <v>99812.091039636391</v>
      </c>
      <c r="K12" s="13">
        <f t="shared" si="2"/>
        <v>8418726.7362821046</v>
      </c>
      <c r="L12" s="16">
        <f t="shared" si="5"/>
        <v>84.345760604684088</v>
      </c>
    </row>
    <row r="13" spans="1:13" ht="15" x14ac:dyDescent="0.25">
      <c r="A13" s="17">
        <v>4</v>
      </c>
      <c r="B13" s="45">
        <v>0</v>
      </c>
      <c r="C13" s="40">
        <v>646</v>
      </c>
      <c r="D13" s="22">
        <v>622</v>
      </c>
      <c r="E13" s="46" t="s">
        <v>25</v>
      </c>
      <c r="F13" s="15">
        <f t="shared" si="3"/>
        <v>0</v>
      </c>
      <c r="G13" s="15">
        <f t="shared" si="0"/>
        <v>0</v>
      </c>
      <c r="H13" s="13">
        <f t="shared" si="6"/>
        <v>99812.091039636391</v>
      </c>
      <c r="I13" s="13">
        <f t="shared" si="4"/>
        <v>0</v>
      </c>
      <c r="J13" s="13">
        <f t="shared" si="1"/>
        <v>99812.091039636391</v>
      </c>
      <c r="K13" s="13">
        <f t="shared" si="2"/>
        <v>8318914.6452424685</v>
      </c>
      <c r="L13" s="16">
        <f t="shared" si="5"/>
        <v>83.345760604684088</v>
      </c>
    </row>
    <row r="14" spans="1:13" ht="15" x14ac:dyDescent="0.25">
      <c r="A14" s="17">
        <v>5</v>
      </c>
      <c r="B14" s="45">
        <v>0</v>
      </c>
      <c r="C14" s="40">
        <v>642</v>
      </c>
      <c r="D14" s="22">
        <v>644</v>
      </c>
      <c r="E14" s="46" t="s">
        <v>25</v>
      </c>
      <c r="F14" s="15">
        <f t="shared" si="3"/>
        <v>0</v>
      </c>
      <c r="G14" s="15">
        <f t="shared" si="0"/>
        <v>0</v>
      </c>
      <c r="H14" s="13">
        <f t="shared" si="6"/>
        <v>99812.091039636391</v>
      </c>
      <c r="I14" s="13">
        <f t="shared" si="4"/>
        <v>0</v>
      </c>
      <c r="J14" s="13">
        <f t="shared" si="1"/>
        <v>99812.091039636391</v>
      </c>
      <c r="K14" s="13">
        <f t="shared" si="2"/>
        <v>8219102.5542028323</v>
      </c>
      <c r="L14" s="16">
        <f t="shared" si="5"/>
        <v>82.345760604684088</v>
      </c>
    </row>
    <row r="15" spans="1:13" ht="15" x14ac:dyDescent="0.25">
      <c r="A15" s="17">
        <v>6</v>
      </c>
      <c r="B15" s="45">
        <v>0</v>
      </c>
      <c r="C15" s="40">
        <v>633</v>
      </c>
      <c r="D15" s="22">
        <v>666</v>
      </c>
      <c r="E15" s="46" t="s">
        <v>25</v>
      </c>
      <c r="F15" s="15">
        <f t="shared" si="3"/>
        <v>0</v>
      </c>
      <c r="G15" s="15">
        <f t="shared" si="0"/>
        <v>0</v>
      </c>
      <c r="H15" s="13">
        <f t="shared" si="6"/>
        <v>99812.091039636391</v>
      </c>
      <c r="I15" s="13">
        <f t="shared" si="4"/>
        <v>0</v>
      </c>
      <c r="J15" s="13">
        <f t="shared" si="1"/>
        <v>99812.091039636391</v>
      </c>
      <c r="K15" s="13">
        <f t="shared" si="2"/>
        <v>8119290.4631631961</v>
      </c>
      <c r="L15" s="16">
        <f t="shared" si="5"/>
        <v>81.345760604684088</v>
      </c>
    </row>
    <row r="16" spans="1:13" ht="15" x14ac:dyDescent="0.25">
      <c r="A16" s="17">
        <v>7</v>
      </c>
      <c r="B16" s="45">
        <v>0</v>
      </c>
      <c r="C16" s="40">
        <v>634</v>
      </c>
      <c r="D16" s="22">
        <v>649</v>
      </c>
      <c r="E16" s="46" t="s">
        <v>25</v>
      </c>
      <c r="F16" s="15">
        <f t="shared" si="3"/>
        <v>0</v>
      </c>
      <c r="G16" s="15">
        <f t="shared" si="0"/>
        <v>0</v>
      </c>
      <c r="H16" s="13">
        <f t="shared" si="6"/>
        <v>99812.091039636391</v>
      </c>
      <c r="I16" s="13">
        <f t="shared" si="4"/>
        <v>0</v>
      </c>
      <c r="J16" s="13">
        <f t="shared" si="1"/>
        <v>99812.091039636391</v>
      </c>
      <c r="K16" s="13">
        <f t="shared" si="2"/>
        <v>8019478.3721235599</v>
      </c>
      <c r="L16" s="16">
        <f t="shared" si="5"/>
        <v>80.345760604684102</v>
      </c>
    </row>
    <row r="17" spans="1:12" ht="15" x14ac:dyDescent="0.25">
      <c r="A17" s="17">
        <v>8</v>
      </c>
      <c r="B17" s="45">
        <v>0</v>
      </c>
      <c r="C17" s="40">
        <v>710</v>
      </c>
      <c r="D17" s="22">
        <v>651</v>
      </c>
      <c r="E17" s="46" t="s">
        <v>25</v>
      </c>
      <c r="F17" s="15">
        <f t="shared" si="3"/>
        <v>0</v>
      </c>
      <c r="G17" s="15">
        <f t="shared" si="0"/>
        <v>0</v>
      </c>
      <c r="H17" s="13">
        <f t="shared" si="6"/>
        <v>99812.091039636391</v>
      </c>
      <c r="I17" s="13">
        <f t="shared" si="4"/>
        <v>0</v>
      </c>
      <c r="J17" s="13">
        <f t="shared" si="1"/>
        <v>99812.091039636391</v>
      </c>
      <c r="K17" s="13">
        <f t="shared" si="2"/>
        <v>7919666.2810839238</v>
      </c>
      <c r="L17" s="16">
        <f t="shared" si="5"/>
        <v>79.345760604684102</v>
      </c>
    </row>
    <row r="18" spans="1:12" ht="15" x14ac:dyDescent="0.25">
      <c r="A18" s="17">
        <v>9</v>
      </c>
      <c r="B18" s="45">
        <v>0</v>
      </c>
      <c r="C18" s="40">
        <v>656</v>
      </c>
      <c r="D18" s="22">
        <v>716</v>
      </c>
      <c r="E18" s="46" t="s">
        <v>25</v>
      </c>
      <c r="F18" s="15">
        <f t="shared" si="3"/>
        <v>0</v>
      </c>
      <c r="G18" s="15">
        <f t="shared" si="0"/>
        <v>0</v>
      </c>
      <c r="H18" s="13">
        <f t="shared" si="6"/>
        <v>99812.091039636391</v>
      </c>
      <c r="I18" s="13">
        <f t="shared" si="4"/>
        <v>0</v>
      </c>
      <c r="J18" s="13">
        <f t="shared" si="1"/>
        <v>99812.091039636391</v>
      </c>
      <c r="K18" s="13">
        <f t="shared" si="2"/>
        <v>7819854.1900442876</v>
      </c>
      <c r="L18" s="16">
        <f t="shared" si="5"/>
        <v>78.345760604684102</v>
      </c>
    </row>
    <row r="19" spans="1:12" ht="15" x14ac:dyDescent="0.25">
      <c r="A19" s="17">
        <v>10</v>
      </c>
      <c r="B19" s="45">
        <v>0</v>
      </c>
      <c r="C19" s="40">
        <v>671</v>
      </c>
      <c r="D19" s="22">
        <v>671</v>
      </c>
      <c r="E19" s="46" t="s">
        <v>25</v>
      </c>
      <c r="F19" s="15">
        <f t="shared" si="3"/>
        <v>0</v>
      </c>
      <c r="G19" s="15">
        <f t="shared" si="0"/>
        <v>0</v>
      </c>
      <c r="H19" s="13">
        <f t="shared" si="6"/>
        <v>99812.091039636391</v>
      </c>
      <c r="I19" s="13">
        <f t="shared" si="4"/>
        <v>0</v>
      </c>
      <c r="J19" s="13">
        <f t="shared" si="1"/>
        <v>99812.091039636391</v>
      </c>
      <c r="K19" s="13">
        <f t="shared" si="2"/>
        <v>7720042.0990046514</v>
      </c>
      <c r="L19" s="16">
        <f t="shared" si="5"/>
        <v>77.345760604684102</v>
      </c>
    </row>
    <row r="20" spans="1:12" ht="15" x14ac:dyDescent="0.25">
      <c r="A20" s="17">
        <v>11</v>
      </c>
      <c r="B20" s="45">
        <v>0</v>
      </c>
      <c r="C20" s="40">
        <v>599</v>
      </c>
      <c r="D20" s="22">
        <v>691</v>
      </c>
      <c r="E20" s="46" t="s">
        <v>25</v>
      </c>
      <c r="F20" s="15">
        <f t="shared" si="3"/>
        <v>0</v>
      </c>
      <c r="G20" s="15">
        <f t="shared" si="0"/>
        <v>0</v>
      </c>
      <c r="H20" s="13">
        <f t="shared" si="6"/>
        <v>99812.091039636391</v>
      </c>
      <c r="I20" s="13">
        <f t="shared" si="4"/>
        <v>0</v>
      </c>
      <c r="J20" s="13">
        <f t="shared" si="1"/>
        <v>99812.091039636391</v>
      </c>
      <c r="K20" s="13">
        <f t="shared" si="2"/>
        <v>7620230.0079650152</v>
      </c>
      <c r="L20" s="16">
        <f t="shared" si="5"/>
        <v>76.345760604684102</v>
      </c>
    </row>
    <row r="21" spans="1:12" ht="15" x14ac:dyDescent="0.25">
      <c r="A21" s="17">
        <v>12</v>
      </c>
      <c r="B21" s="45">
        <v>0</v>
      </c>
      <c r="C21" s="40">
        <v>639</v>
      </c>
      <c r="D21" s="22">
        <v>614</v>
      </c>
      <c r="E21" s="46" t="s">
        <v>25</v>
      </c>
      <c r="F21" s="15">
        <f t="shared" si="3"/>
        <v>0</v>
      </c>
      <c r="G21" s="15">
        <f t="shared" si="0"/>
        <v>0</v>
      </c>
      <c r="H21" s="13">
        <f t="shared" si="6"/>
        <v>99812.091039636391</v>
      </c>
      <c r="I21" s="13">
        <f t="shared" si="4"/>
        <v>0</v>
      </c>
      <c r="J21" s="13">
        <f t="shared" si="1"/>
        <v>99812.091039636391</v>
      </c>
      <c r="K21" s="13">
        <f t="shared" si="2"/>
        <v>7520417.9169253791</v>
      </c>
      <c r="L21" s="16">
        <f t="shared" si="5"/>
        <v>75.345760604684102</v>
      </c>
    </row>
    <row r="22" spans="1:12" x14ac:dyDescent="0.2">
      <c r="A22" s="17">
        <v>13</v>
      </c>
      <c r="B22" s="22">
        <v>1</v>
      </c>
      <c r="C22" s="40">
        <v>605</v>
      </c>
      <c r="D22" s="22">
        <v>659</v>
      </c>
      <c r="E22" s="46" t="s">
        <v>134</v>
      </c>
      <c r="F22" s="15">
        <f t="shared" si="3"/>
        <v>1.5822784810126582E-3</v>
      </c>
      <c r="G22" s="15">
        <f t="shared" si="0"/>
        <v>1.5817161208665209E-3</v>
      </c>
      <c r="H22" s="13">
        <f t="shared" si="6"/>
        <v>99812.091039636391</v>
      </c>
      <c r="I22" s="13">
        <f t="shared" si="4"/>
        <v>157.8743934547897</v>
      </c>
      <c r="J22" s="13">
        <f t="shared" si="1"/>
        <v>99776.616663427092</v>
      </c>
      <c r="K22" s="13">
        <f t="shared" si="2"/>
        <v>7420605.8258857429</v>
      </c>
      <c r="L22" s="16">
        <f t="shared" si="5"/>
        <v>74.345760604684102</v>
      </c>
    </row>
    <row r="23" spans="1:12" x14ac:dyDescent="0.2">
      <c r="A23" s="17">
        <v>14</v>
      </c>
      <c r="B23" s="22">
        <v>0</v>
      </c>
      <c r="C23" s="40">
        <v>614</v>
      </c>
      <c r="D23" s="22">
        <v>610</v>
      </c>
      <c r="E23" s="46" t="s">
        <v>25</v>
      </c>
      <c r="F23" s="15">
        <f t="shared" si="3"/>
        <v>0</v>
      </c>
      <c r="G23" s="15">
        <f t="shared" si="0"/>
        <v>0</v>
      </c>
      <c r="H23" s="13">
        <f t="shared" si="6"/>
        <v>99654.216646181594</v>
      </c>
      <c r="I23" s="13">
        <f t="shared" si="4"/>
        <v>0</v>
      </c>
      <c r="J23" s="13">
        <f t="shared" si="1"/>
        <v>99654.216646181594</v>
      </c>
      <c r="K23" s="13">
        <f t="shared" si="2"/>
        <v>7320829.2092223158</v>
      </c>
      <c r="L23" s="16">
        <f t="shared" si="5"/>
        <v>73.462312540317626</v>
      </c>
    </row>
    <row r="24" spans="1:12" x14ac:dyDescent="0.2">
      <c r="A24" s="17">
        <v>15</v>
      </c>
      <c r="B24" s="22">
        <v>0</v>
      </c>
      <c r="C24" s="40">
        <v>588</v>
      </c>
      <c r="D24" s="22">
        <v>620</v>
      </c>
      <c r="E24" s="46" t="s">
        <v>25</v>
      </c>
      <c r="F24" s="15">
        <f t="shared" si="3"/>
        <v>0</v>
      </c>
      <c r="G24" s="15">
        <f t="shared" si="0"/>
        <v>0</v>
      </c>
      <c r="H24" s="13">
        <f t="shared" si="6"/>
        <v>99654.216646181594</v>
      </c>
      <c r="I24" s="13">
        <f t="shared" si="4"/>
        <v>0</v>
      </c>
      <c r="J24" s="13">
        <f t="shared" si="1"/>
        <v>99654.216646181594</v>
      </c>
      <c r="K24" s="13">
        <f t="shared" si="2"/>
        <v>7221174.9925761344</v>
      </c>
      <c r="L24" s="16">
        <f t="shared" si="5"/>
        <v>72.462312540317626</v>
      </c>
    </row>
    <row r="25" spans="1:12" x14ac:dyDescent="0.2">
      <c r="A25" s="17">
        <v>16</v>
      </c>
      <c r="B25" s="22">
        <v>0</v>
      </c>
      <c r="C25" s="40">
        <v>576</v>
      </c>
      <c r="D25" s="22">
        <v>601</v>
      </c>
      <c r="E25" s="46" t="s">
        <v>25</v>
      </c>
      <c r="F25" s="15">
        <f t="shared" si="3"/>
        <v>0</v>
      </c>
      <c r="G25" s="15">
        <f t="shared" si="0"/>
        <v>0</v>
      </c>
      <c r="H25" s="13">
        <f t="shared" si="6"/>
        <v>99654.216646181594</v>
      </c>
      <c r="I25" s="13">
        <f t="shared" si="4"/>
        <v>0</v>
      </c>
      <c r="J25" s="13">
        <f t="shared" si="1"/>
        <v>99654.216646181594</v>
      </c>
      <c r="K25" s="13">
        <f t="shared" si="2"/>
        <v>7121520.775929953</v>
      </c>
      <c r="L25" s="16">
        <f t="shared" si="5"/>
        <v>71.462312540317626</v>
      </c>
    </row>
    <row r="26" spans="1:12" x14ac:dyDescent="0.2">
      <c r="A26" s="17">
        <v>17</v>
      </c>
      <c r="B26" s="22">
        <v>0</v>
      </c>
      <c r="C26" s="40">
        <v>607</v>
      </c>
      <c r="D26" s="22">
        <v>584</v>
      </c>
      <c r="E26" s="46" t="s">
        <v>25</v>
      </c>
      <c r="F26" s="15">
        <f t="shared" si="3"/>
        <v>0</v>
      </c>
      <c r="G26" s="15">
        <f t="shared" si="0"/>
        <v>0</v>
      </c>
      <c r="H26" s="13">
        <f t="shared" si="6"/>
        <v>99654.216646181594</v>
      </c>
      <c r="I26" s="13">
        <f t="shared" si="4"/>
        <v>0</v>
      </c>
      <c r="J26" s="13">
        <f t="shared" si="1"/>
        <v>99654.216646181594</v>
      </c>
      <c r="K26" s="13">
        <f t="shared" si="2"/>
        <v>7021866.5592837716</v>
      </c>
      <c r="L26" s="16">
        <f t="shared" si="5"/>
        <v>70.462312540317626</v>
      </c>
    </row>
    <row r="27" spans="1:12" x14ac:dyDescent="0.2">
      <c r="A27" s="17">
        <v>18</v>
      </c>
      <c r="B27" s="22">
        <v>0</v>
      </c>
      <c r="C27" s="40">
        <v>579</v>
      </c>
      <c r="D27" s="22">
        <v>614</v>
      </c>
      <c r="E27" s="46" t="s">
        <v>25</v>
      </c>
      <c r="F27" s="15">
        <f t="shared" si="3"/>
        <v>0</v>
      </c>
      <c r="G27" s="15">
        <f t="shared" si="0"/>
        <v>0</v>
      </c>
      <c r="H27" s="13">
        <f t="shared" si="6"/>
        <v>99654.216646181594</v>
      </c>
      <c r="I27" s="13">
        <f t="shared" si="4"/>
        <v>0</v>
      </c>
      <c r="J27" s="13">
        <f t="shared" si="1"/>
        <v>99654.216646181594</v>
      </c>
      <c r="K27" s="13">
        <f t="shared" si="2"/>
        <v>6922212.3426375901</v>
      </c>
      <c r="L27" s="16">
        <f t="shared" si="5"/>
        <v>69.46231254031764</v>
      </c>
    </row>
    <row r="28" spans="1:12" x14ac:dyDescent="0.2">
      <c r="A28" s="17">
        <v>19</v>
      </c>
      <c r="B28" s="22">
        <v>0</v>
      </c>
      <c r="C28" s="40">
        <v>570</v>
      </c>
      <c r="D28" s="22">
        <v>597</v>
      </c>
      <c r="E28" s="46" t="s">
        <v>25</v>
      </c>
      <c r="F28" s="15">
        <f t="shared" si="3"/>
        <v>0</v>
      </c>
      <c r="G28" s="15">
        <f t="shared" si="0"/>
        <v>0</v>
      </c>
      <c r="H28" s="13">
        <f t="shared" si="6"/>
        <v>99654.216646181594</v>
      </c>
      <c r="I28" s="13">
        <f t="shared" si="4"/>
        <v>0</v>
      </c>
      <c r="J28" s="13">
        <f t="shared" si="1"/>
        <v>99654.216646181594</v>
      </c>
      <c r="K28" s="13">
        <f t="shared" si="2"/>
        <v>6822558.1259914087</v>
      </c>
      <c r="L28" s="16">
        <f t="shared" si="5"/>
        <v>68.46231254031764</v>
      </c>
    </row>
    <row r="29" spans="1:12" x14ac:dyDescent="0.2">
      <c r="A29" s="17">
        <v>20</v>
      </c>
      <c r="B29" s="22">
        <v>0</v>
      </c>
      <c r="C29" s="40">
        <v>639</v>
      </c>
      <c r="D29" s="22">
        <v>595</v>
      </c>
      <c r="E29" s="46" t="s">
        <v>25</v>
      </c>
      <c r="F29" s="15">
        <f t="shared" si="3"/>
        <v>0</v>
      </c>
      <c r="G29" s="15">
        <f t="shared" si="0"/>
        <v>0</v>
      </c>
      <c r="H29" s="13">
        <f t="shared" si="6"/>
        <v>99654.216646181594</v>
      </c>
      <c r="I29" s="13">
        <f t="shared" si="4"/>
        <v>0</v>
      </c>
      <c r="J29" s="13">
        <f t="shared" si="1"/>
        <v>99654.216646181594</v>
      </c>
      <c r="K29" s="13">
        <f t="shared" si="2"/>
        <v>6722903.9093452273</v>
      </c>
      <c r="L29" s="16">
        <f t="shared" si="5"/>
        <v>67.46231254031764</v>
      </c>
    </row>
    <row r="30" spans="1:12" x14ac:dyDescent="0.2">
      <c r="A30" s="17">
        <v>21</v>
      </c>
      <c r="B30" s="22">
        <v>0</v>
      </c>
      <c r="C30" s="40">
        <v>593</v>
      </c>
      <c r="D30" s="22">
        <v>657</v>
      </c>
      <c r="E30" s="46" t="s">
        <v>25</v>
      </c>
      <c r="F30" s="15">
        <f t="shared" si="3"/>
        <v>0</v>
      </c>
      <c r="G30" s="15">
        <f t="shared" si="0"/>
        <v>0</v>
      </c>
      <c r="H30" s="13">
        <f t="shared" si="6"/>
        <v>99654.216646181594</v>
      </c>
      <c r="I30" s="13">
        <f t="shared" si="4"/>
        <v>0</v>
      </c>
      <c r="J30" s="13">
        <f t="shared" si="1"/>
        <v>99654.216646181594</v>
      </c>
      <c r="K30" s="13">
        <f t="shared" si="2"/>
        <v>6623249.6926990459</v>
      </c>
      <c r="L30" s="16">
        <f t="shared" si="5"/>
        <v>66.46231254031764</v>
      </c>
    </row>
    <row r="31" spans="1:12" x14ac:dyDescent="0.2">
      <c r="A31" s="17">
        <v>22</v>
      </c>
      <c r="B31" s="22">
        <v>0</v>
      </c>
      <c r="C31" s="40">
        <v>614</v>
      </c>
      <c r="D31" s="22">
        <v>623</v>
      </c>
      <c r="E31" s="46" t="s">
        <v>25</v>
      </c>
      <c r="F31" s="15">
        <f t="shared" si="3"/>
        <v>0</v>
      </c>
      <c r="G31" s="15">
        <f t="shared" si="0"/>
        <v>0</v>
      </c>
      <c r="H31" s="13">
        <f t="shared" si="6"/>
        <v>99654.216646181594</v>
      </c>
      <c r="I31" s="13">
        <f t="shared" si="4"/>
        <v>0</v>
      </c>
      <c r="J31" s="13">
        <f t="shared" si="1"/>
        <v>99654.216646181594</v>
      </c>
      <c r="K31" s="13">
        <f t="shared" si="2"/>
        <v>6523595.4760528645</v>
      </c>
      <c r="L31" s="16">
        <f t="shared" si="5"/>
        <v>65.46231254031764</v>
      </c>
    </row>
    <row r="32" spans="1:12" x14ac:dyDescent="0.2">
      <c r="A32" s="17">
        <v>23</v>
      </c>
      <c r="B32" s="22">
        <v>0</v>
      </c>
      <c r="C32" s="40">
        <v>638</v>
      </c>
      <c r="D32" s="22">
        <v>654</v>
      </c>
      <c r="E32" s="46" t="s">
        <v>25</v>
      </c>
      <c r="F32" s="15">
        <f t="shared" si="3"/>
        <v>0</v>
      </c>
      <c r="G32" s="15">
        <f t="shared" si="0"/>
        <v>0</v>
      </c>
      <c r="H32" s="13">
        <f t="shared" si="6"/>
        <v>99654.216646181594</v>
      </c>
      <c r="I32" s="13">
        <f t="shared" si="4"/>
        <v>0</v>
      </c>
      <c r="J32" s="13">
        <f t="shared" si="1"/>
        <v>99654.216646181594</v>
      </c>
      <c r="K32" s="13">
        <f t="shared" si="2"/>
        <v>6423941.259406683</v>
      </c>
      <c r="L32" s="16">
        <f t="shared" si="5"/>
        <v>64.46231254031764</v>
      </c>
    </row>
    <row r="33" spans="1:12" x14ac:dyDescent="0.2">
      <c r="A33" s="17">
        <v>24</v>
      </c>
      <c r="B33" s="22">
        <v>0</v>
      </c>
      <c r="C33" s="40">
        <v>608</v>
      </c>
      <c r="D33" s="22">
        <v>668</v>
      </c>
      <c r="E33" s="46" t="s">
        <v>25</v>
      </c>
      <c r="F33" s="15">
        <f t="shared" si="3"/>
        <v>0</v>
      </c>
      <c r="G33" s="15">
        <f t="shared" si="0"/>
        <v>0</v>
      </c>
      <c r="H33" s="13">
        <f t="shared" si="6"/>
        <v>99654.216646181594</v>
      </c>
      <c r="I33" s="13">
        <f t="shared" si="4"/>
        <v>0</v>
      </c>
      <c r="J33" s="13">
        <f t="shared" si="1"/>
        <v>99654.216646181594</v>
      </c>
      <c r="K33" s="13">
        <f t="shared" si="2"/>
        <v>6324287.0427605016</v>
      </c>
      <c r="L33" s="16">
        <f t="shared" si="5"/>
        <v>63.462312540317647</v>
      </c>
    </row>
    <row r="34" spans="1:12" x14ac:dyDescent="0.2">
      <c r="A34" s="17">
        <v>25</v>
      </c>
      <c r="B34" s="22">
        <v>0</v>
      </c>
      <c r="C34" s="40">
        <v>621</v>
      </c>
      <c r="D34" s="22">
        <v>641</v>
      </c>
      <c r="E34" s="46" t="s">
        <v>25</v>
      </c>
      <c r="F34" s="15">
        <f t="shared" si="3"/>
        <v>0</v>
      </c>
      <c r="G34" s="15">
        <f t="shared" si="0"/>
        <v>0</v>
      </c>
      <c r="H34" s="13">
        <f t="shared" si="6"/>
        <v>99654.216646181594</v>
      </c>
      <c r="I34" s="13">
        <f t="shared" si="4"/>
        <v>0</v>
      </c>
      <c r="J34" s="13">
        <f t="shared" si="1"/>
        <v>99654.216646181594</v>
      </c>
      <c r="K34" s="13">
        <f t="shared" si="2"/>
        <v>6224632.8261143202</v>
      </c>
      <c r="L34" s="16">
        <f t="shared" si="5"/>
        <v>62.462312540317647</v>
      </c>
    </row>
    <row r="35" spans="1:12" x14ac:dyDescent="0.2">
      <c r="A35" s="17">
        <v>26</v>
      </c>
      <c r="B35" s="22">
        <v>0</v>
      </c>
      <c r="C35" s="40">
        <v>653</v>
      </c>
      <c r="D35" s="22">
        <v>643</v>
      </c>
      <c r="E35" s="46" t="s">
        <v>25</v>
      </c>
      <c r="F35" s="15">
        <f t="shared" si="3"/>
        <v>0</v>
      </c>
      <c r="G35" s="15">
        <f t="shared" si="0"/>
        <v>0</v>
      </c>
      <c r="H35" s="13">
        <f t="shared" si="6"/>
        <v>99654.216646181594</v>
      </c>
      <c r="I35" s="13">
        <f t="shared" si="4"/>
        <v>0</v>
      </c>
      <c r="J35" s="13">
        <f t="shared" si="1"/>
        <v>99654.216646181594</v>
      </c>
      <c r="K35" s="13">
        <f t="shared" si="2"/>
        <v>6124978.6094681388</v>
      </c>
      <c r="L35" s="16">
        <f t="shared" si="5"/>
        <v>61.462312540317647</v>
      </c>
    </row>
    <row r="36" spans="1:12" x14ac:dyDescent="0.2">
      <c r="A36" s="17">
        <v>27</v>
      </c>
      <c r="B36" s="22">
        <v>0</v>
      </c>
      <c r="C36" s="40">
        <v>663</v>
      </c>
      <c r="D36" s="22">
        <v>681</v>
      </c>
      <c r="E36" s="46" t="s">
        <v>25</v>
      </c>
      <c r="F36" s="15">
        <f t="shared" si="3"/>
        <v>0</v>
      </c>
      <c r="G36" s="15">
        <f t="shared" si="0"/>
        <v>0</v>
      </c>
      <c r="H36" s="13">
        <f t="shared" si="6"/>
        <v>99654.216646181594</v>
      </c>
      <c r="I36" s="13">
        <f t="shared" si="4"/>
        <v>0</v>
      </c>
      <c r="J36" s="13">
        <f t="shared" si="1"/>
        <v>99654.216646181594</v>
      </c>
      <c r="K36" s="13">
        <f t="shared" si="2"/>
        <v>6025324.3928219574</v>
      </c>
      <c r="L36" s="16">
        <f t="shared" si="5"/>
        <v>60.462312540317647</v>
      </c>
    </row>
    <row r="37" spans="1:12" x14ac:dyDescent="0.2">
      <c r="A37" s="17">
        <v>28</v>
      </c>
      <c r="B37" s="22">
        <v>0</v>
      </c>
      <c r="C37" s="40">
        <v>677</v>
      </c>
      <c r="D37" s="22">
        <v>686</v>
      </c>
      <c r="E37" s="46" t="s">
        <v>25</v>
      </c>
      <c r="F37" s="15">
        <f t="shared" si="3"/>
        <v>0</v>
      </c>
      <c r="G37" s="15">
        <f t="shared" si="0"/>
        <v>0</v>
      </c>
      <c r="H37" s="13">
        <f t="shared" si="6"/>
        <v>99654.216646181594</v>
      </c>
      <c r="I37" s="13">
        <f t="shared" si="4"/>
        <v>0</v>
      </c>
      <c r="J37" s="13">
        <f t="shared" si="1"/>
        <v>99654.216646181594</v>
      </c>
      <c r="K37" s="13">
        <f t="shared" si="2"/>
        <v>5925670.1761757759</v>
      </c>
      <c r="L37" s="16">
        <f t="shared" si="5"/>
        <v>59.462312540317654</v>
      </c>
    </row>
    <row r="38" spans="1:12" x14ac:dyDescent="0.2">
      <c r="A38" s="17">
        <v>29</v>
      </c>
      <c r="B38" s="22">
        <v>0</v>
      </c>
      <c r="C38" s="40">
        <v>737</v>
      </c>
      <c r="D38" s="22">
        <v>676</v>
      </c>
      <c r="E38" s="46" t="s">
        <v>25</v>
      </c>
      <c r="F38" s="15">
        <f t="shared" si="3"/>
        <v>0</v>
      </c>
      <c r="G38" s="15">
        <f t="shared" si="0"/>
        <v>0</v>
      </c>
      <c r="H38" s="13">
        <f t="shared" si="6"/>
        <v>99654.216646181594</v>
      </c>
      <c r="I38" s="13">
        <f t="shared" si="4"/>
        <v>0</v>
      </c>
      <c r="J38" s="13">
        <f t="shared" si="1"/>
        <v>99654.216646181594</v>
      </c>
      <c r="K38" s="13">
        <f t="shared" si="2"/>
        <v>5826015.9595295945</v>
      </c>
      <c r="L38" s="16">
        <f t="shared" si="5"/>
        <v>58.462312540317654</v>
      </c>
    </row>
    <row r="39" spans="1:12" x14ac:dyDescent="0.2">
      <c r="A39" s="17">
        <v>30</v>
      </c>
      <c r="B39" s="22">
        <v>0</v>
      </c>
      <c r="C39" s="40">
        <v>757</v>
      </c>
      <c r="D39" s="22">
        <v>728</v>
      </c>
      <c r="E39" s="46" t="s">
        <v>25</v>
      </c>
      <c r="F39" s="15">
        <f t="shared" si="3"/>
        <v>0</v>
      </c>
      <c r="G39" s="15">
        <f t="shared" si="0"/>
        <v>0</v>
      </c>
      <c r="H39" s="13">
        <f t="shared" si="6"/>
        <v>99654.216646181594</v>
      </c>
      <c r="I39" s="13">
        <f t="shared" si="4"/>
        <v>0</v>
      </c>
      <c r="J39" s="13">
        <f t="shared" si="1"/>
        <v>99654.216646181594</v>
      </c>
      <c r="K39" s="13">
        <f t="shared" si="2"/>
        <v>5726361.7428834131</v>
      </c>
      <c r="L39" s="16">
        <f t="shared" si="5"/>
        <v>57.462312540317654</v>
      </c>
    </row>
    <row r="40" spans="1:12" x14ac:dyDescent="0.2">
      <c r="A40" s="17">
        <v>31</v>
      </c>
      <c r="B40" s="22">
        <v>0</v>
      </c>
      <c r="C40" s="40">
        <v>746</v>
      </c>
      <c r="D40" s="22">
        <v>743</v>
      </c>
      <c r="E40" s="46" t="s">
        <v>25</v>
      </c>
      <c r="F40" s="15">
        <f t="shared" si="3"/>
        <v>0</v>
      </c>
      <c r="G40" s="15">
        <f t="shared" si="0"/>
        <v>0</v>
      </c>
      <c r="H40" s="13">
        <f t="shared" si="6"/>
        <v>99654.216646181594</v>
      </c>
      <c r="I40" s="13">
        <f t="shared" si="4"/>
        <v>0</v>
      </c>
      <c r="J40" s="13">
        <f t="shared" si="1"/>
        <v>99654.216646181594</v>
      </c>
      <c r="K40" s="13">
        <f t="shared" si="2"/>
        <v>5626707.5262372317</v>
      </c>
      <c r="L40" s="16">
        <f t="shared" si="5"/>
        <v>56.462312540317654</v>
      </c>
    </row>
    <row r="41" spans="1:12" x14ac:dyDescent="0.2">
      <c r="A41" s="17">
        <v>32</v>
      </c>
      <c r="B41" s="22">
        <v>0</v>
      </c>
      <c r="C41" s="40">
        <v>820</v>
      </c>
      <c r="D41" s="22">
        <v>751</v>
      </c>
      <c r="E41" s="46" t="s">
        <v>25</v>
      </c>
      <c r="F41" s="15">
        <f t="shared" si="3"/>
        <v>0</v>
      </c>
      <c r="G41" s="15">
        <f t="shared" si="0"/>
        <v>0</v>
      </c>
      <c r="H41" s="13">
        <f t="shared" si="6"/>
        <v>99654.216646181594</v>
      </c>
      <c r="I41" s="13">
        <f t="shared" si="4"/>
        <v>0</v>
      </c>
      <c r="J41" s="13">
        <f t="shared" si="1"/>
        <v>99654.216646181594</v>
      </c>
      <c r="K41" s="13">
        <f t="shared" si="2"/>
        <v>5527053.3095910503</v>
      </c>
      <c r="L41" s="16">
        <f t="shared" si="5"/>
        <v>55.462312540317662</v>
      </c>
    </row>
    <row r="42" spans="1:12" x14ac:dyDescent="0.2">
      <c r="A42" s="17">
        <v>33</v>
      </c>
      <c r="B42" s="22">
        <v>0</v>
      </c>
      <c r="C42" s="40">
        <v>848</v>
      </c>
      <c r="D42" s="22">
        <v>846</v>
      </c>
      <c r="E42" s="46" t="s">
        <v>25</v>
      </c>
      <c r="F42" s="15">
        <f t="shared" si="3"/>
        <v>0</v>
      </c>
      <c r="G42" s="15">
        <f t="shared" si="0"/>
        <v>0</v>
      </c>
      <c r="H42" s="13">
        <f t="shared" si="6"/>
        <v>99654.216646181594</v>
      </c>
      <c r="I42" s="13">
        <f t="shared" si="4"/>
        <v>0</v>
      </c>
      <c r="J42" s="13">
        <f t="shared" si="1"/>
        <v>99654.216646181594</v>
      </c>
      <c r="K42" s="13">
        <f t="shared" si="2"/>
        <v>5427399.0929448688</v>
      </c>
      <c r="L42" s="16">
        <f t="shared" si="5"/>
        <v>54.462312540317662</v>
      </c>
    </row>
    <row r="43" spans="1:12" x14ac:dyDescent="0.2">
      <c r="A43" s="17">
        <v>34</v>
      </c>
      <c r="B43" s="22">
        <v>0</v>
      </c>
      <c r="C43" s="40">
        <v>857</v>
      </c>
      <c r="D43" s="22">
        <v>850</v>
      </c>
      <c r="E43" s="46" t="s">
        <v>25</v>
      </c>
      <c r="F43" s="15">
        <f t="shared" si="3"/>
        <v>0</v>
      </c>
      <c r="G43" s="15">
        <f t="shared" si="0"/>
        <v>0</v>
      </c>
      <c r="H43" s="13">
        <f t="shared" si="6"/>
        <v>99654.216646181594</v>
      </c>
      <c r="I43" s="13">
        <f t="shared" si="4"/>
        <v>0</v>
      </c>
      <c r="J43" s="13">
        <f t="shared" si="1"/>
        <v>99654.216646181594</v>
      </c>
      <c r="K43" s="13">
        <f t="shared" si="2"/>
        <v>5327744.8762986874</v>
      </c>
      <c r="L43" s="16">
        <f t="shared" si="5"/>
        <v>53.462312540317662</v>
      </c>
    </row>
    <row r="44" spans="1:12" x14ac:dyDescent="0.2">
      <c r="A44" s="17">
        <v>35</v>
      </c>
      <c r="B44" s="22">
        <v>0</v>
      </c>
      <c r="C44" s="40">
        <v>953</v>
      </c>
      <c r="D44" s="22">
        <v>852</v>
      </c>
      <c r="E44" s="46" t="s">
        <v>25</v>
      </c>
      <c r="F44" s="15">
        <f t="shared" si="3"/>
        <v>0</v>
      </c>
      <c r="G44" s="15">
        <f t="shared" si="0"/>
        <v>0</v>
      </c>
      <c r="H44" s="13">
        <f t="shared" si="6"/>
        <v>99654.216646181594</v>
      </c>
      <c r="I44" s="13">
        <f t="shared" si="4"/>
        <v>0</v>
      </c>
      <c r="J44" s="13">
        <f t="shared" si="1"/>
        <v>99654.216646181594</v>
      </c>
      <c r="K44" s="13">
        <f t="shared" si="2"/>
        <v>5228090.659652506</v>
      </c>
      <c r="L44" s="16">
        <f t="shared" si="5"/>
        <v>52.462312540317662</v>
      </c>
    </row>
    <row r="45" spans="1:12" x14ac:dyDescent="0.2">
      <c r="A45" s="17">
        <v>36</v>
      </c>
      <c r="B45" s="22">
        <v>0</v>
      </c>
      <c r="C45" s="40">
        <v>996</v>
      </c>
      <c r="D45" s="22">
        <v>950</v>
      </c>
      <c r="E45" s="46" t="s">
        <v>25</v>
      </c>
      <c r="F45" s="15">
        <f t="shared" si="3"/>
        <v>0</v>
      </c>
      <c r="G45" s="15">
        <f t="shared" si="0"/>
        <v>0</v>
      </c>
      <c r="H45" s="13">
        <f t="shared" si="6"/>
        <v>99654.216646181594</v>
      </c>
      <c r="I45" s="13">
        <f t="shared" si="4"/>
        <v>0</v>
      </c>
      <c r="J45" s="13">
        <f t="shared" si="1"/>
        <v>99654.216646181594</v>
      </c>
      <c r="K45" s="13">
        <f t="shared" si="2"/>
        <v>5128436.4430063246</v>
      </c>
      <c r="L45" s="16">
        <f t="shared" si="5"/>
        <v>51.462312540317669</v>
      </c>
    </row>
    <row r="46" spans="1:12" x14ac:dyDescent="0.2">
      <c r="A46" s="17">
        <v>37</v>
      </c>
      <c r="B46" s="22">
        <v>0</v>
      </c>
      <c r="C46" s="40">
        <v>1020</v>
      </c>
      <c r="D46" s="22">
        <v>998</v>
      </c>
      <c r="E46" s="46" t="s">
        <v>25</v>
      </c>
      <c r="F46" s="15">
        <f t="shared" si="3"/>
        <v>0</v>
      </c>
      <c r="G46" s="15">
        <f t="shared" si="0"/>
        <v>0</v>
      </c>
      <c r="H46" s="13">
        <f t="shared" si="6"/>
        <v>99654.216646181594</v>
      </c>
      <c r="I46" s="13">
        <f t="shared" si="4"/>
        <v>0</v>
      </c>
      <c r="J46" s="13">
        <f t="shared" si="1"/>
        <v>99654.216646181594</v>
      </c>
      <c r="K46" s="13">
        <f t="shared" si="2"/>
        <v>5028782.2263601432</v>
      </c>
      <c r="L46" s="16">
        <f t="shared" si="5"/>
        <v>50.462312540317669</v>
      </c>
    </row>
    <row r="47" spans="1:12" x14ac:dyDescent="0.2">
      <c r="A47" s="17">
        <v>38</v>
      </c>
      <c r="B47" s="22">
        <v>0</v>
      </c>
      <c r="C47" s="40">
        <v>1071</v>
      </c>
      <c r="D47" s="22">
        <v>1031</v>
      </c>
      <c r="E47" s="46" t="s">
        <v>25</v>
      </c>
      <c r="F47" s="15">
        <f t="shared" si="3"/>
        <v>0</v>
      </c>
      <c r="G47" s="15">
        <f t="shared" si="0"/>
        <v>0</v>
      </c>
      <c r="H47" s="13">
        <f t="shared" si="6"/>
        <v>99654.216646181594</v>
      </c>
      <c r="I47" s="13">
        <f t="shared" si="4"/>
        <v>0</v>
      </c>
      <c r="J47" s="13">
        <f t="shared" si="1"/>
        <v>99654.216646181594</v>
      </c>
      <c r="K47" s="13">
        <f t="shared" si="2"/>
        <v>4929128.0097139617</v>
      </c>
      <c r="L47" s="16">
        <f t="shared" si="5"/>
        <v>49.462312540317669</v>
      </c>
    </row>
    <row r="48" spans="1:12" x14ac:dyDescent="0.2">
      <c r="A48" s="17">
        <v>39</v>
      </c>
      <c r="B48" s="22">
        <v>0</v>
      </c>
      <c r="C48" s="40">
        <v>1047</v>
      </c>
      <c r="D48" s="22">
        <v>1092</v>
      </c>
      <c r="E48" s="46" t="s">
        <v>25</v>
      </c>
      <c r="F48" s="15">
        <f t="shared" si="3"/>
        <v>0</v>
      </c>
      <c r="G48" s="15">
        <f t="shared" si="0"/>
        <v>0</v>
      </c>
      <c r="H48" s="13">
        <f t="shared" si="6"/>
        <v>99654.216646181594</v>
      </c>
      <c r="I48" s="13">
        <f t="shared" si="4"/>
        <v>0</v>
      </c>
      <c r="J48" s="13">
        <f t="shared" si="1"/>
        <v>99654.216646181594</v>
      </c>
      <c r="K48" s="13">
        <f t="shared" si="2"/>
        <v>4829473.7930677803</v>
      </c>
      <c r="L48" s="16">
        <f t="shared" si="5"/>
        <v>48.462312540317669</v>
      </c>
    </row>
    <row r="49" spans="1:12" x14ac:dyDescent="0.2">
      <c r="A49" s="17">
        <v>40</v>
      </c>
      <c r="B49" s="22">
        <v>0</v>
      </c>
      <c r="C49" s="40">
        <v>1191</v>
      </c>
      <c r="D49" s="22">
        <v>1062</v>
      </c>
      <c r="E49" s="46" t="s">
        <v>25</v>
      </c>
      <c r="F49" s="15">
        <f t="shared" si="3"/>
        <v>0</v>
      </c>
      <c r="G49" s="15">
        <f t="shared" si="0"/>
        <v>0</v>
      </c>
      <c r="H49" s="13">
        <f t="shared" si="6"/>
        <v>99654.216646181594</v>
      </c>
      <c r="I49" s="13">
        <f t="shared" si="4"/>
        <v>0</v>
      </c>
      <c r="J49" s="13">
        <f t="shared" si="1"/>
        <v>99654.216646181594</v>
      </c>
      <c r="K49" s="13">
        <f t="shared" si="2"/>
        <v>4729819.5764215989</v>
      </c>
      <c r="L49" s="16">
        <f t="shared" si="5"/>
        <v>47.462312540317676</v>
      </c>
    </row>
    <row r="50" spans="1:12" x14ac:dyDescent="0.2">
      <c r="A50" s="17">
        <v>41</v>
      </c>
      <c r="B50" s="22">
        <v>0</v>
      </c>
      <c r="C50" s="40">
        <v>1116</v>
      </c>
      <c r="D50" s="22">
        <v>1171</v>
      </c>
      <c r="E50" s="46" t="s">
        <v>25</v>
      </c>
      <c r="F50" s="15">
        <f t="shared" si="3"/>
        <v>0</v>
      </c>
      <c r="G50" s="15">
        <f t="shared" si="0"/>
        <v>0</v>
      </c>
      <c r="H50" s="13">
        <f t="shared" si="6"/>
        <v>99654.216646181594</v>
      </c>
      <c r="I50" s="13">
        <f t="shared" si="4"/>
        <v>0</v>
      </c>
      <c r="J50" s="13">
        <f t="shared" si="1"/>
        <v>99654.216646181594</v>
      </c>
      <c r="K50" s="13">
        <f t="shared" si="2"/>
        <v>4630165.3597754175</v>
      </c>
      <c r="L50" s="16">
        <f t="shared" si="5"/>
        <v>46.462312540317676</v>
      </c>
    </row>
    <row r="51" spans="1:12" x14ac:dyDescent="0.2">
      <c r="A51" s="17">
        <v>42</v>
      </c>
      <c r="B51" s="22">
        <v>1</v>
      </c>
      <c r="C51" s="40">
        <v>1145</v>
      </c>
      <c r="D51" s="22">
        <v>1129</v>
      </c>
      <c r="E51" s="46" t="s">
        <v>87</v>
      </c>
      <c r="F51" s="15">
        <f t="shared" si="3"/>
        <v>8.7950747581354446E-4</v>
      </c>
      <c r="G51" s="15">
        <f t="shared" si="0"/>
        <v>8.7924687229906347E-4</v>
      </c>
      <c r="H51" s="13">
        <f t="shared" si="6"/>
        <v>99654.216646181594</v>
      </c>
      <c r="I51" s="13">
        <f t="shared" si="4"/>
        <v>87.62065829756844</v>
      </c>
      <c r="J51" s="13">
        <f t="shared" si="1"/>
        <v>99624.688484335304</v>
      </c>
      <c r="K51" s="13">
        <f t="shared" si="2"/>
        <v>4530511.1431292361</v>
      </c>
      <c r="L51" s="16">
        <f t="shared" si="5"/>
        <v>45.462312540317676</v>
      </c>
    </row>
    <row r="52" spans="1:12" x14ac:dyDescent="0.2">
      <c r="A52" s="17">
        <v>43</v>
      </c>
      <c r="B52" s="22">
        <v>1</v>
      </c>
      <c r="C52" s="40">
        <v>1106</v>
      </c>
      <c r="D52" s="22">
        <v>1130</v>
      </c>
      <c r="E52" s="46" t="s">
        <v>135</v>
      </c>
      <c r="F52" s="15">
        <f t="shared" si="3"/>
        <v>8.9445438282647585E-4</v>
      </c>
      <c r="G52" s="15">
        <f t="shared" si="0"/>
        <v>8.9431415628658589E-4</v>
      </c>
      <c r="H52" s="13">
        <f t="shared" si="6"/>
        <v>99566.595987884022</v>
      </c>
      <c r="I52" s="13">
        <f t="shared" si="4"/>
        <v>89.04381628523187</v>
      </c>
      <c r="J52" s="13">
        <f t="shared" si="1"/>
        <v>99550.986606889215</v>
      </c>
      <c r="K52" s="13">
        <f t="shared" si="2"/>
        <v>4430886.4546449007</v>
      </c>
      <c r="L52" s="16">
        <f t="shared" si="5"/>
        <v>44.5017368594592</v>
      </c>
    </row>
    <row r="53" spans="1:12" x14ac:dyDescent="0.2">
      <c r="A53" s="17">
        <v>44</v>
      </c>
      <c r="B53" s="22">
        <v>0</v>
      </c>
      <c r="C53" s="40">
        <v>1042</v>
      </c>
      <c r="D53" s="22">
        <v>1123</v>
      </c>
      <c r="E53" s="46" t="s">
        <v>25</v>
      </c>
      <c r="F53" s="15">
        <f t="shared" si="3"/>
        <v>0</v>
      </c>
      <c r="G53" s="15">
        <f t="shared" si="0"/>
        <v>0</v>
      </c>
      <c r="H53" s="13">
        <f t="shared" si="6"/>
        <v>99477.552171598785</v>
      </c>
      <c r="I53" s="13">
        <f t="shared" si="4"/>
        <v>0</v>
      </c>
      <c r="J53" s="13">
        <f t="shared" si="1"/>
        <v>99477.552171598785</v>
      </c>
      <c r="K53" s="13">
        <f t="shared" si="2"/>
        <v>4331335.4680380113</v>
      </c>
      <c r="L53" s="16">
        <f t="shared" si="5"/>
        <v>43.540832815894561</v>
      </c>
    </row>
    <row r="54" spans="1:12" x14ac:dyDescent="0.2">
      <c r="A54" s="17">
        <v>45</v>
      </c>
      <c r="B54" s="22">
        <v>1</v>
      </c>
      <c r="C54" s="40">
        <v>1097</v>
      </c>
      <c r="D54" s="22">
        <v>1042</v>
      </c>
      <c r="E54" s="46" t="s">
        <v>136</v>
      </c>
      <c r="F54" s="15">
        <f t="shared" si="3"/>
        <v>9.3501636278634881E-4</v>
      </c>
      <c r="G54" s="15">
        <f t="shared" si="0"/>
        <v>9.3456389230160469E-4</v>
      </c>
      <c r="H54" s="13">
        <f t="shared" si="6"/>
        <v>99477.552171598785</v>
      </c>
      <c r="I54" s="13">
        <f t="shared" si="4"/>
        <v>92.968128354125312</v>
      </c>
      <c r="J54" s="13">
        <f t="shared" si="1"/>
        <v>99429.413274737017</v>
      </c>
      <c r="K54" s="13">
        <f t="shared" si="2"/>
        <v>4231857.9158664122</v>
      </c>
      <c r="L54" s="16">
        <f t="shared" si="5"/>
        <v>42.540832815894554</v>
      </c>
    </row>
    <row r="55" spans="1:12" x14ac:dyDescent="0.2">
      <c r="A55" s="17">
        <v>46</v>
      </c>
      <c r="B55" s="22">
        <v>1</v>
      </c>
      <c r="C55" s="40">
        <v>1033</v>
      </c>
      <c r="D55" s="22">
        <v>1113</v>
      </c>
      <c r="E55" s="46" t="s">
        <v>137</v>
      </c>
      <c r="F55" s="15">
        <f t="shared" si="3"/>
        <v>9.3196644920782849E-4</v>
      </c>
      <c r="G55" s="15">
        <f t="shared" si="0"/>
        <v>9.3119849250138434E-4</v>
      </c>
      <c r="H55" s="13">
        <f t="shared" si="6"/>
        <v>99384.584043244657</v>
      </c>
      <c r="I55" s="13">
        <f t="shared" si="4"/>
        <v>92.546774838946561</v>
      </c>
      <c r="J55" s="13">
        <f t="shared" si="1"/>
        <v>99302.689402189673</v>
      </c>
      <c r="K55" s="13">
        <f t="shared" si="2"/>
        <v>4132428.5025916756</v>
      </c>
      <c r="L55" s="16">
        <f t="shared" si="5"/>
        <v>41.580176064263199</v>
      </c>
    </row>
    <row r="56" spans="1:12" x14ac:dyDescent="0.2">
      <c r="A56" s="17">
        <v>47</v>
      </c>
      <c r="B56" s="22">
        <v>2</v>
      </c>
      <c r="C56" s="40">
        <v>1002</v>
      </c>
      <c r="D56" s="22">
        <v>1018</v>
      </c>
      <c r="E56" s="46" t="s">
        <v>138</v>
      </c>
      <c r="F56" s="15">
        <f t="shared" si="3"/>
        <v>1.9801980198019802E-3</v>
      </c>
      <c r="G56" s="15">
        <f t="shared" si="0"/>
        <v>1.9775371554512293E-3</v>
      </c>
      <c r="H56" s="13">
        <f t="shared" si="6"/>
        <v>99292.037268405707</v>
      </c>
      <c r="I56" s="13">
        <f t="shared" si="4"/>
        <v>196.35369293872046</v>
      </c>
      <c r="J56" s="13">
        <f t="shared" si="1"/>
        <v>99158.614934053854</v>
      </c>
      <c r="K56" s="13">
        <f t="shared" si="2"/>
        <v>4033125.813189486</v>
      </c>
      <c r="L56" s="16">
        <f t="shared" si="5"/>
        <v>40.618824269736372</v>
      </c>
    </row>
    <row r="57" spans="1:12" x14ac:dyDescent="0.2">
      <c r="A57" s="17">
        <v>48</v>
      </c>
      <c r="B57" s="22">
        <v>1</v>
      </c>
      <c r="C57" s="40">
        <v>997</v>
      </c>
      <c r="D57" s="22">
        <v>1021</v>
      </c>
      <c r="E57" s="46" t="s">
        <v>139</v>
      </c>
      <c r="F57" s="15">
        <f t="shared" si="3"/>
        <v>9.9108027750247768E-4</v>
      </c>
      <c r="G57" s="15">
        <f t="shared" si="0"/>
        <v>9.9033276765525644E-4</v>
      </c>
      <c r="H57" s="13">
        <f t="shared" si="6"/>
        <v>99095.683575466988</v>
      </c>
      <c r="I57" s="13">
        <f t="shared" si="4"/>
        <v>98.137702577981756</v>
      </c>
      <c r="J57" s="13">
        <f t="shared" si="1"/>
        <v>99020.9419011836</v>
      </c>
      <c r="K57" s="13">
        <f t="shared" si="2"/>
        <v>3933967.1982554323</v>
      </c>
      <c r="L57" s="16">
        <f t="shared" si="5"/>
        <v>39.698673608316078</v>
      </c>
    </row>
    <row r="58" spans="1:12" x14ac:dyDescent="0.2">
      <c r="A58" s="17">
        <v>49</v>
      </c>
      <c r="B58" s="22">
        <v>1</v>
      </c>
      <c r="C58" s="40">
        <v>940</v>
      </c>
      <c r="D58" s="22">
        <v>999</v>
      </c>
      <c r="E58" s="46" t="s">
        <v>34</v>
      </c>
      <c r="F58" s="15">
        <f t="shared" si="3"/>
        <v>1.0314595152140279E-3</v>
      </c>
      <c r="G58" s="15">
        <f t="shared" si="0"/>
        <v>1.0310486909651162E-3</v>
      </c>
      <c r="H58" s="13">
        <f t="shared" si="6"/>
        <v>98997.545872889008</v>
      </c>
      <c r="I58" s="13">
        <f t="shared" si="4"/>
        <v>102.07129008100125</v>
      </c>
      <c r="J58" s="13">
        <f t="shared" si="1"/>
        <v>98958.115733530722</v>
      </c>
      <c r="K58" s="13">
        <f t="shared" si="2"/>
        <v>3834946.2563542486</v>
      </c>
      <c r="L58" s="16">
        <f t="shared" si="5"/>
        <v>38.737791149674031</v>
      </c>
    </row>
    <row r="59" spans="1:12" x14ac:dyDescent="0.2">
      <c r="A59" s="17">
        <v>50</v>
      </c>
      <c r="B59" s="22">
        <v>2</v>
      </c>
      <c r="C59" s="40">
        <v>927</v>
      </c>
      <c r="D59" s="22">
        <v>939</v>
      </c>
      <c r="E59" s="46" t="s">
        <v>140</v>
      </c>
      <c r="F59" s="15">
        <f t="shared" si="3"/>
        <v>2.1436227224008574E-3</v>
      </c>
      <c r="G59" s="15">
        <f t="shared" si="0"/>
        <v>2.1407624068420475E-3</v>
      </c>
      <c r="H59" s="13">
        <f t="shared" si="6"/>
        <v>98895.474582808005</v>
      </c>
      <c r="I59" s="13">
        <f t="shared" si="4"/>
        <v>211.7117141936786</v>
      </c>
      <c r="J59" s="13">
        <f t="shared" si="1"/>
        <v>98763.514671351091</v>
      </c>
      <c r="K59" s="13">
        <f t="shared" si="2"/>
        <v>3735988.1406207178</v>
      </c>
      <c r="L59" s="16">
        <f t="shared" si="5"/>
        <v>37.777139514027695</v>
      </c>
    </row>
    <row r="60" spans="1:12" x14ac:dyDescent="0.2">
      <c r="A60" s="17">
        <v>51</v>
      </c>
      <c r="B60" s="22">
        <v>1</v>
      </c>
      <c r="C60" s="40">
        <v>933</v>
      </c>
      <c r="D60" s="22">
        <v>939</v>
      </c>
      <c r="E60" s="46" t="s">
        <v>141</v>
      </c>
      <c r="F60" s="15">
        <f t="shared" si="3"/>
        <v>1.0683760683760685E-3</v>
      </c>
      <c r="G60" s="15">
        <f t="shared" si="0"/>
        <v>1.0674168757113668E-3</v>
      </c>
      <c r="H60" s="13">
        <f t="shared" si="6"/>
        <v>98683.762868614329</v>
      </c>
      <c r="I60" s="13">
        <f t="shared" si="4"/>
        <v>105.33671384465769</v>
      </c>
      <c r="J60" s="13">
        <f t="shared" si="1"/>
        <v>98595.164158599582</v>
      </c>
      <c r="K60" s="13">
        <f t="shared" si="2"/>
        <v>3637224.6259493665</v>
      </c>
      <c r="L60" s="16">
        <f t="shared" si="5"/>
        <v>36.857376737770913</v>
      </c>
    </row>
    <row r="61" spans="1:12" x14ac:dyDescent="0.2">
      <c r="A61" s="17">
        <v>52</v>
      </c>
      <c r="B61" s="22">
        <v>2</v>
      </c>
      <c r="C61" s="40">
        <v>921</v>
      </c>
      <c r="D61" s="22">
        <v>921</v>
      </c>
      <c r="E61" s="46" t="s">
        <v>142</v>
      </c>
      <c r="F61" s="15">
        <f t="shared" si="3"/>
        <v>2.1715526601520088E-3</v>
      </c>
      <c r="G61" s="15">
        <f t="shared" si="0"/>
        <v>2.1688172658675012E-3</v>
      </c>
      <c r="H61" s="13">
        <f t="shared" si="6"/>
        <v>98578.426154769666</v>
      </c>
      <c r="I61" s="13">
        <f t="shared" si="4"/>
        <v>213.79859268650893</v>
      </c>
      <c r="J61" s="13">
        <f t="shared" si="1"/>
        <v>98454.25193213734</v>
      </c>
      <c r="K61" s="13">
        <f t="shared" si="2"/>
        <v>3538629.461790767</v>
      </c>
      <c r="L61" s="16">
        <f t="shared" si="5"/>
        <v>35.896591169299697</v>
      </c>
    </row>
    <row r="62" spans="1:12" x14ac:dyDescent="0.2">
      <c r="A62" s="17">
        <v>53</v>
      </c>
      <c r="B62" s="22">
        <v>1</v>
      </c>
      <c r="C62" s="40">
        <v>880</v>
      </c>
      <c r="D62" s="22">
        <v>918</v>
      </c>
      <c r="E62" s="46" t="s">
        <v>87</v>
      </c>
      <c r="F62" s="15">
        <f t="shared" si="3"/>
        <v>1.1123470522803114E-3</v>
      </c>
      <c r="G62" s="15">
        <f t="shared" si="0"/>
        <v>1.1119302330494575E-3</v>
      </c>
      <c r="H62" s="13">
        <f t="shared" si="6"/>
        <v>98364.627562083158</v>
      </c>
      <c r="I62" s="13">
        <f t="shared" si="4"/>
        <v>109.37460324893021</v>
      </c>
      <c r="J62" s="13">
        <f t="shared" si="1"/>
        <v>98327.768320788266</v>
      </c>
      <c r="K62" s="13">
        <f t="shared" si="2"/>
        <v>3440175.2098586299</v>
      </c>
      <c r="L62" s="16">
        <f t="shared" si="5"/>
        <v>34.973702387958028</v>
      </c>
    </row>
    <row r="63" spans="1:12" x14ac:dyDescent="0.2">
      <c r="A63" s="17">
        <v>54</v>
      </c>
      <c r="B63" s="22">
        <v>0</v>
      </c>
      <c r="C63" s="40">
        <v>805</v>
      </c>
      <c r="D63" s="22">
        <v>872</v>
      </c>
      <c r="E63" s="46" t="s">
        <v>25</v>
      </c>
      <c r="F63" s="15">
        <f t="shared" si="3"/>
        <v>0</v>
      </c>
      <c r="G63" s="15">
        <f t="shared" si="0"/>
        <v>0</v>
      </c>
      <c r="H63" s="13">
        <f t="shared" si="6"/>
        <v>98255.25295883423</v>
      </c>
      <c r="I63" s="13">
        <f t="shared" si="4"/>
        <v>0</v>
      </c>
      <c r="J63" s="13">
        <f t="shared" si="1"/>
        <v>98255.25295883423</v>
      </c>
      <c r="K63" s="13">
        <f t="shared" si="2"/>
        <v>3341847.4415378417</v>
      </c>
      <c r="L63" s="16">
        <f t="shared" si="5"/>
        <v>34.011895963852105</v>
      </c>
    </row>
    <row r="64" spans="1:12" x14ac:dyDescent="0.2">
      <c r="A64" s="17">
        <v>55</v>
      </c>
      <c r="B64" s="22">
        <v>2</v>
      </c>
      <c r="C64" s="40">
        <v>790</v>
      </c>
      <c r="D64" s="22">
        <v>814</v>
      </c>
      <c r="E64" s="46" t="s">
        <v>143</v>
      </c>
      <c r="F64" s="15">
        <f t="shared" si="3"/>
        <v>2.4937655860349127E-3</v>
      </c>
      <c r="G64" s="15">
        <f t="shared" si="0"/>
        <v>2.4915952264025374E-3</v>
      </c>
      <c r="H64" s="13">
        <f t="shared" si="6"/>
        <v>98255.25295883423</v>
      </c>
      <c r="I64" s="13">
        <f t="shared" si="4"/>
        <v>244.81231924120516</v>
      </c>
      <c r="J64" s="13">
        <f t="shared" si="1"/>
        <v>98169.740015723277</v>
      </c>
      <c r="K64" s="13">
        <f t="shared" si="2"/>
        <v>3243592.1885790075</v>
      </c>
      <c r="L64" s="16">
        <f t="shared" si="5"/>
        <v>33.011895963852105</v>
      </c>
    </row>
    <row r="65" spans="1:12" x14ac:dyDescent="0.2">
      <c r="A65" s="17">
        <v>56</v>
      </c>
      <c r="B65" s="22">
        <v>0</v>
      </c>
      <c r="C65" s="40">
        <v>743</v>
      </c>
      <c r="D65" s="22">
        <v>783</v>
      </c>
      <c r="E65" s="46" t="s">
        <v>25</v>
      </c>
      <c r="F65" s="15">
        <f t="shared" si="3"/>
        <v>0</v>
      </c>
      <c r="G65" s="15">
        <f t="shared" si="0"/>
        <v>0</v>
      </c>
      <c r="H65" s="13">
        <f t="shared" si="6"/>
        <v>98010.440639593027</v>
      </c>
      <c r="I65" s="13">
        <f t="shared" si="4"/>
        <v>0</v>
      </c>
      <c r="J65" s="13">
        <f t="shared" si="1"/>
        <v>98010.440639593027</v>
      </c>
      <c r="K65" s="13">
        <f t="shared" si="2"/>
        <v>3145422.4485632842</v>
      </c>
      <c r="L65" s="16">
        <f t="shared" si="5"/>
        <v>32.092728366865806</v>
      </c>
    </row>
    <row r="66" spans="1:12" x14ac:dyDescent="0.2">
      <c r="A66" s="17">
        <v>57</v>
      </c>
      <c r="B66" s="22">
        <v>0</v>
      </c>
      <c r="C66" s="40">
        <v>670</v>
      </c>
      <c r="D66" s="22">
        <v>744</v>
      </c>
      <c r="E66" s="46" t="s">
        <v>25</v>
      </c>
      <c r="F66" s="15">
        <f t="shared" si="3"/>
        <v>0</v>
      </c>
      <c r="G66" s="15">
        <f t="shared" si="0"/>
        <v>0</v>
      </c>
      <c r="H66" s="13">
        <f t="shared" si="6"/>
        <v>98010.440639593027</v>
      </c>
      <c r="I66" s="13">
        <f t="shared" si="4"/>
        <v>0</v>
      </c>
      <c r="J66" s="13">
        <f t="shared" si="1"/>
        <v>98010.440639593027</v>
      </c>
      <c r="K66" s="13">
        <f t="shared" si="2"/>
        <v>3047412.0079236911</v>
      </c>
      <c r="L66" s="16">
        <f t="shared" si="5"/>
        <v>31.092728366865803</v>
      </c>
    </row>
    <row r="67" spans="1:12" x14ac:dyDescent="0.2">
      <c r="A67" s="17">
        <v>58</v>
      </c>
      <c r="B67" s="22">
        <v>3</v>
      </c>
      <c r="C67" s="40">
        <v>657</v>
      </c>
      <c r="D67" s="22">
        <v>664</v>
      </c>
      <c r="E67" s="46" t="s">
        <v>144</v>
      </c>
      <c r="F67" s="15">
        <f t="shared" si="3"/>
        <v>4.5420136260408781E-3</v>
      </c>
      <c r="G67" s="15">
        <f t="shared" si="0"/>
        <v>4.5322745537107016E-3</v>
      </c>
      <c r="H67" s="13">
        <f t="shared" si="6"/>
        <v>98010.440639593027</v>
      </c>
      <c r="I67" s="13">
        <f t="shared" si="4"/>
        <v>444.21022610880073</v>
      </c>
      <c r="J67" s="13">
        <f t="shared" si="1"/>
        <v>97800.284781620954</v>
      </c>
      <c r="K67" s="13">
        <f t="shared" si="2"/>
        <v>2949401.5672840979</v>
      </c>
      <c r="L67" s="16">
        <f t="shared" si="5"/>
        <v>30.092728366865803</v>
      </c>
    </row>
    <row r="68" spans="1:12" x14ac:dyDescent="0.2">
      <c r="A68" s="17">
        <v>59</v>
      </c>
      <c r="B68" s="22">
        <v>1</v>
      </c>
      <c r="C68" s="40">
        <v>664</v>
      </c>
      <c r="D68" s="22">
        <v>660</v>
      </c>
      <c r="E68" s="46" t="s">
        <v>145</v>
      </c>
      <c r="F68" s="15">
        <f t="shared" si="3"/>
        <v>1.5105740181268882E-3</v>
      </c>
      <c r="G68" s="15">
        <f t="shared" si="0"/>
        <v>1.5097992767155585E-3</v>
      </c>
      <c r="H68" s="13">
        <f t="shared" si="6"/>
        <v>97566.230413484227</v>
      </c>
      <c r="I68" s="13">
        <f t="shared" si="4"/>
        <v>147.30542411014201</v>
      </c>
      <c r="J68" s="13">
        <f t="shared" si="1"/>
        <v>97516.190760914003</v>
      </c>
      <c r="K68" s="13">
        <f t="shared" si="2"/>
        <v>2851601.2825024771</v>
      </c>
      <c r="L68" s="16">
        <f t="shared" si="5"/>
        <v>29.227338910373327</v>
      </c>
    </row>
    <row r="69" spans="1:12" x14ac:dyDescent="0.2">
      <c r="A69" s="17">
        <v>60</v>
      </c>
      <c r="B69" s="22">
        <v>2</v>
      </c>
      <c r="C69" s="40">
        <v>671</v>
      </c>
      <c r="D69" s="22">
        <v>653</v>
      </c>
      <c r="E69" s="46" t="s">
        <v>146</v>
      </c>
      <c r="F69" s="15">
        <f t="shared" si="3"/>
        <v>3.0211480362537764E-3</v>
      </c>
      <c r="G69" s="15">
        <f t="shared" si="0"/>
        <v>3.0137765754818424E-3</v>
      </c>
      <c r="H69" s="13">
        <f t="shared" si="6"/>
        <v>97418.924989374078</v>
      </c>
      <c r="I69" s="13">
        <f t="shared" si="4"/>
        <v>293.59887414159829</v>
      </c>
      <c r="J69" s="13">
        <f t="shared" si="1"/>
        <v>97181.227340869038</v>
      </c>
      <c r="K69" s="13">
        <f t="shared" si="2"/>
        <v>2754085.0917415628</v>
      </c>
      <c r="L69" s="16">
        <f t="shared" si="5"/>
        <v>28.270534621912152</v>
      </c>
    </row>
    <row r="70" spans="1:12" x14ac:dyDescent="0.2">
      <c r="A70" s="17">
        <v>61</v>
      </c>
      <c r="B70" s="22">
        <v>1</v>
      </c>
      <c r="C70" s="40">
        <v>651</v>
      </c>
      <c r="D70" s="22">
        <v>660</v>
      </c>
      <c r="E70" s="46" t="s">
        <v>147</v>
      </c>
      <c r="F70" s="15">
        <f t="shared" si="3"/>
        <v>1.5255530129672007E-3</v>
      </c>
      <c r="G70" s="15">
        <f t="shared" si="0"/>
        <v>1.5239925190255227E-3</v>
      </c>
      <c r="H70" s="13">
        <f t="shared" si="6"/>
        <v>97125.326115232485</v>
      </c>
      <c r="I70" s="13">
        <f t="shared" si="4"/>
        <v>148.01827040752855</v>
      </c>
      <c r="J70" s="13">
        <f t="shared" si="1"/>
        <v>97025.976252134948</v>
      </c>
      <c r="K70" s="13">
        <f t="shared" si="2"/>
        <v>2656903.8644006937</v>
      </c>
      <c r="L70" s="16">
        <f t="shared" si="5"/>
        <v>27.355417692481783</v>
      </c>
    </row>
    <row r="71" spans="1:12" x14ac:dyDescent="0.2">
      <c r="A71" s="17">
        <v>62</v>
      </c>
      <c r="B71" s="22">
        <v>2</v>
      </c>
      <c r="C71" s="40">
        <v>619</v>
      </c>
      <c r="D71" s="22">
        <v>648</v>
      </c>
      <c r="E71" s="46" t="s">
        <v>148</v>
      </c>
      <c r="F71" s="15">
        <f t="shared" si="3"/>
        <v>3.1570639305445935E-3</v>
      </c>
      <c r="G71" s="15">
        <f t="shared" si="0"/>
        <v>3.1541990116632818E-3</v>
      </c>
      <c r="H71" s="13">
        <f t="shared" si="6"/>
        <v>96977.307844824958</v>
      </c>
      <c r="I71" s="13">
        <f t="shared" si="4"/>
        <v>305.88572855791273</v>
      </c>
      <c r="J71" s="13">
        <f t="shared" si="1"/>
        <v>96889.304520718841</v>
      </c>
      <c r="K71" s="13">
        <f t="shared" si="2"/>
        <v>2559877.8881485588</v>
      </c>
      <c r="L71" s="16">
        <f t="shared" si="5"/>
        <v>26.396668922225217</v>
      </c>
    </row>
    <row r="72" spans="1:12" x14ac:dyDescent="0.2">
      <c r="A72" s="17">
        <v>63</v>
      </c>
      <c r="B72" s="22">
        <v>1</v>
      </c>
      <c r="C72" s="40">
        <v>662</v>
      </c>
      <c r="D72" s="22">
        <v>614</v>
      </c>
      <c r="E72" s="46" t="s">
        <v>149</v>
      </c>
      <c r="F72" s="15">
        <f t="shared" si="3"/>
        <v>1.567398119122257E-3</v>
      </c>
      <c r="G72" s="15">
        <f t="shared" si="0"/>
        <v>1.566799395466121E-3</v>
      </c>
      <c r="H72" s="13">
        <f t="shared" si="6"/>
        <v>96671.422116267044</v>
      </c>
      <c r="I72" s="13">
        <f t="shared" si="4"/>
        <v>151.4647257306174</v>
      </c>
      <c r="J72" s="13">
        <f t="shared" si="1"/>
        <v>96634.495016133922</v>
      </c>
      <c r="K72" s="13">
        <f t="shared" si="2"/>
        <v>2462988.58362784</v>
      </c>
      <c r="L72" s="16">
        <f t="shared" si="5"/>
        <v>25.477938874899301</v>
      </c>
    </row>
    <row r="73" spans="1:12" x14ac:dyDescent="0.2">
      <c r="A73" s="17">
        <v>64</v>
      </c>
      <c r="B73" s="22">
        <v>2</v>
      </c>
      <c r="C73" s="40">
        <v>689</v>
      </c>
      <c r="D73" s="22">
        <v>655</v>
      </c>
      <c r="E73" s="46" t="s">
        <v>150</v>
      </c>
      <c r="F73" s="15">
        <f t="shared" si="3"/>
        <v>2.976190476190476E-3</v>
      </c>
      <c r="G73" s="15">
        <f t="shared" ref="G73:G108" si="7">F73/((1+(1-E73)*F73))</f>
        <v>2.9754625505307927E-3</v>
      </c>
      <c r="H73" s="13">
        <f t="shared" si="6"/>
        <v>96519.957390536423</v>
      </c>
      <c r="I73" s="13">
        <f t="shared" si="4"/>
        <v>287.19151859436892</v>
      </c>
      <c r="J73" s="13">
        <f t="shared" ref="J73:J108" si="8">H74+I73*E73</f>
        <v>96496.350247707975</v>
      </c>
      <c r="K73" s="13">
        <f t="shared" ref="K73:K97" si="9">K74+J73</f>
        <v>2366354.0886117062</v>
      </c>
      <c r="L73" s="16">
        <f t="shared" si="5"/>
        <v>24.516733664075591</v>
      </c>
    </row>
    <row r="74" spans="1:12" x14ac:dyDescent="0.2">
      <c r="A74" s="17">
        <v>65</v>
      </c>
      <c r="B74" s="22">
        <v>2</v>
      </c>
      <c r="C74" s="40">
        <v>632</v>
      </c>
      <c r="D74" s="22">
        <v>674</v>
      </c>
      <c r="E74" s="46" t="s">
        <v>151</v>
      </c>
      <c r="F74" s="15">
        <f t="shared" ref="F74:F108" si="10">B74/((C74+D74)/2)</f>
        <v>3.0627871362940277E-3</v>
      </c>
      <c r="G74" s="15">
        <f t="shared" si="7"/>
        <v>3.0580908827913277E-3</v>
      </c>
      <c r="H74" s="13">
        <f t="shared" si="6"/>
        <v>96232.765871942058</v>
      </c>
      <c r="I74" s="13">
        <f t="shared" ref="I74:I108" si="11">H74*G74</f>
        <v>294.28854393877845</v>
      </c>
      <c r="J74" s="13">
        <f t="shared" si="8"/>
        <v>96085.209596011162</v>
      </c>
      <c r="K74" s="13">
        <f t="shared" si="9"/>
        <v>2269857.738363998</v>
      </c>
      <c r="L74" s="16">
        <f t="shared" ref="L74:L108" si="12">K74/H74</f>
        <v>23.587160961210667</v>
      </c>
    </row>
    <row r="75" spans="1:12" x14ac:dyDescent="0.2">
      <c r="A75" s="17">
        <v>66</v>
      </c>
      <c r="B75" s="22">
        <v>3</v>
      </c>
      <c r="C75" s="40">
        <v>649</v>
      </c>
      <c r="D75" s="22">
        <v>634</v>
      </c>
      <c r="E75" s="46" t="s">
        <v>152</v>
      </c>
      <c r="F75" s="15">
        <f t="shared" si="10"/>
        <v>4.6765393608729543E-3</v>
      </c>
      <c r="G75" s="15">
        <f t="shared" si="7"/>
        <v>4.6712724374839715E-3</v>
      </c>
      <c r="H75" s="13">
        <f t="shared" ref="H75:H108" si="13">H74-I74</f>
        <v>95938.477328003282</v>
      </c>
      <c r="I75" s="13">
        <f t="shared" si="11"/>
        <v>448.15476483648263</v>
      </c>
      <c r="J75" s="13">
        <f t="shared" si="8"/>
        <v>95830.427214201205</v>
      </c>
      <c r="K75" s="13">
        <f t="shared" si="9"/>
        <v>2173772.5287679867</v>
      </c>
      <c r="L75" s="16">
        <f t="shared" si="12"/>
        <v>22.657984463690134</v>
      </c>
    </row>
    <row r="76" spans="1:12" x14ac:dyDescent="0.2">
      <c r="A76" s="17">
        <v>67</v>
      </c>
      <c r="B76" s="22">
        <v>4</v>
      </c>
      <c r="C76" s="40">
        <v>648</v>
      </c>
      <c r="D76" s="22">
        <v>641</v>
      </c>
      <c r="E76" s="46" t="s">
        <v>153</v>
      </c>
      <c r="F76" s="15">
        <f t="shared" si="10"/>
        <v>6.2063615205585725E-3</v>
      </c>
      <c r="G76" s="15">
        <f t="shared" si="7"/>
        <v>6.1934345877309302E-3</v>
      </c>
      <c r="H76" s="13">
        <f t="shared" si="13"/>
        <v>95490.322563166803</v>
      </c>
      <c r="I76" s="13">
        <f t="shared" si="11"/>
        <v>591.41306655630058</v>
      </c>
      <c r="J76" s="13">
        <f t="shared" si="8"/>
        <v>95291.430348883921</v>
      </c>
      <c r="K76" s="13">
        <f t="shared" si="9"/>
        <v>2077942.1015537856</v>
      </c>
      <c r="L76" s="16">
        <f t="shared" si="12"/>
        <v>21.760761151259363</v>
      </c>
    </row>
    <row r="77" spans="1:12" x14ac:dyDescent="0.2">
      <c r="A77" s="17">
        <v>68</v>
      </c>
      <c r="B77" s="22">
        <v>6</v>
      </c>
      <c r="C77" s="40">
        <v>760</v>
      </c>
      <c r="D77" s="22">
        <v>646</v>
      </c>
      <c r="E77" s="46" t="s">
        <v>154</v>
      </c>
      <c r="F77" s="15">
        <f t="shared" si="10"/>
        <v>8.5348506401137988E-3</v>
      </c>
      <c r="G77" s="15">
        <f t="shared" si="7"/>
        <v>8.5044234341088622E-3</v>
      </c>
      <c r="H77" s="13">
        <f t="shared" si="13"/>
        <v>94898.909496610504</v>
      </c>
      <c r="I77" s="13">
        <f t="shared" si="11"/>
        <v>807.06050979435042</v>
      </c>
      <c r="J77" s="13">
        <f t="shared" si="8"/>
        <v>94560.589730904714</v>
      </c>
      <c r="K77" s="13">
        <f t="shared" si="9"/>
        <v>1982650.6712049018</v>
      </c>
      <c r="L77" s="16">
        <f t="shared" si="12"/>
        <v>20.89223871719744</v>
      </c>
    </row>
    <row r="78" spans="1:12" x14ac:dyDescent="0.2">
      <c r="A78" s="17">
        <v>69</v>
      </c>
      <c r="B78" s="22">
        <v>2</v>
      </c>
      <c r="C78" s="40">
        <v>667</v>
      </c>
      <c r="D78" s="22">
        <v>753</v>
      </c>
      <c r="E78" s="46" t="s">
        <v>155</v>
      </c>
      <c r="F78" s="15">
        <f t="shared" si="10"/>
        <v>2.8169014084507044E-3</v>
      </c>
      <c r="G78" s="15">
        <f t="shared" si="7"/>
        <v>2.8124189671785084E-3</v>
      </c>
      <c r="H78" s="13">
        <f t="shared" si="13"/>
        <v>94091.848986816156</v>
      </c>
      <c r="I78" s="13">
        <f t="shared" si="11"/>
        <v>264.62570074741768</v>
      </c>
      <c r="J78" s="13">
        <f t="shared" si="8"/>
        <v>93942.123765333265</v>
      </c>
      <c r="K78" s="13">
        <f t="shared" si="9"/>
        <v>1888090.0814739971</v>
      </c>
      <c r="L78" s="16">
        <f t="shared" si="12"/>
        <v>20.066457422242284</v>
      </c>
    </row>
    <row r="79" spans="1:12" x14ac:dyDescent="0.2">
      <c r="A79" s="17">
        <v>70</v>
      </c>
      <c r="B79" s="22">
        <v>4</v>
      </c>
      <c r="C79" s="40">
        <v>632</v>
      </c>
      <c r="D79" s="22">
        <v>657</v>
      </c>
      <c r="E79" s="46" t="s">
        <v>156</v>
      </c>
      <c r="F79" s="15">
        <f t="shared" si="10"/>
        <v>6.2063615205585725E-3</v>
      </c>
      <c r="G79" s="15">
        <f t="shared" si="7"/>
        <v>6.1817381564078667E-3</v>
      </c>
      <c r="H79" s="13">
        <f t="shared" si="13"/>
        <v>93827.223286068736</v>
      </c>
      <c r="I79" s="13">
        <f t="shared" si="11"/>
        <v>580.01532629729184</v>
      </c>
      <c r="J79" s="13">
        <f t="shared" si="8"/>
        <v>93454.969449651137</v>
      </c>
      <c r="K79" s="13">
        <f t="shared" si="9"/>
        <v>1794147.9577086638</v>
      </c>
      <c r="L79" s="16">
        <f t="shared" si="12"/>
        <v>19.121827278619413</v>
      </c>
    </row>
    <row r="80" spans="1:12" x14ac:dyDescent="0.2">
      <c r="A80" s="17">
        <v>71</v>
      </c>
      <c r="B80" s="22">
        <v>4</v>
      </c>
      <c r="C80" s="40">
        <v>550</v>
      </c>
      <c r="D80" s="22">
        <v>624</v>
      </c>
      <c r="E80" s="46" t="s">
        <v>157</v>
      </c>
      <c r="F80" s="15">
        <f t="shared" si="10"/>
        <v>6.8143100511073255E-3</v>
      </c>
      <c r="G80" s="15">
        <f t="shared" si="7"/>
        <v>6.799173492470255E-3</v>
      </c>
      <c r="H80" s="13">
        <f t="shared" si="13"/>
        <v>93247.207959771447</v>
      </c>
      <c r="I80" s="13">
        <f t="shared" si="11"/>
        <v>634.0039446069394</v>
      </c>
      <c r="J80" s="13">
        <f t="shared" si="8"/>
        <v>93040.078871068356</v>
      </c>
      <c r="K80" s="13">
        <f t="shared" si="9"/>
        <v>1700692.9882590126</v>
      </c>
      <c r="L80" s="16">
        <f t="shared" si="12"/>
        <v>18.238540600515595</v>
      </c>
    </row>
    <row r="81" spans="1:12" x14ac:dyDescent="0.2">
      <c r="A81" s="17">
        <v>72</v>
      </c>
      <c r="B81" s="22">
        <v>3</v>
      </c>
      <c r="C81" s="40">
        <v>522</v>
      </c>
      <c r="D81" s="22">
        <v>549</v>
      </c>
      <c r="E81" s="46" t="s">
        <v>158</v>
      </c>
      <c r="F81" s="15">
        <f t="shared" si="10"/>
        <v>5.6022408963585435E-3</v>
      </c>
      <c r="G81" s="15">
        <f t="shared" si="7"/>
        <v>5.5960554524326894E-3</v>
      </c>
      <c r="H81" s="13">
        <f t="shared" si="13"/>
        <v>92613.204015164505</v>
      </c>
      <c r="I81" s="13">
        <f t="shared" si="11"/>
        <v>518.2686252963224</v>
      </c>
      <c r="J81" s="13">
        <f t="shared" si="8"/>
        <v>92510.949615393547</v>
      </c>
      <c r="K81" s="13">
        <f t="shared" si="9"/>
        <v>1607652.9093879443</v>
      </c>
      <c r="L81" s="16">
        <f t="shared" si="12"/>
        <v>17.358787296946414</v>
      </c>
    </row>
    <row r="82" spans="1:12" x14ac:dyDescent="0.2">
      <c r="A82" s="17">
        <v>73</v>
      </c>
      <c r="B82" s="22">
        <v>4</v>
      </c>
      <c r="C82" s="40">
        <v>469</v>
      </c>
      <c r="D82" s="22">
        <v>521</v>
      </c>
      <c r="E82" s="46" t="s">
        <v>159</v>
      </c>
      <c r="F82" s="15">
        <f t="shared" si="10"/>
        <v>8.0808080808080808E-3</v>
      </c>
      <c r="G82" s="15">
        <f t="shared" si="7"/>
        <v>8.0556159726753521E-3</v>
      </c>
      <c r="H82" s="13">
        <f t="shared" si="13"/>
        <v>92094.935389868187</v>
      </c>
      <c r="I82" s="13">
        <f t="shared" si="11"/>
        <v>741.88143252912676</v>
      </c>
      <c r="J82" s="13">
        <f t="shared" si="8"/>
        <v>91807.827275479416</v>
      </c>
      <c r="K82" s="13">
        <f t="shared" si="9"/>
        <v>1515141.9597725507</v>
      </c>
      <c r="L82" s="16">
        <f t="shared" si="12"/>
        <v>16.45195746496217</v>
      </c>
    </row>
    <row r="83" spans="1:12" x14ac:dyDescent="0.2">
      <c r="A83" s="17">
        <v>74</v>
      </c>
      <c r="B83" s="22">
        <v>2</v>
      </c>
      <c r="C83" s="40">
        <v>363</v>
      </c>
      <c r="D83" s="22">
        <v>463</v>
      </c>
      <c r="E83" s="46" t="s">
        <v>160</v>
      </c>
      <c r="F83" s="15">
        <f t="shared" si="10"/>
        <v>4.8426150121065378E-3</v>
      </c>
      <c r="G83" s="15">
        <f t="shared" si="7"/>
        <v>4.836389770455269E-3</v>
      </c>
      <c r="H83" s="13">
        <f t="shared" si="13"/>
        <v>91353.053957339056</v>
      </c>
      <c r="I83" s="13">
        <f t="shared" si="11"/>
        <v>441.81897565912283</v>
      </c>
      <c r="J83" s="13">
        <f t="shared" si="8"/>
        <v>91235.618473608862</v>
      </c>
      <c r="K83" s="13">
        <f t="shared" si="9"/>
        <v>1423334.1324970713</v>
      </c>
      <c r="L83" s="16">
        <f t="shared" si="12"/>
        <v>15.580586207460057</v>
      </c>
    </row>
    <row r="84" spans="1:12" x14ac:dyDescent="0.2">
      <c r="A84" s="17">
        <v>75</v>
      </c>
      <c r="B84" s="22">
        <v>3</v>
      </c>
      <c r="C84" s="40">
        <v>338</v>
      </c>
      <c r="D84" s="22">
        <v>362</v>
      </c>
      <c r="E84" s="46" t="s">
        <v>161</v>
      </c>
      <c r="F84" s="15">
        <f t="shared" si="10"/>
        <v>8.5714285714285719E-3</v>
      </c>
      <c r="G84" s="15">
        <f t="shared" si="7"/>
        <v>8.5301620844531537E-3</v>
      </c>
      <c r="H84" s="13">
        <f t="shared" si="13"/>
        <v>90911.23498167994</v>
      </c>
      <c r="I84" s="13">
        <f t="shared" si="11"/>
        <v>775.48756969153737</v>
      </c>
      <c r="J84" s="13">
        <f t="shared" si="8"/>
        <v>90473.54979734603</v>
      </c>
      <c r="K84" s="13">
        <f t="shared" si="9"/>
        <v>1332098.5140234625</v>
      </c>
      <c r="L84" s="16">
        <f t="shared" si="12"/>
        <v>14.65273807238348</v>
      </c>
    </row>
    <row r="85" spans="1:12" x14ac:dyDescent="0.2">
      <c r="A85" s="17">
        <v>76</v>
      </c>
      <c r="B85" s="22">
        <v>7</v>
      </c>
      <c r="C85" s="40">
        <v>414</v>
      </c>
      <c r="D85" s="22">
        <v>338</v>
      </c>
      <c r="E85" s="46" t="s">
        <v>162</v>
      </c>
      <c r="F85" s="15">
        <f t="shared" si="10"/>
        <v>1.8617021276595744E-2</v>
      </c>
      <c r="G85" s="15">
        <f t="shared" si="7"/>
        <v>1.84833024486151E-2</v>
      </c>
      <c r="H85" s="13">
        <f t="shared" si="13"/>
        <v>90135.747411988399</v>
      </c>
      <c r="I85" s="13">
        <f t="shared" si="11"/>
        <v>1666.0062808477574</v>
      </c>
      <c r="J85" s="13">
        <f t="shared" si="8"/>
        <v>89488.337371250964</v>
      </c>
      <c r="K85" s="13">
        <f t="shared" si="9"/>
        <v>1241624.9642261164</v>
      </c>
      <c r="L85" s="16">
        <f t="shared" si="12"/>
        <v>13.7750559558901</v>
      </c>
    </row>
    <row r="86" spans="1:12" x14ac:dyDescent="0.2">
      <c r="A86" s="17">
        <v>77</v>
      </c>
      <c r="B86" s="22">
        <v>3</v>
      </c>
      <c r="C86" s="40">
        <v>260</v>
      </c>
      <c r="D86" s="22">
        <v>408</v>
      </c>
      <c r="E86" s="46" t="s">
        <v>163</v>
      </c>
      <c r="F86" s="15">
        <f t="shared" si="10"/>
        <v>8.9820359281437123E-3</v>
      </c>
      <c r="G86" s="15">
        <f t="shared" si="7"/>
        <v>8.9541280022445002E-3</v>
      </c>
      <c r="H86" s="13">
        <f t="shared" si="13"/>
        <v>88469.741131140647</v>
      </c>
      <c r="I86" s="13">
        <f t="shared" si="11"/>
        <v>792.16938641366846</v>
      </c>
      <c r="J86" s="13">
        <f t="shared" si="8"/>
        <v>88194.858354055104</v>
      </c>
      <c r="K86" s="13">
        <f t="shared" si="9"/>
        <v>1152136.6268548656</v>
      </c>
      <c r="L86" s="16">
        <f t="shared" si="12"/>
        <v>13.022945609697535</v>
      </c>
    </row>
    <row r="87" spans="1:12" x14ac:dyDescent="0.2">
      <c r="A87" s="17">
        <v>78</v>
      </c>
      <c r="B87" s="22">
        <v>5</v>
      </c>
      <c r="C87" s="40">
        <v>266</v>
      </c>
      <c r="D87" s="22">
        <v>256</v>
      </c>
      <c r="E87" s="46" t="s">
        <v>164</v>
      </c>
      <c r="F87" s="15">
        <f t="shared" si="10"/>
        <v>1.9157088122605363E-2</v>
      </c>
      <c r="G87" s="15">
        <f t="shared" si="7"/>
        <v>1.9041562017415411E-2</v>
      </c>
      <c r="H87" s="13">
        <f t="shared" si="13"/>
        <v>87677.571744726985</v>
      </c>
      <c r="I87" s="13">
        <f t="shared" si="11"/>
        <v>1669.517919913608</v>
      </c>
      <c r="J87" s="13">
        <f t="shared" si="8"/>
        <v>87148.835419490351</v>
      </c>
      <c r="K87" s="13">
        <f t="shared" si="9"/>
        <v>1063941.7685008105</v>
      </c>
      <c r="L87" s="16">
        <f t="shared" si="12"/>
        <v>12.13470842461826</v>
      </c>
    </row>
    <row r="88" spans="1:12" x14ac:dyDescent="0.2">
      <c r="A88" s="17">
        <v>79</v>
      </c>
      <c r="B88" s="22">
        <v>3</v>
      </c>
      <c r="C88" s="40">
        <v>249</v>
      </c>
      <c r="D88" s="22">
        <v>259</v>
      </c>
      <c r="E88" s="46" t="s">
        <v>165</v>
      </c>
      <c r="F88" s="15">
        <f t="shared" si="10"/>
        <v>1.1811023622047244E-2</v>
      </c>
      <c r="G88" s="15">
        <f t="shared" si="7"/>
        <v>1.1730044750120723E-2</v>
      </c>
      <c r="H88" s="13">
        <f t="shared" si="13"/>
        <v>86008.053824813382</v>
      </c>
      <c r="I88" s="13">
        <f t="shared" si="11"/>
        <v>1008.8783202358527</v>
      </c>
      <c r="J88" s="13">
        <f t="shared" si="8"/>
        <v>85418.364446635533</v>
      </c>
      <c r="K88" s="13">
        <f t="shared" si="9"/>
        <v>976792.93308132002</v>
      </c>
      <c r="L88" s="16">
        <f t="shared" si="12"/>
        <v>11.356993788871369</v>
      </c>
    </row>
    <row r="89" spans="1:12" x14ac:dyDescent="0.2">
      <c r="A89" s="17">
        <v>80</v>
      </c>
      <c r="B89" s="22">
        <v>12</v>
      </c>
      <c r="C89" s="40">
        <v>262</v>
      </c>
      <c r="D89" s="22">
        <v>238</v>
      </c>
      <c r="E89" s="46" t="s">
        <v>166</v>
      </c>
      <c r="F89" s="15">
        <f t="shared" si="10"/>
        <v>4.8000000000000001E-2</v>
      </c>
      <c r="G89" s="15">
        <f t="shared" si="7"/>
        <v>4.6894124009947809E-2</v>
      </c>
      <c r="H89" s="13">
        <f t="shared" si="13"/>
        <v>84999.175504577535</v>
      </c>
      <c r="I89" s="13">
        <f t="shared" si="11"/>
        <v>3985.9618768549772</v>
      </c>
      <c r="J89" s="13">
        <f t="shared" si="8"/>
        <v>83040.872434478675</v>
      </c>
      <c r="K89" s="13">
        <f t="shared" si="9"/>
        <v>891374.56863468443</v>
      </c>
      <c r="L89" s="16">
        <f t="shared" si="12"/>
        <v>10.486861352986658</v>
      </c>
    </row>
    <row r="90" spans="1:12" x14ac:dyDescent="0.2">
      <c r="A90" s="17">
        <v>81</v>
      </c>
      <c r="B90" s="22">
        <v>5</v>
      </c>
      <c r="C90" s="40">
        <v>215</v>
      </c>
      <c r="D90" s="22">
        <v>256</v>
      </c>
      <c r="E90" s="46" t="s">
        <v>167</v>
      </c>
      <c r="F90" s="15">
        <f t="shared" si="10"/>
        <v>2.1231422505307854E-2</v>
      </c>
      <c r="G90" s="15">
        <f t="shared" si="7"/>
        <v>2.098701952842167E-2</v>
      </c>
      <c r="H90" s="13">
        <f t="shared" si="13"/>
        <v>81013.213627722551</v>
      </c>
      <c r="I90" s="13">
        <f t="shared" si="11"/>
        <v>1700.2258964652096</v>
      </c>
      <c r="J90" s="13">
        <f t="shared" si="8"/>
        <v>80080.639723511384</v>
      </c>
      <c r="K90" s="13">
        <f t="shared" si="9"/>
        <v>808333.69620020571</v>
      </c>
      <c r="L90" s="16">
        <f t="shared" si="12"/>
        <v>9.9778006574917004</v>
      </c>
    </row>
    <row r="91" spans="1:12" x14ac:dyDescent="0.2">
      <c r="A91" s="17">
        <v>82</v>
      </c>
      <c r="B91" s="22">
        <v>10</v>
      </c>
      <c r="C91" s="40">
        <v>221</v>
      </c>
      <c r="D91" s="22">
        <v>213</v>
      </c>
      <c r="E91" s="46" t="s">
        <v>145</v>
      </c>
      <c r="F91" s="15">
        <f t="shared" si="10"/>
        <v>4.6082949308755762E-2</v>
      </c>
      <c r="G91" s="15">
        <f t="shared" si="7"/>
        <v>4.5372668412001979E-2</v>
      </c>
      <c r="H91" s="13">
        <f t="shared" si="13"/>
        <v>79312.987731257337</v>
      </c>
      <c r="I91" s="13">
        <f t="shared" si="11"/>
        <v>3598.6418930955201</v>
      </c>
      <c r="J91" s="13">
        <f t="shared" si="8"/>
        <v>78090.529080172782</v>
      </c>
      <c r="K91" s="13">
        <f t="shared" si="9"/>
        <v>728253.0564766943</v>
      </c>
      <c r="L91" s="16">
        <f t="shared" si="12"/>
        <v>9.182015169372935</v>
      </c>
    </row>
    <row r="92" spans="1:12" x14ac:dyDescent="0.2">
      <c r="A92" s="17">
        <v>83</v>
      </c>
      <c r="B92" s="22">
        <v>10</v>
      </c>
      <c r="C92" s="40">
        <v>248</v>
      </c>
      <c r="D92" s="22">
        <v>212</v>
      </c>
      <c r="E92" s="46" t="s">
        <v>168</v>
      </c>
      <c r="F92" s="15">
        <f t="shared" si="10"/>
        <v>4.3478260869565216E-2</v>
      </c>
      <c r="G92" s="15">
        <f t="shared" si="7"/>
        <v>4.2617207976236644E-2</v>
      </c>
      <c r="H92" s="13">
        <f t="shared" si="13"/>
        <v>75714.345838161811</v>
      </c>
      <c r="I92" s="13">
        <f t="shared" si="11"/>
        <v>3226.7340233696491</v>
      </c>
      <c r="J92" s="13">
        <f t="shared" si="8"/>
        <v>74214.882537501937</v>
      </c>
      <c r="K92" s="13">
        <f t="shared" si="9"/>
        <v>650162.52739652153</v>
      </c>
      <c r="L92" s="16">
        <f t="shared" si="12"/>
        <v>8.5870454297555892</v>
      </c>
    </row>
    <row r="93" spans="1:12" x14ac:dyDescent="0.2">
      <c r="A93" s="17">
        <v>84</v>
      </c>
      <c r="B93" s="22">
        <v>8</v>
      </c>
      <c r="C93" s="40">
        <v>203</v>
      </c>
      <c r="D93" s="22">
        <v>245</v>
      </c>
      <c r="E93" s="46" t="s">
        <v>169</v>
      </c>
      <c r="F93" s="15">
        <f t="shared" si="10"/>
        <v>3.5714285714285712E-2</v>
      </c>
      <c r="G93" s="15">
        <f t="shared" si="7"/>
        <v>3.5004813161809749E-2</v>
      </c>
      <c r="H93" s="13">
        <f t="shared" si="13"/>
        <v>72487.611814792166</v>
      </c>
      <c r="I93" s="13">
        <f t="shared" si="11"/>
        <v>2537.4153081225927</v>
      </c>
      <c r="J93" s="13">
        <f t="shared" si="8"/>
        <v>71047.628627432598</v>
      </c>
      <c r="K93" s="13">
        <f t="shared" si="9"/>
        <v>575947.64485901955</v>
      </c>
      <c r="L93" s="16">
        <f t="shared" si="12"/>
        <v>7.9454630996891105</v>
      </c>
    </row>
    <row r="94" spans="1:12" x14ac:dyDescent="0.2">
      <c r="A94" s="17">
        <v>85</v>
      </c>
      <c r="B94" s="22">
        <v>8</v>
      </c>
      <c r="C94" s="40">
        <v>145</v>
      </c>
      <c r="D94" s="22">
        <v>200</v>
      </c>
      <c r="E94" s="46" t="s">
        <v>170</v>
      </c>
      <c r="F94" s="15">
        <f t="shared" si="10"/>
        <v>4.6376811594202899E-2</v>
      </c>
      <c r="G94" s="15">
        <f t="shared" si="7"/>
        <v>4.5327217180828397E-2</v>
      </c>
      <c r="H94" s="13">
        <f t="shared" si="13"/>
        <v>69950.19650666957</v>
      </c>
      <c r="I94" s="13">
        <f t="shared" si="11"/>
        <v>3170.6477488994356</v>
      </c>
      <c r="J94" s="13">
        <f t="shared" si="8"/>
        <v>68367.092085644079</v>
      </c>
      <c r="K94" s="13">
        <f t="shared" si="9"/>
        <v>504900.01623158698</v>
      </c>
      <c r="L94" s="16">
        <f t="shared" si="12"/>
        <v>7.2179928212702889</v>
      </c>
    </row>
    <row r="95" spans="1:12" x14ac:dyDescent="0.2">
      <c r="A95" s="17">
        <v>86</v>
      </c>
      <c r="B95" s="22">
        <v>14</v>
      </c>
      <c r="C95" s="40">
        <v>173</v>
      </c>
      <c r="D95" s="22">
        <v>134</v>
      </c>
      <c r="E95" s="46" t="s">
        <v>171</v>
      </c>
      <c r="F95" s="15">
        <f t="shared" si="10"/>
        <v>9.1205211726384364E-2</v>
      </c>
      <c r="G95" s="15">
        <f t="shared" si="7"/>
        <v>8.6560708116055651E-2</v>
      </c>
      <c r="H95" s="13">
        <f t="shared" si="13"/>
        <v>66779.548757770128</v>
      </c>
      <c r="I95" s="13">
        <f t="shared" si="11"/>
        <v>5780.4850281432464</v>
      </c>
      <c r="J95" s="13">
        <f t="shared" si="8"/>
        <v>63378.889415713456</v>
      </c>
      <c r="K95" s="13">
        <f t="shared" si="9"/>
        <v>436532.9241459429</v>
      </c>
      <c r="L95" s="16">
        <f t="shared" si="12"/>
        <v>6.5369253351708245</v>
      </c>
    </row>
    <row r="96" spans="1:12" x14ac:dyDescent="0.2">
      <c r="A96" s="17">
        <v>87</v>
      </c>
      <c r="B96" s="22">
        <v>16</v>
      </c>
      <c r="C96" s="40">
        <v>151</v>
      </c>
      <c r="D96" s="22">
        <v>161</v>
      </c>
      <c r="E96" s="46" t="s">
        <v>172</v>
      </c>
      <c r="F96" s="15">
        <f t="shared" si="10"/>
        <v>0.10256410256410256</v>
      </c>
      <c r="G96" s="15">
        <f t="shared" si="7"/>
        <v>9.7673419155710969E-2</v>
      </c>
      <c r="H96" s="13">
        <f t="shared" si="13"/>
        <v>60999.063729626883</v>
      </c>
      <c r="I96" s="13">
        <f t="shared" si="11"/>
        <v>5957.987119769773</v>
      </c>
      <c r="J96" s="13">
        <f t="shared" si="8"/>
        <v>58090.37441775528</v>
      </c>
      <c r="K96" s="13">
        <f t="shared" si="9"/>
        <v>373154.03473022947</v>
      </c>
      <c r="L96" s="16">
        <f t="shared" si="12"/>
        <v>6.1173731515651246</v>
      </c>
    </row>
    <row r="97" spans="1:12" x14ac:dyDescent="0.2">
      <c r="A97" s="17">
        <v>88</v>
      </c>
      <c r="B97" s="22">
        <v>13</v>
      </c>
      <c r="C97" s="40">
        <v>146</v>
      </c>
      <c r="D97" s="22">
        <v>140</v>
      </c>
      <c r="E97" s="46" t="s">
        <v>173</v>
      </c>
      <c r="F97" s="15">
        <f t="shared" si="10"/>
        <v>9.0909090909090912E-2</v>
      </c>
      <c r="G97" s="15">
        <f t="shared" si="7"/>
        <v>8.7076915039054001E-2</v>
      </c>
      <c r="H97" s="13">
        <f t="shared" si="13"/>
        <v>55041.076609857111</v>
      </c>
      <c r="I97" s="13">
        <f t="shared" si="11"/>
        <v>4792.8071516145901</v>
      </c>
      <c r="J97" s="13">
        <f t="shared" si="8"/>
        <v>52720.878667760488</v>
      </c>
      <c r="K97" s="13">
        <f t="shared" si="9"/>
        <v>315063.66031247418</v>
      </c>
      <c r="L97" s="16">
        <f t="shared" si="12"/>
        <v>5.7241551168359699</v>
      </c>
    </row>
    <row r="98" spans="1:12" x14ac:dyDescent="0.2">
      <c r="A98" s="17">
        <v>89</v>
      </c>
      <c r="B98" s="22">
        <v>17</v>
      </c>
      <c r="C98" s="40">
        <v>120</v>
      </c>
      <c r="D98" s="22">
        <v>134</v>
      </c>
      <c r="E98" s="46" t="s">
        <v>174</v>
      </c>
      <c r="F98" s="15">
        <f t="shared" si="10"/>
        <v>0.13385826771653545</v>
      </c>
      <c r="G98" s="15">
        <f t="shared" si="7"/>
        <v>0.12608133284285222</v>
      </c>
      <c r="H98" s="13">
        <f t="shared" si="13"/>
        <v>50248.269458242517</v>
      </c>
      <c r="I98" s="13">
        <f t="shared" si="11"/>
        <v>6335.3687863420009</v>
      </c>
      <c r="J98" s="13">
        <f t="shared" si="8"/>
        <v>47328.931521496124</v>
      </c>
      <c r="K98" s="13">
        <f>K99+J98</f>
        <v>262342.78164471372</v>
      </c>
      <c r="L98" s="16">
        <f t="shared" si="12"/>
        <v>5.2209316753232002</v>
      </c>
    </row>
    <row r="99" spans="1:12" x14ac:dyDescent="0.2">
      <c r="A99" s="17">
        <v>90</v>
      </c>
      <c r="B99" s="22">
        <v>13</v>
      </c>
      <c r="C99" s="40">
        <v>112</v>
      </c>
      <c r="D99" s="22">
        <v>106</v>
      </c>
      <c r="E99" s="47" t="s">
        <v>175</v>
      </c>
      <c r="F99" s="26">
        <f t="shared" si="10"/>
        <v>0.11926605504587157</v>
      </c>
      <c r="G99" s="26">
        <f t="shared" si="7"/>
        <v>0.11181785731181271</v>
      </c>
      <c r="H99" s="27">
        <f t="shared" si="13"/>
        <v>43912.900671900519</v>
      </c>
      <c r="I99" s="27">
        <f t="shared" si="11"/>
        <v>4910.2464614783767</v>
      </c>
      <c r="J99" s="27">
        <f t="shared" si="8"/>
        <v>41170.52802316485</v>
      </c>
      <c r="K99" s="27">
        <f t="shared" ref="K99:K108" si="14">K100+J99</f>
        <v>215013.85012321756</v>
      </c>
      <c r="L99" s="18">
        <f t="shared" si="12"/>
        <v>4.8963709259316373</v>
      </c>
    </row>
    <row r="100" spans="1:12" x14ac:dyDescent="0.2">
      <c r="A100" s="17">
        <v>91</v>
      </c>
      <c r="B100" s="22">
        <v>11</v>
      </c>
      <c r="C100" s="40">
        <v>99</v>
      </c>
      <c r="D100" s="22">
        <v>98</v>
      </c>
      <c r="E100" s="47" t="s">
        <v>176</v>
      </c>
      <c r="F100" s="26">
        <f t="shared" si="10"/>
        <v>0.1116751269035533</v>
      </c>
      <c r="G100" s="26">
        <f t="shared" si="7"/>
        <v>0.10471154349574728</v>
      </c>
      <c r="H100" s="27">
        <f t="shared" si="13"/>
        <v>39002.654210422144</v>
      </c>
      <c r="I100" s="27">
        <f t="shared" si="11"/>
        <v>4084.028122804209</v>
      </c>
      <c r="J100" s="27">
        <f t="shared" si="8"/>
        <v>36570.615463292241</v>
      </c>
      <c r="K100" s="27">
        <f t="shared" si="14"/>
        <v>173843.32210005273</v>
      </c>
      <c r="L100" s="18">
        <f t="shared" si="12"/>
        <v>4.4572177360585616</v>
      </c>
    </row>
    <row r="101" spans="1:12" x14ac:dyDescent="0.2">
      <c r="A101" s="17">
        <v>92</v>
      </c>
      <c r="B101" s="22">
        <v>13</v>
      </c>
      <c r="C101" s="40">
        <v>77</v>
      </c>
      <c r="D101" s="22">
        <v>90</v>
      </c>
      <c r="E101" s="47" t="s">
        <v>177</v>
      </c>
      <c r="F101" s="26">
        <f t="shared" si="10"/>
        <v>0.15568862275449102</v>
      </c>
      <c r="G101" s="26">
        <f t="shared" si="7"/>
        <v>0.14605625637591735</v>
      </c>
      <c r="H101" s="27">
        <f t="shared" si="13"/>
        <v>34918.626087617937</v>
      </c>
      <c r="I101" s="27">
        <f t="shared" si="11"/>
        <v>5100.083804147921</v>
      </c>
      <c r="J101" s="27">
        <f t="shared" si="8"/>
        <v>32758.230588180875</v>
      </c>
      <c r="K101" s="27">
        <f t="shared" si="14"/>
        <v>137272.7066367605</v>
      </c>
      <c r="L101" s="18">
        <f t="shared" si="12"/>
        <v>3.9312172905175409</v>
      </c>
    </row>
    <row r="102" spans="1:12" x14ac:dyDescent="0.2">
      <c r="A102" s="17">
        <v>93</v>
      </c>
      <c r="B102" s="22">
        <v>5</v>
      </c>
      <c r="C102" s="40">
        <v>55</v>
      </c>
      <c r="D102" s="22">
        <v>67</v>
      </c>
      <c r="E102" s="47" t="s">
        <v>178</v>
      </c>
      <c r="F102" s="26">
        <f t="shared" si="10"/>
        <v>8.1967213114754092E-2</v>
      </c>
      <c r="G102" s="26">
        <f t="shared" si="7"/>
        <v>7.7274975272007898E-2</v>
      </c>
      <c r="H102" s="27">
        <f t="shared" si="13"/>
        <v>29818.542283470015</v>
      </c>
      <c r="I102" s="27">
        <f t="shared" si="11"/>
        <v>2304.2271176024674</v>
      </c>
      <c r="J102" s="27">
        <f t="shared" si="8"/>
        <v>28111.570834750109</v>
      </c>
      <c r="K102" s="27">
        <f t="shared" si="14"/>
        <v>104514.47604857961</v>
      </c>
      <c r="L102" s="18">
        <f t="shared" si="12"/>
        <v>3.5050162766178374</v>
      </c>
    </row>
    <row r="103" spans="1:12" x14ac:dyDescent="0.2">
      <c r="A103" s="17">
        <v>94</v>
      </c>
      <c r="B103" s="22">
        <v>15</v>
      </c>
      <c r="C103" s="40">
        <v>55</v>
      </c>
      <c r="D103" s="22">
        <v>45</v>
      </c>
      <c r="E103" s="47" t="s">
        <v>179</v>
      </c>
      <c r="F103" s="26">
        <f t="shared" si="10"/>
        <v>0.3</v>
      </c>
      <c r="G103" s="26">
        <f t="shared" si="7"/>
        <v>0.25628321003263338</v>
      </c>
      <c r="H103" s="27">
        <f t="shared" si="13"/>
        <v>27514.315165867549</v>
      </c>
      <c r="I103" s="27">
        <f t="shared" si="11"/>
        <v>7051.4570125581031</v>
      </c>
      <c r="J103" s="27">
        <f t="shared" si="8"/>
        <v>23504.856708527012</v>
      </c>
      <c r="K103" s="27">
        <f t="shared" si="14"/>
        <v>76402.905213829508</v>
      </c>
      <c r="L103" s="18">
        <f t="shared" si="12"/>
        <v>2.7768419731053284</v>
      </c>
    </row>
    <row r="104" spans="1:12" x14ac:dyDescent="0.2">
      <c r="A104" s="17">
        <v>95</v>
      </c>
      <c r="B104" s="22">
        <v>12</v>
      </c>
      <c r="C104" s="40">
        <v>40</v>
      </c>
      <c r="D104" s="22">
        <v>45</v>
      </c>
      <c r="E104" s="47" t="s">
        <v>180</v>
      </c>
      <c r="F104" s="26">
        <f t="shared" si="10"/>
        <v>0.28235294117647058</v>
      </c>
      <c r="G104" s="26">
        <f t="shared" si="7"/>
        <v>0.24714139783174613</v>
      </c>
      <c r="H104" s="27">
        <f t="shared" si="13"/>
        <v>20462.858153309448</v>
      </c>
      <c r="I104" s="27">
        <f t="shared" si="11"/>
        <v>5057.21936764164</v>
      </c>
      <c r="J104" s="27">
        <f t="shared" si="8"/>
        <v>17910.985260397476</v>
      </c>
      <c r="K104" s="27">
        <f t="shared" si="14"/>
        <v>52898.04850530249</v>
      </c>
      <c r="L104" s="18">
        <f t="shared" si="12"/>
        <v>2.5850762444320279</v>
      </c>
    </row>
    <row r="105" spans="1:12" x14ac:dyDescent="0.2">
      <c r="A105" s="17">
        <v>96</v>
      </c>
      <c r="B105" s="22">
        <v>10</v>
      </c>
      <c r="C105" s="40">
        <v>21</v>
      </c>
      <c r="D105" s="22">
        <v>33</v>
      </c>
      <c r="E105" s="47" t="s">
        <v>181</v>
      </c>
      <c r="F105" s="26">
        <f t="shared" si="10"/>
        <v>0.37037037037037035</v>
      </c>
      <c r="G105" s="26">
        <f t="shared" si="7"/>
        <v>0.31145856043853365</v>
      </c>
      <c r="H105" s="27">
        <f t="shared" si="13"/>
        <v>15405.638785667808</v>
      </c>
      <c r="I105" s="27">
        <f t="shared" si="11"/>
        <v>4798.2180788201349</v>
      </c>
      <c r="J105" s="27">
        <f t="shared" si="8"/>
        <v>12955.188812814366</v>
      </c>
      <c r="K105" s="27">
        <f t="shared" si="14"/>
        <v>34987.063244905017</v>
      </c>
      <c r="L105" s="18">
        <f t="shared" si="12"/>
        <v>2.2710556655043881</v>
      </c>
    </row>
    <row r="106" spans="1:12" x14ac:dyDescent="0.2">
      <c r="A106" s="17">
        <v>97</v>
      </c>
      <c r="B106" s="22">
        <v>5</v>
      </c>
      <c r="C106" s="40">
        <v>24</v>
      </c>
      <c r="D106" s="22">
        <v>18</v>
      </c>
      <c r="E106" s="47" t="s">
        <v>182</v>
      </c>
      <c r="F106" s="26">
        <f t="shared" si="10"/>
        <v>0.23809523809523808</v>
      </c>
      <c r="G106" s="26">
        <f t="shared" si="7"/>
        <v>0.21127355700160566</v>
      </c>
      <c r="H106" s="27">
        <f t="shared" si="13"/>
        <v>10607.420706847674</v>
      </c>
      <c r="I106" s="27">
        <f t="shared" si="11"/>
        <v>2241.0675033481944</v>
      </c>
      <c r="J106" s="27">
        <f t="shared" si="8"/>
        <v>9412.4835140624164</v>
      </c>
      <c r="K106" s="27">
        <f t="shared" si="14"/>
        <v>22031.874432090652</v>
      </c>
      <c r="L106" s="18">
        <f t="shared" si="12"/>
        <v>2.0770246642398056</v>
      </c>
    </row>
    <row r="107" spans="1:12" x14ac:dyDescent="0.2">
      <c r="A107" s="17">
        <v>98</v>
      </c>
      <c r="B107" s="22">
        <v>8</v>
      </c>
      <c r="C107" s="40">
        <v>21</v>
      </c>
      <c r="D107" s="22">
        <v>16</v>
      </c>
      <c r="E107" s="47" t="s">
        <v>183</v>
      </c>
      <c r="F107" s="26">
        <f t="shared" si="10"/>
        <v>0.43243243243243246</v>
      </c>
      <c r="G107" s="26">
        <f t="shared" si="7"/>
        <v>0.34054146092286736</v>
      </c>
      <c r="H107" s="27">
        <f t="shared" si="13"/>
        <v>8366.3532034994787</v>
      </c>
      <c r="I107" s="27">
        <f t="shared" si="11"/>
        <v>2849.0901425164238</v>
      </c>
      <c r="J107" s="27">
        <f t="shared" si="8"/>
        <v>6588.5209545692305</v>
      </c>
      <c r="K107" s="27">
        <f t="shared" si="14"/>
        <v>12619.390918028235</v>
      </c>
      <c r="L107" s="18">
        <f t="shared" si="12"/>
        <v>1.5083502466462682</v>
      </c>
    </row>
    <row r="108" spans="1:12" x14ac:dyDescent="0.2">
      <c r="A108" s="17">
        <v>99</v>
      </c>
      <c r="B108" s="22">
        <v>4</v>
      </c>
      <c r="C108" s="40">
        <v>8</v>
      </c>
      <c r="D108" s="22">
        <v>13</v>
      </c>
      <c r="E108" s="47" t="s">
        <v>184</v>
      </c>
      <c r="F108" s="26">
        <f t="shared" si="10"/>
        <v>0.38095238095238093</v>
      </c>
      <c r="G108" s="26">
        <f t="shared" si="7"/>
        <v>0.30896619909781869</v>
      </c>
      <c r="H108" s="27">
        <f t="shared" si="13"/>
        <v>5517.2630609830549</v>
      </c>
      <c r="I108" s="27">
        <f t="shared" si="11"/>
        <v>1704.6477973747312</v>
      </c>
      <c r="J108" s="27">
        <f t="shared" si="8"/>
        <v>4474.7004681086692</v>
      </c>
      <c r="K108" s="27">
        <f t="shared" si="14"/>
        <v>6030.8699634590048</v>
      </c>
      <c r="L108" s="18">
        <f t="shared" si="12"/>
        <v>1.0930908852449093</v>
      </c>
    </row>
    <row r="109" spans="1:12" x14ac:dyDescent="0.2">
      <c r="A109" s="17" t="s">
        <v>21</v>
      </c>
      <c r="B109" s="27">
        <v>10</v>
      </c>
      <c r="C109" s="40">
        <v>27</v>
      </c>
      <c r="D109" s="40">
        <v>22</v>
      </c>
      <c r="E109" s="25"/>
      <c r="F109" s="26">
        <f>B109/((C109+D109)/2)</f>
        <v>0.40816326530612246</v>
      </c>
      <c r="G109" s="26">
        <v>1</v>
      </c>
      <c r="H109" s="27">
        <f>H108-I108</f>
        <v>3812.6152636083234</v>
      </c>
      <c r="I109" s="27">
        <f>H109*G109</f>
        <v>3812.6152636083234</v>
      </c>
      <c r="J109" s="27">
        <f>H109*F109</f>
        <v>1556.1694953503361</v>
      </c>
      <c r="K109" s="27">
        <f>J109</f>
        <v>1556.1694953503361</v>
      </c>
      <c r="L109" s="18">
        <f>K109/H109</f>
        <v>0.40816326530612246</v>
      </c>
    </row>
    <row r="110" spans="1:12" x14ac:dyDescent="0.2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">
      <c r="A111" s="13"/>
      <c r="B111" s="13"/>
      <c r="C111" s="13"/>
      <c r="D111" s="13"/>
      <c r="E111" s="21"/>
      <c r="F111" s="21"/>
      <c r="G111" s="21"/>
      <c r="H111" s="13"/>
      <c r="I111" s="13"/>
      <c r="J111" s="13"/>
      <c r="K111" s="13"/>
      <c r="L111" s="21"/>
    </row>
    <row r="112" spans="1:12" s="31" customFormat="1" x14ac:dyDescent="0.2">
      <c r="A112" s="32" t="s">
        <v>22</v>
      </c>
      <c r="B112" s="9"/>
      <c r="C112" s="9"/>
      <c r="D112" s="9"/>
      <c r="H112" s="33"/>
      <c r="I112" s="33"/>
      <c r="J112" s="33"/>
      <c r="K112" s="33"/>
      <c r="L112" s="30"/>
    </row>
    <row r="113" spans="1:12" s="31" customFormat="1" x14ac:dyDescent="0.2">
      <c r="A113" s="34" t="s">
        <v>9</v>
      </c>
      <c r="B113" s="41"/>
      <c r="C113" s="41"/>
      <c r="D113" s="41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x14ac:dyDescent="0.2">
      <c r="A114" s="32" t="s">
        <v>10</v>
      </c>
      <c r="B114" s="41"/>
      <c r="C114" s="41"/>
      <c r="D114" s="41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">
      <c r="A115" s="32" t="s">
        <v>11</v>
      </c>
      <c r="B115" s="41"/>
      <c r="C115" s="41"/>
      <c r="D115" s="41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">
      <c r="A116" s="32" t="s">
        <v>12</v>
      </c>
      <c r="B116" s="41"/>
      <c r="C116" s="41"/>
      <c r="D116" s="41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">
      <c r="A117" s="32" t="s">
        <v>13</v>
      </c>
      <c r="B117" s="41"/>
      <c r="C117" s="41"/>
      <c r="D117" s="41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">
      <c r="A118" s="32" t="s">
        <v>14</v>
      </c>
      <c r="B118" s="41"/>
      <c r="C118" s="41"/>
      <c r="D118" s="41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">
      <c r="A119" s="32" t="s">
        <v>15</v>
      </c>
      <c r="B119" s="41"/>
      <c r="C119" s="41"/>
      <c r="D119" s="41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">
      <c r="A120" s="32" t="s">
        <v>16</v>
      </c>
      <c r="B120" s="41"/>
      <c r="C120" s="41"/>
      <c r="D120" s="41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">
      <c r="A121" s="32" t="s">
        <v>17</v>
      </c>
      <c r="B121" s="41"/>
      <c r="C121" s="41"/>
      <c r="D121" s="41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">
      <c r="A122" s="32" t="s">
        <v>18</v>
      </c>
      <c r="B122" s="41"/>
      <c r="C122" s="41"/>
      <c r="D122" s="41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">
      <c r="A123" s="32" t="s">
        <v>19</v>
      </c>
      <c r="B123" s="41"/>
      <c r="C123" s="41"/>
      <c r="D123" s="41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">
      <c r="A124" s="29"/>
      <c r="B124" s="13"/>
      <c r="C124" s="13"/>
      <c r="D124" s="13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4" t="s">
        <v>250</v>
      </c>
      <c r="B125" s="9"/>
      <c r="C125" s="9"/>
      <c r="D125" s="9"/>
      <c r="H125" s="33"/>
      <c r="I125" s="33"/>
      <c r="J125" s="33"/>
      <c r="K125" s="33"/>
      <c r="L125" s="30"/>
    </row>
    <row r="126" spans="1:12" s="31" customFormat="1" x14ac:dyDescent="0.2">
      <c r="A126" s="33"/>
      <c r="B126" s="9"/>
      <c r="C126" s="9"/>
      <c r="D126" s="9"/>
      <c r="H126" s="33"/>
      <c r="I126" s="33"/>
      <c r="J126" s="33"/>
      <c r="K126" s="33"/>
      <c r="L126" s="30"/>
    </row>
    <row r="127" spans="1:12" s="31" customFormat="1" x14ac:dyDescent="0.2">
      <c r="A127" s="33"/>
      <c r="B127" s="9"/>
      <c r="C127" s="9"/>
      <c r="D127" s="9"/>
      <c r="H127" s="33"/>
      <c r="I127" s="33"/>
      <c r="J127" s="33"/>
      <c r="K127" s="33"/>
      <c r="L127" s="30"/>
    </row>
    <row r="128" spans="1:12" s="31" customFormat="1" x14ac:dyDescent="0.2">
      <c r="A128" s="33"/>
      <c r="B128" s="9"/>
      <c r="C128" s="9"/>
      <c r="D128" s="9"/>
      <c r="H128" s="33"/>
      <c r="I128" s="33"/>
      <c r="J128" s="33"/>
      <c r="K128" s="33"/>
      <c r="L128" s="30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Alcobendas M </vt:lpstr>
      <vt:lpstr>Esperanza vida 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Alcobendas 2010-2023 por edad. Mujeres</dc:title>
  <dc:creator>Dirección General de Economía. Comunidad de Madrid</dc:creator>
  <cp:keywords>Defunciones, Mortalidad, Esperanza de vida, Alcobendas, 2023</cp:keywords>
  <cp:lastModifiedBy>Dirección General de Economía. Comunidad de Madrid</cp:lastModifiedBy>
  <dcterms:created xsi:type="dcterms:W3CDTF">2018-03-23T07:16:28Z</dcterms:created>
  <dcterms:modified xsi:type="dcterms:W3CDTF">2025-02-24T11:35:10Z</dcterms:modified>
</cp:coreProperties>
</file>