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53Alcala\"/>
    </mc:Choice>
  </mc:AlternateContent>
  <bookViews>
    <workbookView xWindow="795" yWindow="-225" windowWidth="5880" windowHeight="11640" tabRatio="643"/>
  </bookViews>
  <sheets>
    <sheet name="Esperanza de vida Alcalá H " sheetId="36" r:id="rId1"/>
    <sheet name="Esperanza de vida " sheetId="32" r:id="rId2"/>
    <sheet name="2023" sheetId="42" r:id="rId3"/>
    <sheet name="2022" sheetId="41" r:id="rId4"/>
    <sheet name="2021" sheetId="40" r:id="rId5"/>
    <sheet name="2020" sheetId="39" r:id="rId6"/>
    <sheet name="2019" sheetId="38" r:id="rId7"/>
    <sheet name="2018" sheetId="37" r:id="rId8"/>
    <sheet name="2017" sheetId="35" r:id="rId9"/>
    <sheet name="2016" sheetId="34" r:id="rId10"/>
    <sheet name="2015" sheetId="33" r:id="rId11"/>
    <sheet name="2014" sheetId="30" r:id="rId12"/>
    <sheet name="2013" sheetId="29" r:id="rId13"/>
    <sheet name="2012" sheetId="28" r:id="rId14"/>
    <sheet name="2011" sheetId="27" r:id="rId15"/>
    <sheet name="2010" sheetId="26" r:id="rId16"/>
  </sheets>
  <calcPr calcId="162913"/>
</workbook>
</file>

<file path=xl/calcChain.xml><?xml version="1.0" encoding="utf-8"?>
<calcChain xmlns="http://schemas.openxmlformats.org/spreadsheetml/2006/main">
  <c r="C8" i="36" l="1"/>
  <c r="D8" i="36"/>
  <c r="E8" i="36"/>
  <c r="F8" i="36"/>
  <c r="G8" i="36"/>
  <c r="H8" i="36"/>
  <c r="I8" i="36"/>
  <c r="J8" i="36"/>
  <c r="K8" i="36"/>
  <c r="L8" i="36"/>
  <c r="M8" i="36"/>
  <c r="N8" i="36"/>
  <c r="O8" i="36"/>
  <c r="C9" i="36"/>
  <c r="D9" i="36"/>
  <c r="E9" i="36"/>
  <c r="F9" i="36"/>
  <c r="G9" i="36"/>
  <c r="H9" i="36"/>
  <c r="I9" i="36"/>
  <c r="J9" i="36"/>
  <c r="K9" i="36"/>
  <c r="L9" i="36"/>
  <c r="M9" i="36"/>
  <c r="N9" i="36"/>
  <c r="O9" i="36"/>
  <c r="C10" i="36"/>
  <c r="D10" i="36"/>
  <c r="E10" i="36"/>
  <c r="F10" i="36"/>
  <c r="G10" i="36"/>
  <c r="H10" i="36"/>
  <c r="I10" i="36"/>
  <c r="J10" i="36"/>
  <c r="K10" i="36"/>
  <c r="L10" i="36"/>
  <c r="M10" i="36"/>
  <c r="N10" i="36"/>
  <c r="O10" i="36"/>
  <c r="C11" i="36"/>
  <c r="D11" i="36"/>
  <c r="E11" i="36"/>
  <c r="F11" i="36"/>
  <c r="G11" i="36"/>
  <c r="H11" i="36"/>
  <c r="I11" i="36"/>
  <c r="J11" i="36"/>
  <c r="K11" i="36"/>
  <c r="L11" i="36"/>
  <c r="M11" i="36"/>
  <c r="N11" i="36"/>
  <c r="O11" i="36"/>
  <c r="C12" i="36"/>
  <c r="D12" i="36"/>
  <c r="E12" i="36"/>
  <c r="F12" i="36"/>
  <c r="G12" i="36"/>
  <c r="H12" i="36"/>
  <c r="I12" i="36"/>
  <c r="J12" i="36"/>
  <c r="K12" i="36"/>
  <c r="L12" i="36"/>
  <c r="M12" i="36"/>
  <c r="N12" i="36"/>
  <c r="O12" i="36"/>
  <c r="C13" i="36"/>
  <c r="D13" i="36"/>
  <c r="E13" i="36"/>
  <c r="F13" i="36"/>
  <c r="G13" i="36"/>
  <c r="H13" i="36"/>
  <c r="I13" i="36"/>
  <c r="J13" i="36"/>
  <c r="K13" i="36"/>
  <c r="L13" i="36"/>
  <c r="M13" i="36"/>
  <c r="N13" i="36"/>
  <c r="O13" i="36"/>
  <c r="C14" i="36"/>
  <c r="D14" i="36"/>
  <c r="E14" i="36"/>
  <c r="F14" i="36"/>
  <c r="G14" i="36"/>
  <c r="H14" i="36"/>
  <c r="I14" i="36"/>
  <c r="J14" i="36"/>
  <c r="K14" i="36"/>
  <c r="L14" i="36"/>
  <c r="M14" i="36"/>
  <c r="N14" i="36"/>
  <c r="O14" i="36"/>
  <c r="C15" i="36"/>
  <c r="D15" i="36"/>
  <c r="E15" i="36"/>
  <c r="F15" i="36"/>
  <c r="G15" i="36"/>
  <c r="H15" i="36"/>
  <c r="I15" i="36"/>
  <c r="J15" i="36"/>
  <c r="K15" i="36"/>
  <c r="L15" i="36"/>
  <c r="M15" i="36"/>
  <c r="N15" i="36"/>
  <c r="O15" i="36"/>
  <c r="C16" i="36"/>
  <c r="D16" i="36"/>
  <c r="E16" i="36"/>
  <c r="F16" i="36"/>
  <c r="G16" i="36"/>
  <c r="H16" i="36"/>
  <c r="I16" i="36"/>
  <c r="J16" i="36"/>
  <c r="K16" i="36"/>
  <c r="L16" i="36"/>
  <c r="M16" i="36"/>
  <c r="N16" i="36"/>
  <c r="O16" i="36"/>
  <c r="C17" i="36"/>
  <c r="D17" i="36"/>
  <c r="E17" i="36"/>
  <c r="F17" i="36"/>
  <c r="G17" i="36"/>
  <c r="H17" i="36"/>
  <c r="I17" i="36"/>
  <c r="J17" i="36"/>
  <c r="K17" i="36"/>
  <c r="L17" i="36"/>
  <c r="M17" i="36"/>
  <c r="N17" i="36"/>
  <c r="O17" i="36"/>
  <c r="B17" i="36"/>
  <c r="B16" i="36"/>
  <c r="B15" i="36"/>
  <c r="B14" i="36"/>
  <c r="B13" i="36"/>
  <c r="B12" i="36"/>
  <c r="B11" i="36"/>
  <c r="B10" i="36"/>
  <c r="B9" i="36"/>
  <c r="B8" i="36"/>
  <c r="F9" i="32"/>
  <c r="G9" i="32"/>
  <c r="H9" i="32"/>
  <c r="I9" i="32"/>
  <c r="J9" i="32"/>
  <c r="K9" i="32"/>
  <c r="L9" i="32"/>
  <c r="M9" i="32"/>
  <c r="N9" i="32"/>
  <c r="O9" i="32"/>
  <c r="F10" i="32"/>
  <c r="G10" i="32"/>
  <c r="H10" i="32"/>
  <c r="I10" i="32"/>
  <c r="J10" i="32"/>
  <c r="K10" i="32"/>
  <c r="L10" i="32"/>
  <c r="M10" i="32"/>
  <c r="N10" i="32"/>
  <c r="O10" i="32"/>
  <c r="F11" i="32"/>
  <c r="G11" i="32"/>
  <c r="H11" i="32"/>
  <c r="I11" i="32"/>
  <c r="J11" i="32"/>
  <c r="K11" i="32"/>
  <c r="L11" i="32"/>
  <c r="M11" i="32"/>
  <c r="N11" i="32"/>
  <c r="O11" i="32"/>
  <c r="F12" i="32"/>
  <c r="G12" i="32"/>
  <c r="H12" i="32"/>
  <c r="I12" i="32"/>
  <c r="J12" i="32"/>
  <c r="K12" i="32"/>
  <c r="L12" i="32"/>
  <c r="M12" i="32"/>
  <c r="N12" i="32"/>
  <c r="O12" i="32"/>
  <c r="F13" i="32"/>
  <c r="G13" i="32"/>
  <c r="H13" i="32"/>
  <c r="I13" i="32"/>
  <c r="J13" i="32"/>
  <c r="K13" i="32"/>
  <c r="L13" i="32"/>
  <c r="M13" i="32"/>
  <c r="N13" i="32"/>
  <c r="O13" i="32"/>
  <c r="F14" i="32"/>
  <c r="G14" i="32"/>
  <c r="H14" i="32"/>
  <c r="I14" i="32"/>
  <c r="J14" i="32"/>
  <c r="K14" i="32"/>
  <c r="L14" i="32"/>
  <c r="M14" i="32"/>
  <c r="N14" i="32"/>
  <c r="O14" i="32"/>
  <c r="F15" i="32"/>
  <c r="G15" i="32"/>
  <c r="H15" i="32"/>
  <c r="I15" i="32"/>
  <c r="J15" i="32"/>
  <c r="K15" i="32"/>
  <c r="L15" i="32"/>
  <c r="M15" i="32"/>
  <c r="N15" i="32"/>
  <c r="O15" i="32"/>
  <c r="F16" i="32"/>
  <c r="G16" i="32"/>
  <c r="H16" i="32"/>
  <c r="I16" i="32"/>
  <c r="J16" i="32"/>
  <c r="K16" i="32"/>
  <c r="L16" i="32"/>
  <c r="M16" i="32"/>
  <c r="N16" i="32"/>
  <c r="O16" i="32"/>
  <c r="F17" i="32"/>
  <c r="G17" i="32"/>
  <c r="H17" i="32"/>
  <c r="I17" i="32"/>
  <c r="J17" i="32"/>
  <c r="K17" i="32"/>
  <c r="L17" i="32"/>
  <c r="M17" i="32"/>
  <c r="N17" i="32"/>
  <c r="O17" i="32"/>
  <c r="F18" i="32"/>
  <c r="G18" i="32"/>
  <c r="H18" i="32"/>
  <c r="I18" i="32"/>
  <c r="J18" i="32"/>
  <c r="K18" i="32"/>
  <c r="L18" i="32"/>
  <c r="M18" i="32"/>
  <c r="N18" i="32"/>
  <c r="O18" i="32"/>
  <c r="F19" i="32"/>
  <c r="G19" i="32"/>
  <c r="H19" i="32"/>
  <c r="I19" i="32"/>
  <c r="J19" i="32"/>
  <c r="K19" i="32"/>
  <c r="L19" i="32"/>
  <c r="M19" i="32"/>
  <c r="N19" i="32"/>
  <c r="O19" i="32"/>
  <c r="F20" i="32"/>
  <c r="G20" i="32"/>
  <c r="H20" i="32"/>
  <c r="I20" i="32"/>
  <c r="J20" i="32"/>
  <c r="K20" i="32"/>
  <c r="L20" i="32"/>
  <c r="M20" i="32"/>
  <c r="N20" i="32"/>
  <c r="O20" i="32"/>
  <c r="F21" i="32"/>
  <c r="G21" i="32"/>
  <c r="H21" i="32"/>
  <c r="I21" i="32"/>
  <c r="J21" i="32"/>
  <c r="K21" i="32"/>
  <c r="L21" i="32"/>
  <c r="M21" i="32"/>
  <c r="N21" i="32"/>
  <c r="O21" i="32"/>
  <c r="F22" i="32"/>
  <c r="G22" i="32"/>
  <c r="H22" i="32"/>
  <c r="I22" i="32"/>
  <c r="J22" i="32"/>
  <c r="K22" i="32"/>
  <c r="L22" i="32"/>
  <c r="M22" i="32"/>
  <c r="N22" i="32"/>
  <c r="O22" i="32"/>
  <c r="F23" i="32"/>
  <c r="G23" i="32"/>
  <c r="H23" i="32"/>
  <c r="I23" i="32"/>
  <c r="J23" i="32"/>
  <c r="K23" i="32"/>
  <c r="L23" i="32"/>
  <c r="M23" i="32"/>
  <c r="N23" i="32"/>
  <c r="O23" i="32"/>
  <c r="F24" i="32"/>
  <c r="G24" i="32"/>
  <c r="H24" i="32"/>
  <c r="I24" i="32"/>
  <c r="J24" i="32"/>
  <c r="K24" i="32"/>
  <c r="L24" i="32"/>
  <c r="M24" i="32"/>
  <c r="N24" i="32"/>
  <c r="O24" i="32"/>
  <c r="F25" i="32"/>
  <c r="G25" i="32"/>
  <c r="H25" i="32"/>
  <c r="I25" i="32"/>
  <c r="J25" i="32"/>
  <c r="K25" i="32"/>
  <c r="L25" i="32"/>
  <c r="M25" i="32"/>
  <c r="N25" i="32"/>
  <c r="O25" i="32"/>
  <c r="F26" i="32"/>
  <c r="G26" i="32"/>
  <c r="H26" i="32"/>
  <c r="I26" i="32"/>
  <c r="J26" i="32"/>
  <c r="K26" i="32"/>
  <c r="L26" i="32"/>
  <c r="M26" i="32"/>
  <c r="N26" i="32"/>
  <c r="O26" i="32"/>
  <c r="F27" i="32"/>
  <c r="G27" i="32"/>
  <c r="H27" i="32"/>
  <c r="I27" i="32"/>
  <c r="J27" i="32"/>
  <c r="K27" i="32"/>
  <c r="L27" i="32"/>
  <c r="M27" i="32"/>
  <c r="N27" i="32"/>
  <c r="O27" i="32"/>
  <c r="F28" i="32"/>
  <c r="G28" i="32"/>
  <c r="H28" i="32"/>
  <c r="I28" i="32"/>
  <c r="J28" i="32"/>
  <c r="K28" i="32"/>
  <c r="L28" i="32"/>
  <c r="M28" i="32"/>
  <c r="N28" i="32"/>
  <c r="O28" i="32"/>
  <c r="F29" i="32"/>
  <c r="G29" i="32"/>
  <c r="H29" i="32"/>
  <c r="I29" i="32"/>
  <c r="J29" i="32"/>
  <c r="K29" i="32"/>
  <c r="L29" i="32"/>
  <c r="M29" i="32"/>
  <c r="N29" i="32"/>
  <c r="O29" i="32"/>
  <c r="F30" i="32"/>
  <c r="G30" i="32"/>
  <c r="H30" i="32"/>
  <c r="I30" i="32"/>
  <c r="J30" i="32"/>
  <c r="K30" i="32"/>
  <c r="L30" i="32"/>
  <c r="M30" i="32"/>
  <c r="N30" i="32"/>
  <c r="O30" i="32"/>
  <c r="F31" i="32"/>
  <c r="G31" i="32"/>
  <c r="H31" i="32"/>
  <c r="I31" i="32"/>
  <c r="J31" i="32"/>
  <c r="K31" i="32"/>
  <c r="L31" i="32"/>
  <c r="M31" i="32"/>
  <c r="N31" i="32"/>
  <c r="O31" i="32"/>
  <c r="F32" i="32"/>
  <c r="G32" i="32"/>
  <c r="H32" i="32"/>
  <c r="I32" i="32"/>
  <c r="J32" i="32"/>
  <c r="K32" i="32"/>
  <c r="L32" i="32"/>
  <c r="M32" i="32"/>
  <c r="N32" i="32"/>
  <c r="O32" i="32"/>
  <c r="F33" i="32"/>
  <c r="G33" i="32"/>
  <c r="H33" i="32"/>
  <c r="I33" i="32"/>
  <c r="J33" i="32"/>
  <c r="K33" i="32"/>
  <c r="L33" i="32"/>
  <c r="M33" i="32"/>
  <c r="N33" i="32"/>
  <c r="O33" i="32"/>
  <c r="F34" i="32"/>
  <c r="G34" i="32"/>
  <c r="H34" i="32"/>
  <c r="I34" i="32"/>
  <c r="J34" i="32"/>
  <c r="K34" i="32"/>
  <c r="L34" i="32"/>
  <c r="M34" i="32"/>
  <c r="N34" i="32"/>
  <c r="O34" i="32"/>
  <c r="F35" i="32"/>
  <c r="G35" i="32"/>
  <c r="H35" i="32"/>
  <c r="I35" i="32"/>
  <c r="J35" i="32"/>
  <c r="K35" i="32"/>
  <c r="L35" i="32"/>
  <c r="M35" i="32"/>
  <c r="N35" i="32"/>
  <c r="O35" i="32"/>
  <c r="F36" i="32"/>
  <c r="G36" i="32"/>
  <c r="H36" i="32"/>
  <c r="I36" i="32"/>
  <c r="J36" i="32"/>
  <c r="K36" i="32"/>
  <c r="L36" i="32"/>
  <c r="M36" i="32"/>
  <c r="N36" i="32"/>
  <c r="O36" i="32"/>
  <c r="F37" i="32"/>
  <c r="G37" i="32"/>
  <c r="H37" i="32"/>
  <c r="I37" i="32"/>
  <c r="J37" i="32"/>
  <c r="K37" i="32"/>
  <c r="L37" i="32"/>
  <c r="M37" i="32"/>
  <c r="N37" i="32"/>
  <c r="O37" i="32"/>
  <c r="F38" i="32"/>
  <c r="G38" i="32"/>
  <c r="H38" i="32"/>
  <c r="I38" i="32"/>
  <c r="J38" i="32"/>
  <c r="K38" i="32"/>
  <c r="L38" i="32"/>
  <c r="M38" i="32"/>
  <c r="N38" i="32"/>
  <c r="O38" i="32"/>
  <c r="F39" i="32"/>
  <c r="G39" i="32"/>
  <c r="H39" i="32"/>
  <c r="I39" i="32"/>
  <c r="J39" i="32"/>
  <c r="K39" i="32"/>
  <c r="L39" i="32"/>
  <c r="M39" i="32"/>
  <c r="N39" i="32"/>
  <c r="O39" i="32"/>
  <c r="F40" i="32"/>
  <c r="G40" i="32"/>
  <c r="H40" i="32"/>
  <c r="I40" i="32"/>
  <c r="J40" i="32"/>
  <c r="K40" i="32"/>
  <c r="L40" i="32"/>
  <c r="M40" i="32"/>
  <c r="N40" i="32"/>
  <c r="O40" i="32"/>
  <c r="F41" i="32"/>
  <c r="G41" i="32"/>
  <c r="H41" i="32"/>
  <c r="I41" i="32"/>
  <c r="J41" i="32"/>
  <c r="K41" i="32"/>
  <c r="L41" i="32"/>
  <c r="M41" i="32"/>
  <c r="N41" i="32"/>
  <c r="O41" i="32"/>
  <c r="F42" i="32"/>
  <c r="G42" i="32"/>
  <c r="H42" i="32"/>
  <c r="I42" i="32"/>
  <c r="J42" i="32"/>
  <c r="K42" i="32"/>
  <c r="L42" i="32"/>
  <c r="M42" i="32"/>
  <c r="N42" i="32"/>
  <c r="O42" i="32"/>
  <c r="F43" i="32"/>
  <c r="G43" i="32"/>
  <c r="H43" i="32"/>
  <c r="I43" i="32"/>
  <c r="J43" i="32"/>
  <c r="K43" i="32"/>
  <c r="L43" i="32"/>
  <c r="M43" i="32"/>
  <c r="N43" i="32"/>
  <c r="O43" i="32"/>
  <c r="F44" i="32"/>
  <c r="G44" i="32"/>
  <c r="H44" i="32"/>
  <c r="I44" i="32"/>
  <c r="J44" i="32"/>
  <c r="K44" i="32"/>
  <c r="L44" i="32"/>
  <c r="M44" i="32"/>
  <c r="N44" i="32"/>
  <c r="O44" i="32"/>
  <c r="F45" i="32"/>
  <c r="G45" i="32"/>
  <c r="H45" i="32"/>
  <c r="I45" i="32"/>
  <c r="J45" i="32"/>
  <c r="K45" i="32"/>
  <c r="L45" i="32"/>
  <c r="M45" i="32"/>
  <c r="N45" i="32"/>
  <c r="O45" i="32"/>
  <c r="F46" i="32"/>
  <c r="G46" i="32"/>
  <c r="H46" i="32"/>
  <c r="I46" i="32"/>
  <c r="J46" i="32"/>
  <c r="K46" i="32"/>
  <c r="L46" i="32"/>
  <c r="M46" i="32"/>
  <c r="N46" i="32"/>
  <c r="O46" i="32"/>
  <c r="F47" i="32"/>
  <c r="G47" i="32"/>
  <c r="H47" i="32"/>
  <c r="I47" i="32"/>
  <c r="J47" i="32"/>
  <c r="K47" i="32"/>
  <c r="L47" i="32"/>
  <c r="M47" i="32"/>
  <c r="N47" i="32"/>
  <c r="O47" i="32"/>
  <c r="F48" i="32"/>
  <c r="G48" i="32"/>
  <c r="H48" i="32"/>
  <c r="I48" i="32"/>
  <c r="J48" i="32"/>
  <c r="K48" i="32"/>
  <c r="L48" i="32"/>
  <c r="M48" i="32"/>
  <c r="N48" i="32"/>
  <c r="O48" i="32"/>
  <c r="F49" i="32"/>
  <c r="G49" i="32"/>
  <c r="H49" i="32"/>
  <c r="I49" i="32"/>
  <c r="J49" i="32"/>
  <c r="K49" i="32"/>
  <c r="L49" i="32"/>
  <c r="M49" i="32"/>
  <c r="N49" i="32"/>
  <c r="O49" i="32"/>
  <c r="F50" i="32"/>
  <c r="G50" i="32"/>
  <c r="H50" i="32"/>
  <c r="I50" i="32"/>
  <c r="J50" i="32"/>
  <c r="K50" i="32"/>
  <c r="L50" i="32"/>
  <c r="M50" i="32"/>
  <c r="N50" i="32"/>
  <c r="O50" i="32"/>
  <c r="F51" i="32"/>
  <c r="G51" i="32"/>
  <c r="H51" i="32"/>
  <c r="I51" i="32"/>
  <c r="J51" i="32"/>
  <c r="K51" i="32"/>
  <c r="L51" i="32"/>
  <c r="M51" i="32"/>
  <c r="N51" i="32"/>
  <c r="O51" i="32"/>
  <c r="F52" i="32"/>
  <c r="G52" i="32"/>
  <c r="H52" i="32"/>
  <c r="I52" i="32"/>
  <c r="J52" i="32"/>
  <c r="K52" i="32"/>
  <c r="L52" i="32"/>
  <c r="M52" i="32"/>
  <c r="N52" i="32"/>
  <c r="O52" i="32"/>
  <c r="F53" i="32"/>
  <c r="G53" i="32"/>
  <c r="H53" i="32"/>
  <c r="I53" i="32"/>
  <c r="J53" i="32"/>
  <c r="K53" i="32"/>
  <c r="L53" i="32"/>
  <c r="M53" i="32"/>
  <c r="N53" i="32"/>
  <c r="O53" i="32"/>
  <c r="F54" i="32"/>
  <c r="G54" i="32"/>
  <c r="H54" i="32"/>
  <c r="I54" i="32"/>
  <c r="J54" i="32"/>
  <c r="K54" i="32"/>
  <c r="L54" i="32"/>
  <c r="M54" i="32"/>
  <c r="N54" i="32"/>
  <c r="O54" i="32"/>
  <c r="F55" i="32"/>
  <c r="G55" i="32"/>
  <c r="H55" i="32"/>
  <c r="I55" i="32"/>
  <c r="J55" i="32"/>
  <c r="K55" i="32"/>
  <c r="L55" i="32"/>
  <c r="M55" i="32"/>
  <c r="N55" i="32"/>
  <c r="O55" i="32"/>
  <c r="F56" i="32"/>
  <c r="G56" i="32"/>
  <c r="H56" i="32"/>
  <c r="I56" i="32"/>
  <c r="J56" i="32"/>
  <c r="K56" i="32"/>
  <c r="L56" i="32"/>
  <c r="M56" i="32"/>
  <c r="N56" i="32"/>
  <c r="O56" i="32"/>
  <c r="F57" i="32"/>
  <c r="G57" i="32"/>
  <c r="H57" i="32"/>
  <c r="I57" i="32"/>
  <c r="J57" i="32"/>
  <c r="K57" i="32"/>
  <c r="L57" i="32"/>
  <c r="M57" i="32"/>
  <c r="N57" i="32"/>
  <c r="O57" i="32"/>
  <c r="F58" i="32"/>
  <c r="G58" i="32"/>
  <c r="H58" i="32"/>
  <c r="I58" i="32"/>
  <c r="J58" i="32"/>
  <c r="K58" i="32"/>
  <c r="L58" i="32"/>
  <c r="M58" i="32"/>
  <c r="N58" i="32"/>
  <c r="O58" i="32"/>
  <c r="F59" i="32"/>
  <c r="G59" i="32"/>
  <c r="H59" i="32"/>
  <c r="I59" i="32"/>
  <c r="J59" i="32"/>
  <c r="K59" i="32"/>
  <c r="L59" i="32"/>
  <c r="M59" i="32"/>
  <c r="N59" i="32"/>
  <c r="O59" i="32"/>
  <c r="F60" i="32"/>
  <c r="G60" i="32"/>
  <c r="H60" i="32"/>
  <c r="I60" i="32"/>
  <c r="J60" i="32"/>
  <c r="K60" i="32"/>
  <c r="L60" i="32"/>
  <c r="M60" i="32"/>
  <c r="N60" i="32"/>
  <c r="O60" i="32"/>
  <c r="F61" i="32"/>
  <c r="G61" i="32"/>
  <c r="H61" i="32"/>
  <c r="I61" i="32"/>
  <c r="J61" i="32"/>
  <c r="K61" i="32"/>
  <c r="L61" i="32"/>
  <c r="M61" i="32"/>
  <c r="N61" i="32"/>
  <c r="O61" i="32"/>
  <c r="F62" i="32"/>
  <c r="G62" i="32"/>
  <c r="H62" i="32"/>
  <c r="I62" i="32"/>
  <c r="J62" i="32"/>
  <c r="K62" i="32"/>
  <c r="L62" i="32"/>
  <c r="M62" i="32"/>
  <c r="N62" i="32"/>
  <c r="O62" i="32"/>
  <c r="F63" i="32"/>
  <c r="G63" i="32"/>
  <c r="H63" i="32"/>
  <c r="I63" i="32"/>
  <c r="J63" i="32"/>
  <c r="K63" i="32"/>
  <c r="L63" i="32"/>
  <c r="M63" i="32"/>
  <c r="N63" i="32"/>
  <c r="O63" i="32"/>
  <c r="F64" i="32"/>
  <c r="G64" i="32"/>
  <c r="H64" i="32"/>
  <c r="I64" i="32"/>
  <c r="J64" i="32"/>
  <c r="K64" i="32"/>
  <c r="L64" i="32"/>
  <c r="M64" i="32"/>
  <c r="N64" i="32"/>
  <c r="O64" i="32"/>
  <c r="F65" i="32"/>
  <c r="G65" i="32"/>
  <c r="H65" i="32"/>
  <c r="I65" i="32"/>
  <c r="J65" i="32"/>
  <c r="K65" i="32"/>
  <c r="L65" i="32"/>
  <c r="M65" i="32"/>
  <c r="N65" i="32"/>
  <c r="O65" i="32"/>
  <c r="F66" i="32"/>
  <c r="G66" i="32"/>
  <c r="H66" i="32"/>
  <c r="I66" i="32"/>
  <c r="J66" i="32"/>
  <c r="K66" i="32"/>
  <c r="L66" i="32"/>
  <c r="M66" i="32"/>
  <c r="N66" i="32"/>
  <c r="O66" i="32"/>
  <c r="F67" i="32"/>
  <c r="G67" i="32"/>
  <c r="H67" i="32"/>
  <c r="I67" i="32"/>
  <c r="J67" i="32"/>
  <c r="K67" i="32"/>
  <c r="L67" i="32"/>
  <c r="M67" i="32"/>
  <c r="N67" i="32"/>
  <c r="O67" i="32"/>
  <c r="F68" i="32"/>
  <c r="G68" i="32"/>
  <c r="H68" i="32"/>
  <c r="I68" i="32"/>
  <c r="J68" i="32"/>
  <c r="K68" i="32"/>
  <c r="L68" i="32"/>
  <c r="M68" i="32"/>
  <c r="N68" i="32"/>
  <c r="O68" i="32"/>
  <c r="F69" i="32"/>
  <c r="G69" i="32"/>
  <c r="H69" i="32"/>
  <c r="I69" i="32"/>
  <c r="J69" i="32"/>
  <c r="K69" i="32"/>
  <c r="L69" i="32"/>
  <c r="M69" i="32"/>
  <c r="N69" i="32"/>
  <c r="O69" i="32"/>
  <c r="F70" i="32"/>
  <c r="G70" i="32"/>
  <c r="H70" i="32"/>
  <c r="I70" i="32"/>
  <c r="J70" i="32"/>
  <c r="K70" i="32"/>
  <c r="L70" i="32"/>
  <c r="M70" i="32"/>
  <c r="N70" i="32"/>
  <c r="O70" i="32"/>
  <c r="F71" i="32"/>
  <c r="G71" i="32"/>
  <c r="H71" i="32"/>
  <c r="I71" i="32"/>
  <c r="J71" i="32"/>
  <c r="K71" i="32"/>
  <c r="L71" i="32"/>
  <c r="M71" i="32"/>
  <c r="N71" i="32"/>
  <c r="O71" i="32"/>
  <c r="F72" i="32"/>
  <c r="G72" i="32"/>
  <c r="H72" i="32"/>
  <c r="I72" i="32"/>
  <c r="J72" i="32"/>
  <c r="K72" i="32"/>
  <c r="L72" i="32"/>
  <c r="M72" i="32"/>
  <c r="N72" i="32"/>
  <c r="O72" i="32"/>
  <c r="F73" i="32"/>
  <c r="G73" i="32"/>
  <c r="H73" i="32"/>
  <c r="I73" i="32"/>
  <c r="J73" i="32"/>
  <c r="K73" i="32"/>
  <c r="L73" i="32"/>
  <c r="M73" i="32"/>
  <c r="N73" i="32"/>
  <c r="O73" i="32"/>
  <c r="F74" i="32"/>
  <c r="G74" i="32"/>
  <c r="H74" i="32"/>
  <c r="I74" i="32"/>
  <c r="J74" i="32"/>
  <c r="K74" i="32"/>
  <c r="L74" i="32"/>
  <c r="M74" i="32"/>
  <c r="N74" i="32"/>
  <c r="O74" i="32"/>
  <c r="F75" i="32"/>
  <c r="G75" i="32"/>
  <c r="H75" i="32"/>
  <c r="I75" i="32"/>
  <c r="J75" i="32"/>
  <c r="K75" i="32"/>
  <c r="L75" i="32"/>
  <c r="M75" i="32"/>
  <c r="N75" i="32"/>
  <c r="O75" i="32"/>
  <c r="F76" i="32"/>
  <c r="G76" i="32"/>
  <c r="H76" i="32"/>
  <c r="I76" i="32"/>
  <c r="J76" i="32"/>
  <c r="K76" i="32"/>
  <c r="L76" i="32"/>
  <c r="M76" i="32"/>
  <c r="N76" i="32"/>
  <c r="O76" i="32"/>
  <c r="F77" i="32"/>
  <c r="G77" i="32"/>
  <c r="H77" i="32"/>
  <c r="I77" i="32"/>
  <c r="J77" i="32"/>
  <c r="K77" i="32"/>
  <c r="L77" i="32"/>
  <c r="M77" i="32"/>
  <c r="N77" i="32"/>
  <c r="O77" i="32"/>
  <c r="F78" i="32"/>
  <c r="G78" i="32"/>
  <c r="H78" i="32"/>
  <c r="I78" i="32"/>
  <c r="J78" i="32"/>
  <c r="K78" i="32"/>
  <c r="L78" i="32"/>
  <c r="M78" i="32"/>
  <c r="N78" i="32"/>
  <c r="O78" i="32"/>
  <c r="F79" i="32"/>
  <c r="G79" i="32"/>
  <c r="H79" i="32"/>
  <c r="I79" i="32"/>
  <c r="J79" i="32"/>
  <c r="K79" i="32"/>
  <c r="L79" i="32"/>
  <c r="M79" i="32"/>
  <c r="N79" i="32"/>
  <c r="O79" i="32"/>
  <c r="F80" i="32"/>
  <c r="G80" i="32"/>
  <c r="H80" i="32"/>
  <c r="I80" i="32"/>
  <c r="J80" i="32"/>
  <c r="K80" i="32"/>
  <c r="L80" i="32"/>
  <c r="M80" i="32"/>
  <c r="N80" i="32"/>
  <c r="O80" i="32"/>
  <c r="F81" i="32"/>
  <c r="G81" i="32"/>
  <c r="H81" i="32"/>
  <c r="I81" i="32"/>
  <c r="J81" i="32"/>
  <c r="K81" i="32"/>
  <c r="L81" i="32"/>
  <c r="M81" i="32"/>
  <c r="N81" i="32"/>
  <c r="O81" i="32"/>
  <c r="F82" i="32"/>
  <c r="G82" i="32"/>
  <c r="H82" i="32"/>
  <c r="I82" i="32"/>
  <c r="J82" i="32"/>
  <c r="K82" i="32"/>
  <c r="L82" i="32"/>
  <c r="M82" i="32"/>
  <c r="N82" i="32"/>
  <c r="O82" i="32"/>
  <c r="F83" i="32"/>
  <c r="G83" i="32"/>
  <c r="H83" i="32"/>
  <c r="I83" i="32"/>
  <c r="J83" i="32"/>
  <c r="K83" i="32"/>
  <c r="L83" i="32"/>
  <c r="M83" i="32"/>
  <c r="N83" i="32"/>
  <c r="O83" i="32"/>
  <c r="F84" i="32"/>
  <c r="G84" i="32"/>
  <c r="H84" i="32"/>
  <c r="I84" i="32"/>
  <c r="J84" i="32"/>
  <c r="K84" i="32"/>
  <c r="L84" i="32"/>
  <c r="M84" i="32"/>
  <c r="N84" i="32"/>
  <c r="O84" i="32"/>
  <c r="F85" i="32"/>
  <c r="G85" i="32"/>
  <c r="H85" i="32"/>
  <c r="I85" i="32"/>
  <c r="J85" i="32"/>
  <c r="K85" i="32"/>
  <c r="L85" i="32"/>
  <c r="M85" i="32"/>
  <c r="N85" i="32"/>
  <c r="O85" i="32"/>
  <c r="F86" i="32"/>
  <c r="G86" i="32"/>
  <c r="H86" i="32"/>
  <c r="I86" i="32"/>
  <c r="J86" i="32"/>
  <c r="K86" i="32"/>
  <c r="L86" i="32"/>
  <c r="M86" i="32"/>
  <c r="N86" i="32"/>
  <c r="O86" i="32"/>
  <c r="F87" i="32"/>
  <c r="G87" i="32"/>
  <c r="H87" i="32"/>
  <c r="I87" i="32"/>
  <c r="J87" i="32"/>
  <c r="K87" i="32"/>
  <c r="L87" i="32"/>
  <c r="M87" i="32"/>
  <c r="N87" i="32"/>
  <c r="O87" i="32"/>
  <c r="F88" i="32"/>
  <c r="G88" i="32"/>
  <c r="H88" i="32"/>
  <c r="I88" i="32"/>
  <c r="J88" i="32"/>
  <c r="K88" i="32"/>
  <c r="L88" i="32"/>
  <c r="M88" i="32"/>
  <c r="N88" i="32"/>
  <c r="O88" i="32"/>
  <c r="F89" i="32"/>
  <c r="G89" i="32"/>
  <c r="H89" i="32"/>
  <c r="I89" i="32"/>
  <c r="J89" i="32"/>
  <c r="K89" i="32"/>
  <c r="L89" i="32"/>
  <c r="M89" i="32"/>
  <c r="N89" i="32"/>
  <c r="O89" i="32"/>
  <c r="F90" i="32"/>
  <c r="G90" i="32"/>
  <c r="H90" i="32"/>
  <c r="I90" i="32"/>
  <c r="J90" i="32"/>
  <c r="K90" i="32"/>
  <c r="L90" i="32"/>
  <c r="M90" i="32"/>
  <c r="N90" i="32"/>
  <c r="O90" i="32"/>
  <c r="F91" i="32"/>
  <c r="G91" i="32"/>
  <c r="H91" i="32"/>
  <c r="I91" i="32"/>
  <c r="J91" i="32"/>
  <c r="K91" i="32"/>
  <c r="L91" i="32"/>
  <c r="M91" i="32"/>
  <c r="N91" i="32"/>
  <c r="O91" i="32"/>
  <c r="F92" i="32"/>
  <c r="G92" i="32"/>
  <c r="H92" i="32"/>
  <c r="I92" i="32"/>
  <c r="J92" i="32"/>
  <c r="K92" i="32"/>
  <c r="L92" i="32"/>
  <c r="M92" i="32"/>
  <c r="N92" i="32"/>
  <c r="O92" i="32"/>
  <c r="F93" i="32"/>
  <c r="G93" i="32"/>
  <c r="H93" i="32"/>
  <c r="I93" i="32"/>
  <c r="J93" i="32"/>
  <c r="K93" i="32"/>
  <c r="L93" i="32"/>
  <c r="M93" i="32"/>
  <c r="N93" i="32"/>
  <c r="O93" i="32"/>
  <c r="F94" i="32"/>
  <c r="G94" i="32"/>
  <c r="H94" i="32"/>
  <c r="I94" i="32"/>
  <c r="J94" i="32"/>
  <c r="K94" i="32"/>
  <c r="L94" i="32"/>
  <c r="M94" i="32"/>
  <c r="N94" i="32"/>
  <c r="O94" i="32"/>
  <c r="F95" i="32"/>
  <c r="G95" i="32"/>
  <c r="H95" i="32"/>
  <c r="I95" i="32"/>
  <c r="J95" i="32"/>
  <c r="K95" i="32"/>
  <c r="L95" i="32"/>
  <c r="M95" i="32"/>
  <c r="N95" i="32"/>
  <c r="O95" i="32"/>
  <c r="F96" i="32"/>
  <c r="G96" i="32"/>
  <c r="H96" i="32"/>
  <c r="I96" i="32"/>
  <c r="J96" i="32"/>
  <c r="K96" i="32"/>
  <c r="L96" i="32"/>
  <c r="M96" i="32"/>
  <c r="N96" i="32"/>
  <c r="O96" i="32"/>
  <c r="F97" i="32"/>
  <c r="G97" i="32"/>
  <c r="H97" i="32"/>
  <c r="I97" i="32"/>
  <c r="J97" i="32"/>
  <c r="K97" i="32"/>
  <c r="L97" i="32"/>
  <c r="M97" i="32"/>
  <c r="N97" i="32"/>
  <c r="O97" i="32"/>
  <c r="F98" i="32"/>
  <c r="G98" i="32"/>
  <c r="H98" i="32"/>
  <c r="I98" i="32"/>
  <c r="J98" i="32"/>
  <c r="K98" i="32"/>
  <c r="L98" i="32"/>
  <c r="M98" i="32"/>
  <c r="N98" i="32"/>
  <c r="O98" i="32"/>
  <c r="F99" i="32"/>
  <c r="G99" i="32"/>
  <c r="H99" i="32"/>
  <c r="I99" i="32"/>
  <c r="J99" i="32"/>
  <c r="K99" i="32"/>
  <c r="L99" i="32"/>
  <c r="M99" i="32"/>
  <c r="N99" i="32"/>
  <c r="O99" i="32"/>
  <c r="F100" i="32"/>
  <c r="G100" i="32"/>
  <c r="H100" i="32"/>
  <c r="I100" i="32"/>
  <c r="J100" i="32"/>
  <c r="K100" i="32"/>
  <c r="L100" i="32"/>
  <c r="M100" i="32"/>
  <c r="N100" i="32"/>
  <c r="O100" i="32"/>
  <c r="F101" i="32"/>
  <c r="G101" i="32"/>
  <c r="H101" i="32"/>
  <c r="I101" i="32"/>
  <c r="J101" i="32"/>
  <c r="K101" i="32"/>
  <c r="L101" i="32"/>
  <c r="M101" i="32"/>
  <c r="N101" i="32"/>
  <c r="O101" i="32"/>
  <c r="F102" i="32"/>
  <c r="G102" i="32"/>
  <c r="H102" i="32"/>
  <c r="I102" i="32"/>
  <c r="J102" i="32"/>
  <c r="K102" i="32"/>
  <c r="L102" i="32"/>
  <c r="M102" i="32"/>
  <c r="N102" i="32"/>
  <c r="O102" i="32"/>
  <c r="F103" i="32"/>
  <c r="G103" i="32"/>
  <c r="H103" i="32"/>
  <c r="I103" i="32"/>
  <c r="J103" i="32"/>
  <c r="K103" i="32"/>
  <c r="L103" i="32"/>
  <c r="M103" i="32"/>
  <c r="N103" i="32"/>
  <c r="O103" i="32"/>
  <c r="F104" i="32"/>
  <c r="G104" i="32"/>
  <c r="H104" i="32"/>
  <c r="I104" i="32"/>
  <c r="J104" i="32"/>
  <c r="K104" i="32"/>
  <c r="L104" i="32"/>
  <c r="M104" i="32"/>
  <c r="N104" i="32"/>
  <c r="O104" i="32"/>
  <c r="F105" i="32"/>
  <c r="G105" i="32"/>
  <c r="H105" i="32"/>
  <c r="I105" i="32"/>
  <c r="J105" i="32"/>
  <c r="K105" i="32"/>
  <c r="L105" i="32"/>
  <c r="M105" i="32"/>
  <c r="N105" i="32"/>
  <c r="O105" i="32"/>
  <c r="F106" i="32"/>
  <c r="G106" i="32"/>
  <c r="H106" i="32"/>
  <c r="I106" i="32"/>
  <c r="J106" i="32"/>
  <c r="K106" i="32"/>
  <c r="L106" i="32"/>
  <c r="M106" i="32"/>
  <c r="N106" i="32"/>
  <c r="O106" i="32"/>
  <c r="F107" i="32"/>
  <c r="G107" i="32"/>
  <c r="H107" i="32"/>
  <c r="I107" i="32"/>
  <c r="J107" i="32"/>
  <c r="K107" i="32"/>
  <c r="L107" i="32"/>
  <c r="M107" i="32"/>
  <c r="N107" i="32"/>
  <c r="O107" i="32"/>
  <c r="F108" i="32"/>
  <c r="G108" i="32"/>
  <c r="H108" i="32"/>
  <c r="I108" i="32"/>
  <c r="J108" i="32"/>
  <c r="K108" i="32"/>
  <c r="L108" i="32"/>
  <c r="M108" i="32"/>
  <c r="N108" i="32"/>
  <c r="O108" i="32"/>
  <c r="O8" i="32"/>
  <c r="N8" i="32"/>
  <c r="M8" i="32"/>
  <c r="L8" i="32"/>
  <c r="K8" i="32"/>
  <c r="J8" i="32"/>
  <c r="I8" i="32"/>
  <c r="H8" i="32"/>
  <c r="G8" i="32"/>
  <c r="F8" i="32"/>
  <c r="E9" i="32"/>
  <c r="E10" i="32"/>
  <c r="E11" i="32"/>
  <c r="E12" i="32"/>
  <c r="E13" i="32"/>
  <c r="E14" i="32"/>
  <c r="E15" i="32"/>
  <c r="E16" i="32"/>
  <c r="E17" i="32"/>
  <c r="E18" i="32"/>
  <c r="E19" i="32"/>
  <c r="E20" i="32"/>
  <c r="E21" i="32"/>
  <c r="E22" i="32"/>
  <c r="E23" i="32"/>
  <c r="E24" i="32"/>
  <c r="E25" i="32"/>
  <c r="E26" i="32"/>
  <c r="E27" i="32"/>
  <c r="E28" i="32"/>
  <c r="E29" i="32"/>
  <c r="E30" i="32"/>
  <c r="E31" i="32"/>
  <c r="E32" i="32"/>
  <c r="E33" i="32"/>
  <c r="E34" i="32"/>
  <c r="E35" i="32"/>
  <c r="E36" i="32"/>
  <c r="E37" i="32"/>
  <c r="E38" i="32"/>
  <c r="E39" i="32"/>
  <c r="E40" i="32"/>
  <c r="E41" i="32"/>
  <c r="E42" i="32"/>
  <c r="E43" i="32"/>
  <c r="E44" i="32"/>
  <c r="E45" i="32"/>
  <c r="E46" i="32"/>
  <c r="E47" i="32"/>
  <c r="E48" i="32"/>
  <c r="E49" i="32"/>
  <c r="E50" i="32"/>
  <c r="E51" i="32"/>
  <c r="E52" i="32"/>
  <c r="E53" i="32"/>
  <c r="E54" i="32"/>
  <c r="E55" i="32"/>
  <c r="E56" i="32"/>
  <c r="E57" i="32"/>
  <c r="E58" i="32"/>
  <c r="E59" i="32"/>
  <c r="E60" i="32"/>
  <c r="E61" i="32"/>
  <c r="E62" i="32"/>
  <c r="E63" i="32"/>
  <c r="E64" i="32"/>
  <c r="E65" i="32"/>
  <c r="E66" i="32"/>
  <c r="E67" i="32"/>
  <c r="E68" i="32"/>
  <c r="E69" i="32"/>
  <c r="E70" i="32"/>
  <c r="E71" i="32"/>
  <c r="E72" i="32"/>
  <c r="E73" i="32"/>
  <c r="E74" i="32"/>
  <c r="E75" i="32"/>
  <c r="E76" i="32"/>
  <c r="E77" i="32"/>
  <c r="E78" i="32"/>
  <c r="E79" i="32"/>
  <c r="E80" i="32"/>
  <c r="E81" i="32"/>
  <c r="E82" i="32"/>
  <c r="E83" i="32"/>
  <c r="E84" i="32"/>
  <c r="E85" i="32"/>
  <c r="E86" i="32"/>
  <c r="E87" i="32"/>
  <c r="E88" i="32"/>
  <c r="E89" i="32"/>
  <c r="E90" i="32"/>
  <c r="E91" i="32"/>
  <c r="E92" i="32"/>
  <c r="E93" i="32"/>
  <c r="E94" i="32"/>
  <c r="E95" i="32"/>
  <c r="E96" i="32"/>
  <c r="E97" i="32"/>
  <c r="E98" i="32"/>
  <c r="E99" i="32"/>
  <c r="E100" i="32"/>
  <c r="E101" i="32"/>
  <c r="E102" i="32"/>
  <c r="E103" i="32"/>
  <c r="E104" i="32"/>
  <c r="E105" i="32"/>
  <c r="E106" i="32"/>
  <c r="E107" i="32"/>
  <c r="E108" i="32"/>
  <c r="E8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D31" i="32"/>
  <c r="D32" i="32"/>
  <c r="D33" i="32"/>
  <c r="D34" i="32"/>
  <c r="D35" i="32"/>
  <c r="D36" i="32"/>
  <c r="D37" i="32"/>
  <c r="D38" i="32"/>
  <c r="D39" i="32"/>
  <c r="D40" i="32"/>
  <c r="D41" i="32"/>
  <c r="D42" i="32"/>
  <c r="D43" i="32"/>
  <c r="D44" i="32"/>
  <c r="D45" i="32"/>
  <c r="D46" i="32"/>
  <c r="D47" i="32"/>
  <c r="D48" i="32"/>
  <c r="D49" i="32"/>
  <c r="D50" i="32"/>
  <c r="D51" i="32"/>
  <c r="D52" i="32"/>
  <c r="D53" i="32"/>
  <c r="D54" i="32"/>
  <c r="D55" i="32"/>
  <c r="D56" i="32"/>
  <c r="D57" i="32"/>
  <c r="D58" i="32"/>
  <c r="D59" i="32"/>
  <c r="D60" i="32"/>
  <c r="D61" i="32"/>
  <c r="D62" i="32"/>
  <c r="D63" i="32"/>
  <c r="D64" i="32"/>
  <c r="D65" i="32"/>
  <c r="D66" i="32"/>
  <c r="D67" i="32"/>
  <c r="D68" i="32"/>
  <c r="D69" i="32"/>
  <c r="D70" i="32"/>
  <c r="D71" i="32"/>
  <c r="D72" i="32"/>
  <c r="D73" i="32"/>
  <c r="D74" i="32"/>
  <c r="D75" i="32"/>
  <c r="D76" i="32"/>
  <c r="D77" i="32"/>
  <c r="D78" i="32"/>
  <c r="D79" i="32"/>
  <c r="D80" i="32"/>
  <c r="D81" i="32"/>
  <c r="D82" i="32"/>
  <c r="D83" i="32"/>
  <c r="D84" i="32"/>
  <c r="D85" i="32"/>
  <c r="D86" i="32"/>
  <c r="D87" i="32"/>
  <c r="D88" i="32"/>
  <c r="D89" i="32"/>
  <c r="D90" i="32"/>
  <c r="D91" i="32"/>
  <c r="D92" i="32"/>
  <c r="D93" i="32"/>
  <c r="D94" i="32"/>
  <c r="D95" i="32"/>
  <c r="D96" i="32"/>
  <c r="D97" i="32"/>
  <c r="D98" i="32"/>
  <c r="D99" i="32"/>
  <c r="D100" i="32"/>
  <c r="D101" i="32"/>
  <c r="D102" i="32"/>
  <c r="D103" i="32"/>
  <c r="D104" i="32"/>
  <c r="D105" i="32"/>
  <c r="D106" i="32"/>
  <c r="D107" i="32"/>
  <c r="D108" i="32"/>
  <c r="C9" i="32"/>
  <c r="C10" i="32"/>
  <c r="C11" i="32"/>
  <c r="C12" i="32"/>
  <c r="C13" i="32"/>
  <c r="C14" i="32"/>
  <c r="C15" i="32"/>
  <c r="C16" i="32"/>
  <c r="C17" i="32"/>
  <c r="C18" i="32"/>
  <c r="C19" i="32"/>
  <c r="C20" i="32"/>
  <c r="C21" i="32"/>
  <c r="C22" i="32"/>
  <c r="C23" i="32"/>
  <c r="C24" i="32"/>
  <c r="C25" i="32"/>
  <c r="C26" i="32"/>
  <c r="C27" i="32"/>
  <c r="C28" i="32"/>
  <c r="C29" i="32"/>
  <c r="C30" i="32"/>
  <c r="C31" i="32"/>
  <c r="C32" i="32"/>
  <c r="C33" i="32"/>
  <c r="C34" i="32"/>
  <c r="C35" i="32"/>
  <c r="C36" i="32"/>
  <c r="C37" i="32"/>
  <c r="C38" i="32"/>
  <c r="C39" i="32"/>
  <c r="C40" i="32"/>
  <c r="C41" i="32"/>
  <c r="C42" i="32"/>
  <c r="C43" i="32"/>
  <c r="C44" i="32"/>
  <c r="C45" i="32"/>
  <c r="C46" i="32"/>
  <c r="C47" i="32"/>
  <c r="C48" i="32"/>
  <c r="C49" i="32"/>
  <c r="C50" i="32"/>
  <c r="C51" i="32"/>
  <c r="C52" i="32"/>
  <c r="C53" i="32"/>
  <c r="C54" i="32"/>
  <c r="C55" i="32"/>
  <c r="C56" i="32"/>
  <c r="C57" i="32"/>
  <c r="C58" i="32"/>
  <c r="C59" i="32"/>
  <c r="C60" i="32"/>
  <c r="C61" i="32"/>
  <c r="C62" i="32"/>
  <c r="C63" i="32"/>
  <c r="C64" i="32"/>
  <c r="C65" i="32"/>
  <c r="C66" i="32"/>
  <c r="C67" i="32"/>
  <c r="C68" i="32"/>
  <c r="C69" i="32"/>
  <c r="C70" i="32"/>
  <c r="C71" i="32"/>
  <c r="C72" i="32"/>
  <c r="C73" i="32"/>
  <c r="C74" i="32"/>
  <c r="C75" i="32"/>
  <c r="C76" i="32"/>
  <c r="C77" i="32"/>
  <c r="C78" i="32"/>
  <c r="C79" i="32"/>
  <c r="C80" i="32"/>
  <c r="C81" i="32"/>
  <c r="C82" i="32"/>
  <c r="C83" i="32"/>
  <c r="C84" i="32"/>
  <c r="C85" i="32"/>
  <c r="C86" i="32"/>
  <c r="C87" i="32"/>
  <c r="C88" i="32"/>
  <c r="C89" i="32"/>
  <c r="C90" i="32"/>
  <c r="C91" i="32"/>
  <c r="C92" i="32"/>
  <c r="C93" i="32"/>
  <c r="C94" i="32"/>
  <c r="C95" i="32"/>
  <c r="C96" i="32"/>
  <c r="C97" i="32"/>
  <c r="C98" i="32"/>
  <c r="C99" i="32"/>
  <c r="C100" i="32"/>
  <c r="C101" i="32"/>
  <c r="C102" i="32"/>
  <c r="C103" i="32"/>
  <c r="C104" i="32"/>
  <c r="C105" i="32"/>
  <c r="C106" i="32"/>
  <c r="C107" i="32"/>
  <c r="C108" i="32"/>
  <c r="D8" i="32"/>
  <c r="C8" i="32"/>
  <c r="B9" i="32"/>
  <c r="B10" i="32"/>
  <c r="B11" i="32"/>
  <c r="B12" i="32"/>
  <c r="B13" i="32"/>
  <c r="B14" i="32"/>
  <c r="B15" i="32"/>
  <c r="B16" i="32"/>
  <c r="B17" i="32"/>
  <c r="B18" i="32"/>
  <c r="B19" i="32"/>
  <c r="B20" i="32"/>
  <c r="B21" i="32"/>
  <c r="B22" i="32"/>
  <c r="B23" i="32"/>
  <c r="B24" i="32"/>
  <c r="B25" i="32"/>
  <c r="B26" i="32"/>
  <c r="B27" i="32"/>
  <c r="B28" i="32"/>
  <c r="B29" i="32"/>
  <c r="B30" i="32"/>
  <c r="B31" i="32"/>
  <c r="B32" i="32"/>
  <c r="B33" i="32"/>
  <c r="B34" i="32"/>
  <c r="B35" i="32"/>
  <c r="B36" i="32"/>
  <c r="B37" i="32"/>
  <c r="B38" i="32"/>
  <c r="B39" i="32"/>
  <c r="B40" i="32"/>
  <c r="B41" i="32"/>
  <c r="B42" i="32"/>
  <c r="B43" i="32"/>
  <c r="B44" i="32"/>
  <c r="B45" i="32"/>
  <c r="B46" i="32"/>
  <c r="B47" i="32"/>
  <c r="B48" i="32"/>
  <c r="B49" i="32"/>
  <c r="B50" i="32"/>
  <c r="B51" i="32"/>
  <c r="B52" i="32"/>
  <c r="B53" i="32"/>
  <c r="B54" i="32"/>
  <c r="B55" i="32"/>
  <c r="B56" i="32"/>
  <c r="B57" i="32"/>
  <c r="B58" i="32"/>
  <c r="B59" i="32"/>
  <c r="B60" i="32"/>
  <c r="B61" i="32"/>
  <c r="B62" i="32"/>
  <c r="B63" i="32"/>
  <c r="B64" i="32"/>
  <c r="B65" i="32"/>
  <c r="B66" i="32"/>
  <c r="B67" i="32"/>
  <c r="B68" i="32"/>
  <c r="B69" i="32"/>
  <c r="B70" i="32"/>
  <c r="B71" i="32"/>
  <c r="B72" i="32"/>
  <c r="B73" i="32"/>
  <c r="B74" i="32"/>
  <c r="B75" i="32"/>
  <c r="B76" i="32"/>
  <c r="B77" i="32"/>
  <c r="B78" i="32"/>
  <c r="B79" i="32"/>
  <c r="B80" i="32"/>
  <c r="B81" i="32"/>
  <c r="B82" i="32"/>
  <c r="B83" i="32"/>
  <c r="B84" i="32"/>
  <c r="B85" i="32"/>
  <c r="B86" i="32"/>
  <c r="B87" i="32"/>
  <c r="B88" i="32"/>
  <c r="B89" i="32"/>
  <c r="B90" i="32"/>
  <c r="B91" i="32"/>
  <c r="B92" i="32"/>
  <c r="B93" i="32"/>
  <c r="B94" i="32"/>
  <c r="B95" i="32"/>
  <c r="B96" i="32"/>
  <c r="B97" i="32"/>
  <c r="B98" i="32"/>
  <c r="B99" i="32"/>
  <c r="B100" i="32"/>
  <c r="B101" i="32"/>
  <c r="B102" i="32"/>
  <c r="B103" i="32"/>
  <c r="B104" i="32"/>
  <c r="B105" i="32"/>
  <c r="B106" i="32"/>
  <c r="B107" i="32"/>
  <c r="B108" i="32"/>
  <c r="B8" i="32"/>
  <c r="J109" i="41"/>
  <c r="J109" i="40"/>
  <c r="J109" i="39"/>
  <c r="J109" i="38"/>
  <c r="J109" i="37"/>
  <c r="J109" i="35"/>
  <c r="J109" i="34"/>
  <c r="J109" i="33"/>
  <c r="J109" i="30"/>
  <c r="J109" i="29"/>
  <c r="J109" i="28"/>
  <c r="J109" i="27"/>
  <c r="J109" i="26"/>
  <c r="J109" i="42"/>
  <c r="F109" i="42" l="1"/>
  <c r="F108" i="42"/>
  <c r="G108" i="42"/>
  <c r="F107" i="42"/>
  <c r="G107" i="42"/>
  <c r="F106" i="42"/>
  <c r="G106" i="42"/>
  <c r="F105" i="42"/>
  <c r="G105" i="42"/>
  <c r="F104" i="42"/>
  <c r="G104" i="42"/>
  <c r="F103" i="42"/>
  <c r="G103" i="42"/>
  <c r="F102" i="42"/>
  <c r="G102" i="42"/>
  <c r="F101" i="42"/>
  <c r="G101" i="42"/>
  <c r="F100" i="42"/>
  <c r="G100" i="42"/>
  <c r="F99" i="42"/>
  <c r="G99" i="42"/>
  <c r="F98" i="42"/>
  <c r="G98" i="42"/>
  <c r="F97" i="42"/>
  <c r="G97" i="42"/>
  <c r="F96" i="42"/>
  <c r="G96" i="42"/>
  <c r="F95" i="42"/>
  <c r="G95" i="42"/>
  <c r="F94" i="42"/>
  <c r="G94" i="42"/>
  <c r="F93" i="42"/>
  <c r="G93" i="42"/>
  <c r="F92" i="42"/>
  <c r="G92" i="42"/>
  <c r="F91" i="42"/>
  <c r="G91" i="42"/>
  <c r="F90" i="42"/>
  <c r="G90" i="42"/>
  <c r="F89" i="42"/>
  <c r="G89" i="42"/>
  <c r="F88" i="42"/>
  <c r="G88" i="42"/>
  <c r="F87" i="42"/>
  <c r="G87" i="42"/>
  <c r="F86" i="42"/>
  <c r="G86" i="42"/>
  <c r="F85" i="42"/>
  <c r="G85" i="42"/>
  <c r="F84" i="42"/>
  <c r="G84" i="42"/>
  <c r="F83" i="42"/>
  <c r="G83" i="42"/>
  <c r="F82" i="42"/>
  <c r="G82" i="42"/>
  <c r="F81" i="42"/>
  <c r="G81" i="42"/>
  <c r="F80" i="42"/>
  <c r="G80" i="42"/>
  <c r="F79" i="42"/>
  <c r="G79" i="42"/>
  <c r="F78" i="42"/>
  <c r="G78" i="42"/>
  <c r="F77" i="42"/>
  <c r="G77" i="42"/>
  <c r="F76" i="42"/>
  <c r="G76" i="42"/>
  <c r="F75" i="42"/>
  <c r="G75" i="42"/>
  <c r="F74" i="42"/>
  <c r="G74" i="42"/>
  <c r="F73" i="42"/>
  <c r="G73" i="42"/>
  <c r="F72" i="42"/>
  <c r="G72" i="42"/>
  <c r="F71" i="42"/>
  <c r="G71" i="42"/>
  <c r="F70" i="42"/>
  <c r="G70" i="42"/>
  <c r="F69" i="42"/>
  <c r="G69" i="42"/>
  <c r="F68" i="42"/>
  <c r="G68" i="42"/>
  <c r="F67" i="42"/>
  <c r="G67" i="42"/>
  <c r="F66" i="42"/>
  <c r="G66" i="42"/>
  <c r="F65" i="42"/>
  <c r="G65" i="42"/>
  <c r="F64" i="42"/>
  <c r="G64" i="42"/>
  <c r="F63" i="42"/>
  <c r="G63" i="42"/>
  <c r="F62" i="42"/>
  <c r="G62" i="42"/>
  <c r="F61" i="42"/>
  <c r="G61" i="42"/>
  <c r="F60" i="42"/>
  <c r="G60" i="42"/>
  <c r="F59" i="42"/>
  <c r="G59" i="42"/>
  <c r="F58" i="42"/>
  <c r="G58" i="42"/>
  <c r="F57" i="42"/>
  <c r="G57" i="42"/>
  <c r="F56" i="42"/>
  <c r="G56" i="42"/>
  <c r="F55" i="42"/>
  <c r="G55" i="42"/>
  <c r="F54" i="42"/>
  <c r="G54" i="42"/>
  <c r="F53" i="42"/>
  <c r="G53" i="42"/>
  <c r="F52" i="42"/>
  <c r="G52" i="42"/>
  <c r="F51" i="42"/>
  <c r="G51" i="42"/>
  <c r="F50" i="42"/>
  <c r="G50" i="42"/>
  <c r="F49" i="42"/>
  <c r="G49" i="42"/>
  <c r="F48" i="42"/>
  <c r="G48" i="42"/>
  <c r="F47" i="42"/>
  <c r="G47" i="42"/>
  <c r="F46" i="42"/>
  <c r="G46" i="42"/>
  <c r="F45" i="42"/>
  <c r="G45" i="42"/>
  <c r="F44" i="42"/>
  <c r="G44" i="42"/>
  <c r="F43" i="42"/>
  <c r="G43" i="42"/>
  <c r="F42" i="42"/>
  <c r="G42" i="42"/>
  <c r="F41" i="42"/>
  <c r="G41" i="42"/>
  <c r="F40" i="42"/>
  <c r="G40" i="42"/>
  <c r="F39" i="42"/>
  <c r="G39" i="42"/>
  <c r="F38" i="42"/>
  <c r="G38" i="42"/>
  <c r="F37" i="42"/>
  <c r="G37" i="42"/>
  <c r="F36" i="42"/>
  <c r="G36" i="42"/>
  <c r="F35" i="42"/>
  <c r="G35" i="42"/>
  <c r="F34" i="42"/>
  <c r="G34" i="42"/>
  <c r="G33" i="42"/>
  <c r="F33" i="42"/>
  <c r="F32" i="42"/>
  <c r="G32" i="42"/>
  <c r="F31" i="42"/>
  <c r="G31" i="42"/>
  <c r="F30" i="42"/>
  <c r="G30" i="42"/>
  <c r="F29" i="42"/>
  <c r="G29" i="42"/>
  <c r="F28" i="42"/>
  <c r="G28" i="42"/>
  <c r="F27" i="42"/>
  <c r="G27" i="42"/>
  <c r="F26" i="42"/>
  <c r="G26" i="42"/>
  <c r="F25" i="42"/>
  <c r="G25" i="42"/>
  <c r="F24" i="42"/>
  <c r="G24" i="42"/>
  <c r="F23" i="42"/>
  <c r="G23" i="42"/>
  <c r="F22" i="42"/>
  <c r="G22" i="42"/>
  <c r="F21" i="42"/>
  <c r="G21" i="42"/>
  <c r="F20" i="42"/>
  <c r="G20" i="42"/>
  <c r="F19" i="42"/>
  <c r="G19" i="42"/>
  <c r="F18" i="42"/>
  <c r="G18" i="42"/>
  <c r="F17" i="42"/>
  <c r="G17" i="42"/>
  <c r="F16" i="42"/>
  <c r="G16" i="42"/>
  <c r="F15" i="42"/>
  <c r="G15" i="42"/>
  <c r="F14" i="42"/>
  <c r="G14" i="42"/>
  <c r="F13" i="42"/>
  <c r="G13" i="42"/>
  <c r="F12" i="42"/>
  <c r="G12" i="42"/>
  <c r="F11" i="42"/>
  <c r="G11" i="42"/>
  <c r="F10" i="42"/>
  <c r="G10" i="42"/>
  <c r="F9" i="42"/>
  <c r="G9" i="42"/>
  <c r="I9" i="42"/>
  <c r="H10" i="42"/>
  <c r="J9" i="42"/>
  <c r="I10" i="42"/>
  <c r="H11" i="42"/>
  <c r="F9" i="41"/>
  <c r="G9" i="41"/>
  <c r="I9" i="41"/>
  <c r="H10" i="41"/>
  <c r="F10" i="41"/>
  <c r="G10" i="41"/>
  <c r="I10" i="41"/>
  <c r="H11" i="41"/>
  <c r="F11" i="41"/>
  <c r="G11" i="41"/>
  <c r="I11" i="41"/>
  <c r="H12" i="41"/>
  <c r="F12" i="41"/>
  <c r="G12" i="41"/>
  <c r="I12" i="41"/>
  <c r="H13" i="41"/>
  <c r="F13" i="41"/>
  <c r="G13" i="41"/>
  <c r="I13" i="41"/>
  <c r="H14" i="41"/>
  <c r="F14" i="41"/>
  <c r="G14" i="41"/>
  <c r="I14" i="41"/>
  <c r="H15" i="41"/>
  <c r="F15" i="41"/>
  <c r="G15" i="41"/>
  <c r="I15" i="41"/>
  <c r="H16" i="41"/>
  <c r="F16" i="41"/>
  <c r="G16" i="41"/>
  <c r="I16" i="41"/>
  <c r="H17" i="41"/>
  <c r="F17" i="41"/>
  <c r="G17" i="41"/>
  <c r="I17" i="41"/>
  <c r="H18" i="41"/>
  <c r="F18" i="41"/>
  <c r="G18" i="41"/>
  <c r="I18" i="41"/>
  <c r="H19" i="41"/>
  <c r="F19" i="41"/>
  <c r="G19" i="41"/>
  <c r="I19" i="41"/>
  <c r="H20" i="41"/>
  <c r="F20" i="41"/>
  <c r="G20" i="41"/>
  <c r="I20" i="41"/>
  <c r="H21" i="41"/>
  <c r="F21" i="41"/>
  <c r="G21" i="41"/>
  <c r="I21" i="41"/>
  <c r="H22" i="41"/>
  <c r="F22" i="41"/>
  <c r="G22" i="41"/>
  <c r="I22" i="41"/>
  <c r="H23" i="41"/>
  <c r="F23" i="41"/>
  <c r="G23" i="41"/>
  <c r="I23" i="41"/>
  <c r="H24" i="41"/>
  <c r="F24" i="41"/>
  <c r="G24" i="41"/>
  <c r="I24" i="41"/>
  <c r="H25" i="41"/>
  <c r="F25" i="41"/>
  <c r="G25" i="41"/>
  <c r="I25" i="41"/>
  <c r="H26" i="41"/>
  <c r="F26" i="41"/>
  <c r="G26" i="41"/>
  <c r="I26" i="41"/>
  <c r="H27" i="41"/>
  <c r="F27" i="41"/>
  <c r="G27" i="41"/>
  <c r="I27" i="41"/>
  <c r="H28" i="41"/>
  <c r="F28" i="41"/>
  <c r="G28" i="41"/>
  <c r="I28" i="41"/>
  <c r="H29" i="41"/>
  <c r="F29" i="41"/>
  <c r="G29" i="41"/>
  <c r="I29" i="41"/>
  <c r="H30" i="41"/>
  <c r="F30" i="41"/>
  <c r="G30" i="41"/>
  <c r="I30" i="41"/>
  <c r="H31" i="41"/>
  <c r="F31" i="41"/>
  <c r="G31" i="41"/>
  <c r="I31" i="41"/>
  <c r="H32" i="41"/>
  <c r="F32" i="41"/>
  <c r="G32" i="41"/>
  <c r="I32" i="41"/>
  <c r="H33" i="41"/>
  <c r="F33" i="41"/>
  <c r="G33" i="41"/>
  <c r="I33" i="41"/>
  <c r="H34" i="41"/>
  <c r="F34" i="41"/>
  <c r="G34" i="41"/>
  <c r="I34" i="41"/>
  <c r="H35" i="41"/>
  <c r="F35" i="41"/>
  <c r="G35" i="41"/>
  <c r="I35" i="41"/>
  <c r="H36" i="41"/>
  <c r="F36" i="41"/>
  <c r="G36" i="41"/>
  <c r="I36" i="41"/>
  <c r="H37" i="41"/>
  <c r="F37" i="41"/>
  <c r="G37" i="41"/>
  <c r="I37" i="41"/>
  <c r="H38" i="41"/>
  <c r="F38" i="41"/>
  <c r="G38" i="41"/>
  <c r="I38" i="41"/>
  <c r="H39" i="41"/>
  <c r="F39" i="41"/>
  <c r="G39" i="41"/>
  <c r="I39" i="41"/>
  <c r="H40" i="41"/>
  <c r="F40" i="41"/>
  <c r="G40" i="41"/>
  <c r="I40" i="41"/>
  <c r="H41" i="41"/>
  <c r="F41" i="41"/>
  <c r="G41" i="41"/>
  <c r="I41" i="41"/>
  <c r="H42" i="41"/>
  <c r="F42" i="41"/>
  <c r="G42" i="41"/>
  <c r="I42" i="41"/>
  <c r="H43" i="41"/>
  <c r="F43" i="41"/>
  <c r="G43" i="41"/>
  <c r="I43" i="41"/>
  <c r="H44" i="41"/>
  <c r="F44" i="41"/>
  <c r="G44" i="41"/>
  <c r="I44" i="41"/>
  <c r="H45" i="41"/>
  <c r="F45" i="41"/>
  <c r="G45" i="41"/>
  <c r="I45" i="41"/>
  <c r="H46" i="41"/>
  <c r="F46" i="41"/>
  <c r="G46" i="41"/>
  <c r="I46" i="41"/>
  <c r="H47" i="41"/>
  <c r="F47" i="41"/>
  <c r="G47" i="41"/>
  <c r="I47" i="41"/>
  <c r="H48" i="41"/>
  <c r="F48" i="41"/>
  <c r="G48" i="41"/>
  <c r="I48" i="41"/>
  <c r="H49" i="41"/>
  <c r="F49" i="41"/>
  <c r="G49" i="41"/>
  <c r="I49" i="41"/>
  <c r="H50" i="41"/>
  <c r="F50" i="41"/>
  <c r="G50" i="41"/>
  <c r="I50" i="41"/>
  <c r="H51" i="41"/>
  <c r="F51" i="41"/>
  <c r="G51" i="41"/>
  <c r="I51" i="41"/>
  <c r="H52" i="41"/>
  <c r="F52" i="41"/>
  <c r="G52" i="41"/>
  <c r="I52" i="41"/>
  <c r="H53" i="41"/>
  <c r="F53" i="41"/>
  <c r="G53" i="41"/>
  <c r="I53" i="41"/>
  <c r="H54" i="41"/>
  <c r="F54" i="41"/>
  <c r="G54" i="41"/>
  <c r="I54" i="41"/>
  <c r="H55" i="41"/>
  <c r="F55" i="41"/>
  <c r="G55" i="41"/>
  <c r="I55" i="41"/>
  <c r="H56" i="41"/>
  <c r="F56" i="41"/>
  <c r="G56" i="41"/>
  <c r="I56" i="41"/>
  <c r="H57" i="41"/>
  <c r="F57" i="41"/>
  <c r="G57" i="41"/>
  <c r="I57" i="41"/>
  <c r="H58" i="41"/>
  <c r="F58" i="41"/>
  <c r="G58" i="41"/>
  <c r="I58" i="41"/>
  <c r="H59" i="41"/>
  <c r="F59" i="41"/>
  <c r="G59" i="41"/>
  <c r="I59" i="41"/>
  <c r="H60" i="41"/>
  <c r="F60" i="41"/>
  <c r="G60" i="41"/>
  <c r="I60" i="41"/>
  <c r="H61" i="41"/>
  <c r="F61" i="41"/>
  <c r="G61" i="41"/>
  <c r="I61" i="41"/>
  <c r="H62" i="41"/>
  <c r="F62" i="41"/>
  <c r="G62" i="41"/>
  <c r="I62" i="41"/>
  <c r="H63" i="41"/>
  <c r="F63" i="41"/>
  <c r="G63" i="41"/>
  <c r="I63" i="41"/>
  <c r="H64" i="41"/>
  <c r="F64" i="41"/>
  <c r="G64" i="41"/>
  <c r="I64" i="41"/>
  <c r="H65" i="41"/>
  <c r="F65" i="41"/>
  <c r="G65" i="41"/>
  <c r="I65" i="41"/>
  <c r="H66" i="41"/>
  <c r="F66" i="41"/>
  <c r="G66" i="41"/>
  <c r="I66" i="41"/>
  <c r="H67" i="41"/>
  <c r="F67" i="41"/>
  <c r="G67" i="41"/>
  <c r="I67" i="41"/>
  <c r="H68" i="41"/>
  <c r="F68" i="41"/>
  <c r="G68" i="41"/>
  <c r="I68" i="41"/>
  <c r="H69" i="41"/>
  <c r="F69" i="41"/>
  <c r="G69" i="41"/>
  <c r="I69" i="41"/>
  <c r="H70" i="41"/>
  <c r="F70" i="41"/>
  <c r="G70" i="41"/>
  <c r="I70" i="41"/>
  <c r="H71" i="41"/>
  <c r="F71" i="41"/>
  <c r="G71" i="41"/>
  <c r="I71" i="41"/>
  <c r="H72" i="41"/>
  <c r="F72" i="41"/>
  <c r="G72" i="41"/>
  <c r="I72" i="41"/>
  <c r="H73" i="41"/>
  <c r="F73" i="41"/>
  <c r="G73" i="41"/>
  <c r="I73" i="41"/>
  <c r="H74" i="41"/>
  <c r="F74" i="41"/>
  <c r="G74" i="41"/>
  <c r="I74" i="41"/>
  <c r="H75" i="41"/>
  <c r="F75" i="41"/>
  <c r="G75" i="41"/>
  <c r="I75" i="41"/>
  <c r="H76" i="41"/>
  <c r="F76" i="41"/>
  <c r="G76" i="41"/>
  <c r="I76" i="41"/>
  <c r="H77" i="41"/>
  <c r="F77" i="41"/>
  <c r="G77" i="41"/>
  <c r="I77" i="41"/>
  <c r="H78" i="41"/>
  <c r="F78" i="41"/>
  <c r="G78" i="41"/>
  <c r="I78" i="41"/>
  <c r="H79" i="41"/>
  <c r="F79" i="41"/>
  <c r="G79" i="41"/>
  <c r="I79" i="41"/>
  <c r="H80" i="41"/>
  <c r="F80" i="41"/>
  <c r="G80" i="41"/>
  <c r="I80" i="41"/>
  <c r="H81" i="41"/>
  <c r="F81" i="41"/>
  <c r="G81" i="41"/>
  <c r="I81" i="41"/>
  <c r="H82" i="41"/>
  <c r="F82" i="41"/>
  <c r="G82" i="41"/>
  <c r="I82" i="41"/>
  <c r="H83" i="41"/>
  <c r="F83" i="41"/>
  <c r="G83" i="41"/>
  <c r="I83" i="41"/>
  <c r="H84" i="41"/>
  <c r="F84" i="41"/>
  <c r="G84" i="41"/>
  <c r="I84" i="41"/>
  <c r="H85" i="41"/>
  <c r="F85" i="41"/>
  <c r="G85" i="41"/>
  <c r="I85" i="41"/>
  <c r="H86" i="41"/>
  <c r="F86" i="41"/>
  <c r="G86" i="41"/>
  <c r="I86" i="41"/>
  <c r="H87" i="41"/>
  <c r="F87" i="41"/>
  <c r="G87" i="41"/>
  <c r="I87" i="41"/>
  <c r="H88" i="41"/>
  <c r="F88" i="41"/>
  <c r="G88" i="41"/>
  <c r="I88" i="41"/>
  <c r="H89" i="41"/>
  <c r="F89" i="41"/>
  <c r="G89" i="41"/>
  <c r="I89" i="41"/>
  <c r="H90" i="41"/>
  <c r="F90" i="41"/>
  <c r="G90" i="41"/>
  <c r="I90" i="41"/>
  <c r="H91" i="41"/>
  <c r="F91" i="41"/>
  <c r="G91" i="41"/>
  <c r="I91" i="41"/>
  <c r="H92" i="41"/>
  <c r="F92" i="41"/>
  <c r="G92" i="41"/>
  <c r="I92" i="41"/>
  <c r="H93" i="41"/>
  <c r="F93" i="41"/>
  <c r="G93" i="41"/>
  <c r="I93" i="41"/>
  <c r="H94" i="41"/>
  <c r="F94" i="41"/>
  <c r="G94" i="41"/>
  <c r="I94" i="41"/>
  <c r="H95" i="41"/>
  <c r="F95" i="41"/>
  <c r="G95" i="41"/>
  <c r="I95" i="41"/>
  <c r="H96" i="41"/>
  <c r="F96" i="41"/>
  <c r="G96" i="41"/>
  <c r="I96" i="41"/>
  <c r="H97" i="41"/>
  <c r="F97" i="41"/>
  <c r="G97" i="41"/>
  <c r="I97" i="41"/>
  <c r="H98" i="41"/>
  <c r="F98" i="41"/>
  <c r="G98" i="41"/>
  <c r="I98" i="41"/>
  <c r="H99" i="41"/>
  <c r="F99" i="41"/>
  <c r="G99" i="41"/>
  <c r="I99" i="41"/>
  <c r="H100" i="41"/>
  <c r="F100" i="41"/>
  <c r="G100" i="41"/>
  <c r="I100" i="41"/>
  <c r="H101" i="41"/>
  <c r="F101" i="41"/>
  <c r="G101" i="41"/>
  <c r="I101" i="41"/>
  <c r="H102" i="41"/>
  <c r="F102" i="41"/>
  <c r="G102" i="41"/>
  <c r="I102" i="41"/>
  <c r="H103" i="41"/>
  <c r="F103" i="41"/>
  <c r="G103" i="41"/>
  <c r="I103" i="41"/>
  <c r="H104" i="41"/>
  <c r="F104" i="41"/>
  <c r="G104" i="41"/>
  <c r="I104" i="41"/>
  <c r="H105" i="41"/>
  <c r="F105" i="41"/>
  <c r="G105" i="41"/>
  <c r="I105" i="41"/>
  <c r="H106" i="41"/>
  <c r="F106" i="41"/>
  <c r="G106" i="41"/>
  <c r="I106" i="41"/>
  <c r="H107" i="41"/>
  <c r="F107" i="41"/>
  <c r="G107" i="41"/>
  <c r="I107" i="41"/>
  <c r="H108" i="41"/>
  <c r="F108" i="41"/>
  <c r="G108" i="41"/>
  <c r="I108" i="41"/>
  <c r="H109" i="41"/>
  <c r="F109" i="41"/>
  <c r="K109" i="41"/>
  <c r="L109" i="41" s="1"/>
  <c r="I109" i="41"/>
  <c r="J108" i="41"/>
  <c r="J107" i="41"/>
  <c r="J106" i="41"/>
  <c r="J105" i="41"/>
  <c r="J104" i="41"/>
  <c r="J103" i="41"/>
  <c r="J102" i="41"/>
  <c r="J101" i="41"/>
  <c r="J100" i="41"/>
  <c r="J99" i="41"/>
  <c r="J98" i="41"/>
  <c r="J97" i="41"/>
  <c r="J96" i="41"/>
  <c r="J95" i="41"/>
  <c r="J94" i="41"/>
  <c r="J93" i="41"/>
  <c r="J92" i="41"/>
  <c r="J91" i="41"/>
  <c r="J90" i="41"/>
  <c r="J89" i="41"/>
  <c r="J88" i="41"/>
  <c r="J87" i="41"/>
  <c r="J86" i="41"/>
  <c r="J85" i="41"/>
  <c r="J84" i="41"/>
  <c r="J83" i="41"/>
  <c r="J82" i="41"/>
  <c r="J81" i="41"/>
  <c r="J80" i="41"/>
  <c r="J79" i="41"/>
  <c r="J78" i="41"/>
  <c r="J77" i="41"/>
  <c r="J76" i="41"/>
  <c r="J75" i="41"/>
  <c r="J74" i="41"/>
  <c r="J73" i="41"/>
  <c r="J72" i="41"/>
  <c r="J71" i="41"/>
  <c r="J70" i="41"/>
  <c r="J69" i="41"/>
  <c r="J68" i="41"/>
  <c r="J67" i="41"/>
  <c r="J66" i="41"/>
  <c r="J65" i="41"/>
  <c r="J64" i="41"/>
  <c r="J63" i="41"/>
  <c r="J62" i="41"/>
  <c r="J61" i="41"/>
  <c r="J60" i="41"/>
  <c r="J59" i="41"/>
  <c r="J58" i="41"/>
  <c r="J57" i="41"/>
  <c r="J56" i="41"/>
  <c r="J55" i="41"/>
  <c r="J54" i="41"/>
  <c r="J53" i="41"/>
  <c r="J52" i="41"/>
  <c r="J51" i="41"/>
  <c r="J50" i="41"/>
  <c r="J49" i="41"/>
  <c r="J48" i="41"/>
  <c r="J47" i="41"/>
  <c r="J46" i="41"/>
  <c r="J45" i="41"/>
  <c r="J44" i="41"/>
  <c r="J43" i="41"/>
  <c r="J42" i="41"/>
  <c r="J41" i="41"/>
  <c r="J40" i="41"/>
  <c r="J39" i="41"/>
  <c r="J38" i="41"/>
  <c r="J37" i="41"/>
  <c r="J36" i="41"/>
  <c r="J35" i="41"/>
  <c r="J34" i="41"/>
  <c r="J33" i="41"/>
  <c r="J32" i="41"/>
  <c r="J31" i="41"/>
  <c r="J30" i="41"/>
  <c r="J29" i="41"/>
  <c r="J28" i="41"/>
  <c r="J27" i="41"/>
  <c r="J26" i="41"/>
  <c r="J25" i="41"/>
  <c r="J24" i="41"/>
  <c r="J23" i="41"/>
  <c r="J22" i="41"/>
  <c r="J21" i="41"/>
  <c r="J20" i="41"/>
  <c r="J19" i="41"/>
  <c r="J18" i="41"/>
  <c r="J17" i="41"/>
  <c r="J16" i="41"/>
  <c r="J15" i="41"/>
  <c r="J14" i="41"/>
  <c r="J13" i="41"/>
  <c r="J12" i="41"/>
  <c r="J11" i="41"/>
  <c r="J10" i="41"/>
  <c r="J9" i="41"/>
  <c r="F9" i="40"/>
  <c r="G9" i="40"/>
  <c r="I9" i="40"/>
  <c r="H10" i="40"/>
  <c r="F10" i="40"/>
  <c r="G10" i="40"/>
  <c r="I10" i="40"/>
  <c r="H11" i="40"/>
  <c r="F11" i="40"/>
  <c r="G11" i="40"/>
  <c r="I11" i="40"/>
  <c r="H12" i="40"/>
  <c r="F12" i="40"/>
  <c r="G12" i="40"/>
  <c r="I12" i="40"/>
  <c r="H13" i="40"/>
  <c r="F13" i="40"/>
  <c r="G13" i="40"/>
  <c r="I13" i="40"/>
  <c r="H14" i="40"/>
  <c r="F14" i="40"/>
  <c r="G14" i="40"/>
  <c r="I14" i="40"/>
  <c r="H15" i="40"/>
  <c r="F15" i="40"/>
  <c r="G15" i="40"/>
  <c r="I15" i="40"/>
  <c r="H16" i="40"/>
  <c r="F16" i="40"/>
  <c r="G16" i="40"/>
  <c r="I16" i="40"/>
  <c r="H17" i="40"/>
  <c r="F17" i="40"/>
  <c r="G17" i="40"/>
  <c r="I17" i="40"/>
  <c r="H18" i="40"/>
  <c r="F18" i="40"/>
  <c r="G18" i="40"/>
  <c r="I18" i="40"/>
  <c r="H19" i="40"/>
  <c r="F19" i="40"/>
  <c r="G19" i="40"/>
  <c r="I19" i="40"/>
  <c r="H20" i="40"/>
  <c r="F20" i="40"/>
  <c r="G20" i="40"/>
  <c r="I20" i="40"/>
  <c r="H21" i="40"/>
  <c r="F21" i="40"/>
  <c r="G21" i="40"/>
  <c r="I21" i="40"/>
  <c r="H22" i="40"/>
  <c r="F22" i="40"/>
  <c r="G22" i="40"/>
  <c r="I22" i="40"/>
  <c r="H23" i="40"/>
  <c r="F23" i="40"/>
  <c r="G23" i="40"/>
  <c r="I23" i="40"/>
  <c r="H24" i="40"/>
  <c r="F24" i="40"/>
  <c r="G24" i="40"/>
  <c r="I24" i="40"/>
  <c r="H25" i="40"/>
  <c r="F25" i="40"/>
  <c r="G25" i="40"/>
  <c r="I25" i="40"/>
  <c r="H26" i="40"/>
  <c r="F26" i="40"/>
  <c r="G26" i="40"/>
  <c r="I26" i="40"/>
  <c r="H27" i="40"/>
  <c r="F27" i="40"/>
  <c r="G27" i="40"/>
  <c r="I27" i="40"/>
  <c r="H28" i="40"/>
  <c r="F28" i="40"/>
  <c r="G28" i="40"/>
  <c r="I28" i="40"/>
  <c r="H29" i="40"/>
  <c r="F29" i="40"/>
  <c r="G29" i="40"/>
  <c r="I29" i="40"/>
  <c r="H30" i="40"/>
  <c r="F30" i="40"/>
  <c r="G30" i="40"/>
  <c r="I30" i="40"/>
  <c r="H31" i="40"/>
  <c r="F31" i="40"/>
  <c r="G31" i="40"/>
  <c r="I31" i="40"/>
  <c r="H32" i="40"/>
  <c r="F32" i="40"/>
  <c r="G32" i="40"/>
  <c r="I32" i="40"/>
  <c r="H33" i="40"/>
  <c r="F33" i="40"/>
  <c r="G33" i="40"/>
  <c r="I33" i="40"/>
  <c r="H34" i="40"/>
  <c r="F34" i="40"/>
  <c r="G34" i="40"/>
  <c r="I34" i="40"/>
  <c r="H35" i="40"/>
  <c r="F35" i="40"/>
  <c r="G35" i="40"/>
  <c r="I35" i="40"/>
  <c r="H36" i="40"/>
  <c r="F36" i="40"/>
  <c r="G36" i="40"/>
  <c r="I36" i="40"/>
  <c r="H37" i="40"/>
  <c r="F37" i="40"/>
  <c r="G37" i="40"/>
  <c r="I37" i="40"/>
  <c r="H38" i="40"/>
  <c r="F38" i="40"/>
  <c r="G38" i="40"/>
  <c r="I38" i="40"/>
  <c r="H39" i="40"/>
  <c r="F39" i="40"/>
  <c r="G39" i="40"/>
  <c r="I39" i="40"/>
  <c r="H40" i="40"/>
  <c r="F40" i="40"/>
  <c r="G40" i="40"/>
  <c r="I40" i="40"/>
  <c r="H41" i="40"/>
  <c r="F41" i="40"/>
  <c r="G41" i="40"/>
  <c r="I41" i="40"/>
  <c r="H42" i="40"/>
  <c r="F42" i="40"/>
  <c r="G42" i="40"/>
  <c r="I42" i="40"/>
  <c r="H43" i="40"/>
  <c r="F43" i="40"/>
  <c r="G43" i="40"/>
  <c r="I43" i="40"/>
  <c r="H44" i="40"/>
  <c r="F44" i="40"/>
  <c r="G44" i="40"/>
  <c r="I44" i="40"/>
  <c r="H45" i="40"/>
  <c r="F45" i="40"/>
  <c r="G45" i="40"/>
  <c r="I45" i="40"/>
  <c r="H46" i="40"/>
  <c r="F46" i="40"/>
  <c r="G46" i="40"/>
  <c r="I46" i="40"/>
  <c r="H47" i="40"/>
  <c r="F47" i="40"/>
  <c r="G47" i="40"/>
  <c r="I47" i="40"/>
  <c r="H48" i="40"/>
  <c r="F48" i="40"/>
  <c r="G48" i="40"/>
  <c r="I48" i="40"/>
  <c r="H49" i="40"/>
  <c r="F49" i="40"/>
  <c r="G49" i="40"/>
  <c r="I49" i="40"/>
  <c r="H50" i="40"/>
  <c r="F50" i="40"/>
  <c r="G50" i="40"/>
  <c r="I50" i="40"/>
  <c r="H51" i="40"/>
  <c r="F51" i="40"/>
  <c r="G51" i="40"/>
  <c r="I51" i="40"/>
  <c r="H52" i="40"/>
  <c r="F52" i="40"/>
  <c r="G52" i="40"/>
  <c r="I52" i="40"/>
  <c r="H53" i="40"/>
  <c r="F53" i="40"/>
  <c r="G53" i="40"/>
  <c r="I53" i="40"/>
  <c r="H54" i="40"/>
  <c r="F54" i="40"/>
  <c r="G54" i="40"/>
  <c r="I54" i="40"/>
  <c r="H55" i="40"/>
  <c r="F55" i="40"/>
  <c r="G55" i="40"/>
  <c r="I55" i="40"/>
  <c r="H56" i="40"/>
  <c r="F56" i="40"/>
  <c r="G56" i="40"/>
  <c r="I56" i="40"/>
  <c r="H57" i="40"/>
  <c r="F57" i="40"/>
  <c r="G57" i="40"/>
  <c r="I57" i="40"/>
  <c r="H58" i="40"/>
  <c r="F58" i="40"/>
  <c r="G58" i="40"/>
  <c r="I58" i="40"/>
  <c r="H59" i="40"/>
  <c r="F59" i="40"/>
  <c r="G59" i="40"/>
  <c r="I59" i="40"/>
  <c r="H60" i="40"/>
  <c r="F60" i="40"/>
  <c r="G60" i="40"/>
  <c r="I60" i="40"/>
  <c r="H61" i="40"/>
  <c r="F61" i="40"/>
  <c r="G61" i="40"/>
  <c r="I61" i="40"/>
  <c r="H62" i="40"/>
  <c r="F62" i="40"/>
  <c r="G62" i="40"/>
  <c r="I62" i="40"/>
  <c r="H63" i="40"/>
  <c r="F63" i="40"/>
  <c r="G63" i="40"/>
  <c r="I63" i="40"/>
  <c r="H64" i="40"/>
  <c r="F64" i="40"/>
  <c r="G64" i="40"/>
  <c r="I64" i="40"/>
  <c r="H65" i="40"/>
  <c r="F65" i="40"/>
  <c r="G65" i="40"/>
  <c r="I65" i="40"/>
  <c r="H66" i="40"/>
  <c r="F66" i="40"/>
  <c r="G66" i="40"/>
  <c r="I66" i="40"/>
  <c r="H67" i="40"/>
  <c r="F67" i="40"/>
  <c r="G67" i="40"/>
  <c r="I67" i="40"/>
  <c r="H68" i="40"/>
  <c r="F68" i="40"/>
  <c r="G68" i="40"/>
  <c r="I68" i="40"/>
  <c r="H69" i="40"/>
  <c r="F69" i="40"/>
  <c r="G69" i="40"/>
  <c r="I69" i="40"/>
  <c r="H70" i="40"/>
  <c r="F70" i="40"/>
  <c r="G70" i="40"/>
  <c r="I70" i="40"/>
  <c r="H71" i="40"/>
  <c r="F71" i="40"/>
  <c r="G71" i="40"/>
  <c r="I71" i="40"/>
  <c r="H72" i="40"/>
  <c r="F72" i="40"/>
  <c r="G72" i="40"/>
  <c r="I72" i="40"/>
  <c r="H73" i="40"/>
  <c r="F73" i="40"/>
  <c r="G73" i="40"/>
  <c r="I73" i="40"/>
  <c r="H74" i="40"/>
  <c r="F74" i="40"/>
  <c r="G74" i="40"/>
  <c r="I74" i="40"/>
  <c r="H75" i="40"/>
  <c r="F75" i="40"/>
  <c r="G75" i="40"/>
  <c r="I75" i="40"/>
  <c r="H76" i="40"/>
  <c r="F76" i="40"/>
  <c r="G76" i="40"/>
  <c r="I76" i="40"/>
  <c r="H77" i="40"/>
  <c r="F77" i="40"/>
  <c r="G77" i="40"/>
  <c r="I77" i="40"/>
  <c r="H78" i="40"/>
  <c r="F78" i="40"/>
  <c r="G78" i="40"/>
  <c r="I78" i="40"/>
  <c r="H79" i="40"/>
  <c r="F79" i="40"/>
  <c r="G79" i="40"/>
  <c r="I79" i="40"/>
  <c r="H80" i="40"/>
  <c r="F80" i="40"/>
  <c r="G80" i="40"/>
  <c r="I80" i="40"/>
  <c r="H81" i="40"/>
  <c r="F81" i="40"/>
  <c r="G81" i="40"/>
  <c r="I81" i="40"/>
  <c r="H82" i="40"/>
  <c r="F82" i="40"/>
  <c r="G82" i="40"/>
  <c r="I82" i="40"/>
  <c r="H83" i="40"/>
  <c r="F83" i="40"/>
  <c r="G83" i="40"/>
  <c r="I83" i="40"/>
  <c r="H84" i="40"/>
  <c r="F84" i="40"/>
  <c r="G84" i="40"/>
  <c r="I84" i="40"/>
  <c r="H85" i="40"/>
  <c r="F85" i="40"/>
  <c r="G85" i="40"/>
  <c r="I85" i="40"/>
  <c r="H86" i="40"/>
  <c r="F86" i="40"/>
  <c r="G86" i="40"/>
  <c r="I86" i="40"/>
  <c r="H87" i="40"/>
  <c r="F87" i="40"/>
  <c r="G87" i="40"/>
  <c r="I87" i="40"/>
  <c r="H88" i="40"/>
  <c r="F88" i="40"/>
  <c r="G88" i="40"/>
  <c r="I88" i="40"/>
  <c r="H89" i="40"/>
  <c r="F89" i="40"/>
  <c r="G89" i="40"/>
  <c r="I89" i="40"/>
  <c r="H90" i="40"/>
  <c r="F90" i="40"/>
  <c r="G90" i="40"/>
  <c r="I90" i="40"/>
  <c r="H91" i="40"/>
  <c r="F91" i="40"/>
  <c r="G91" i="40"/>
  <c r="I91" i="40"/>
  <c r="H92" i="40"/>
  <c r="F92" i="40"/>
  <c r="G92" i="40"/>
  <c r="I92" i="40"/>
  <c r="H93" i="40"/>
  <c r="F93" i="40"/>
  <c r="G93" i="40"/>
  <c r="I93" i="40"/>
  <c r="H94" i="40"/>
  <c r="F94" i="40"/>
  <c r="G94" i="40"/>
  <c r="I94" i="40"/>
  <c r="H95" i="40"/>
  <c r="F95" i="40"/>
  <c r="G95" i="40"/>
  <c r="I95" i="40"/>
  <c r="H96" i="40"/>
  <c r="F96" i="40"/>
  <c r="G96" i="40"/>
  <c r="I96" i="40"/>
  <c r="H97" i="40"/>
  <c r="F97" i="40"/>
  <c r="G97" i="40"/>
  <c r="I97" i="40"/>
  <c r="H98" i="40"/>
  <c r="F98" i="40"/>
  <c r="G98" i="40"/>
  <c r="I98" i="40"/>
  <c r="H99" i="40"/>
  <c r="F99" i="40"/>
  <c r="G99" i="40"/>
  <c r="I99" i="40"/>
  <c r="H100" i="40"/>
  <c r="F100" i="40"/>
  <c r="G100" i="40"/>
  <c r="I100" i="40"/>
  <c r="H101" i="40"/>
  <c r="F101" i="40"/>
  <c r="G101" i="40"/>
  <c r="I101" i="40"/>
  <c r="H102" i="40"/>
  <c r="F102" i="40"/>
  <c r="G102" i="40"/>
  <c r="I102" i="40"/>
  <c r="H103" i="40"/>
  <c r="F103" i="40"/>
  <c r="G103" i="40"/>
  <c r="I103" i="40"/>
  <c r="H104" i="40"/>
  <c r="F104" i="40"/>
  <c r="G104" i="40"/>
  <c r="I104" i="40"/>
  <c r="H105" i="40"/>
  <c r="F105" i="40"/>
  <c r="G105" i="40"/>
  <c r="I105" i="40"/>
  <c r="H106" i="40"/>
  <c r="F106" i="40"/>
  <c r="G106" i="40"/>
  <c r="I106" i="40"/>
  <c r="H107" i="40"/>
  <c r="F107" i="40"/>
  <c r="G107" i="40"/>
  <c r="I107" i="40"/>
  <c r="H108" i="40"/>
  <c r="F108" i="40"/>
  <c r="G108" i="40"/>
  <c r="I108" i="40"/>
  <c r="H109" i="40"/>
  <c r="F109" i="40"/>
  <c r="K109" i="40"/>
  <c r="I109" i="40"/>
  <c r="J108" i="40"/>
  <c r="J107" i="40"/>
  <c r="J106" i="40"/>
  <c r="J105" i="40"/>
  <c r="J104" i="40"/>
  <c r="J103" i="40"/>
  <c r="J102" i="40"/>
  <c r="J101" i="40"/>
  <c r="J100" i="40"/>
  <c r="J99" i="40"/>
  <c r="J98" i="40"/>
  <c r="J97" i="40"/>
  <c r="J96" i="40"/>
  <c r="J95" i="40"/>
  <c r="J94" i="40"/>
  <c r="J93" i="40"/>
  <c r="J92" i="40"/>
  <c r="J91" i="40"/>
  <c r="J90" i="40"/>
  <c r="J89" i="40"/>
  <c r="J88" i="40"/>
  <c r="J87" i="40"/>
  <c r="J86" i="40"/>
  <c r="J85" i="40"/>
  <c r="J84" i="40"/>
  <c r="J83" i="40"/>
  <c r="J82" i="40"/>
  <c r="J81" i="40"/>
  <c r="J80" i="40"/>
  <c r="J79" i="40"/>
  <c r="J78" i="40"/>
  <c r="J77" i="40"/>
  <c r="J76" i="40"/>
  <c r="J75" i="40"/>
  <c r="J74" i="40"/>
  <c r="J73" i="40"/>
  <c r="J72" i="40"/>
  <c r="J71" i="40"/>
  <c r="J70" i="40"/>
  <c r="J69" i="40"/>
  <c r="J68" i="40"/>
  <c r="J67" i="40"/>
  <c r="J66" i="40"/>
  <c r="J65" i="40"/>
  <c r="J64" i="40"/>
  <c r="J63" i="40"/>
  <c r="J62" i="40"/>
  <c r="J61" i="40"/>
  <c r="J60" i="40"/>
  <c r="J59" i="40"/>
  <c r="J58" i="40"/>
  <c r="J57" i="40"/>
  <c r="J56" i="40"/>
  <c r="J55" i="40"/>
  <c r="J54" i="40"/>
  <c r="J53" i="40"/>
  <c r="J52" i="40"/>
  <c r="J51" i="40"/>
  <c r="J50" i="40"/>
  <c r="J49" i="40"/>
  <c r="J48" i="40"/>
  <c r="J47" i="40"/>
  <c r="J46" i="40"/>
  <c r="J45" i="40"/>
  <c r="J44" i="40"/>
  <c r="J43" i="40"/>
  <c r="J42" i="40"/>
  <c r="J41" i="40"/>
  <c r="J40" i="40"/>
  <c r="J39" i="40"/>
  <c r="J38" i="40"/>
  <c r="J37" i="40"/>
  <c r="J36" i="40"/>
  <c r="J35" i="40"/>
  <c r="J34" i="40"/>
  <c r="J33" i="40"/>
  <c r="J32" i="40"/>
  <c r="J31" i="40"/>
  <c r="J30" i="40"/>
  <c r="J29" i="40"/>
  <c r="J28" i="40"/>
  <c r="J27" i="40"/>
  <c r="J26" i="40"/>
  <c r="J25" i="40"/>
  <c r="J24" i="40"/>
  <c r="J23" i="40"/>
  <c r="J22" i="40"/>
  <c r="J21" i="40"/>
  <c r="J20" i="40"/>
  <c r="J19" i="40"/>
  <c r="J18" i="40"/>
  <c r="J17" i="40"/>
  <c r="J16" i="40"/>
  <c r="J15" i="40"/>
  <c r="J14" i="40"/>
  <c r="J13" i="40"/>
  <c r="J12" i="40"/>
  <c r="J11" i="40"/>
  <c r="J10" i="40"/>
  <c r="J9" i="40"/>
  <c r="F9" i="39"/>
  <c r="G9" i="39"/>
  <c r="I9" i="39"/>
  <c r="H10" i="39"/>
  <c r="F10" i="39"/>
  <c r="G10" i="39"/>
  <c r="I10" i="39"/>
  <c r="H11" i="39"/>
  <c r="F11" i="39"/>
  <c r="G11" i="39"/>
  <c r="I11" i="39"/>
  <c r="H12" i="39"/>
  <c r="F12" i="39"/>
  <c r="G12" i="39"/>
  <c r="I12" i="39"/>
  <c r="H13" i="39"/>
  <c r="F13" i="39"/>
  <c r="G13" i="39"/>
  <c r="I13" i="39"/>
  <c r="H14" i="39"/>
  <c r="F14" i="39"/>
  <c r="G14" i="39"/>
  <c r="I14" i="39"/>
  <c r="H15" i="39"/>
  <c r="F15" i="39"/>
  <c r="G15" i="39"/>
  <c r="I15" i="39"/>
  <c r="H16" i="39"/>
  <c r="F16" i="39"/>
  <c r="G16" i="39"/>
  <c r="I16" i="39"/>
  <c r="H17" i="39"/>
  <c r="F17" i="39"/>
  <c r="G17" i="39"/>
  <c r="I17" i="39"/>
  <c r="H18" i="39"/>
  <c r="F18" i="39"/>
  <c r="G18" i="39"/>
  <c r="I18" i="39"/>
  <c r="H19" i="39"/>
  <c r="F19" i="39"/>
  <c r="G19" i="39"/>
  <c r="I19" i="39"/>
  <c r="H20" i="39"/>
  <c r="F20" i="39"/>
  <c r="G20" i="39"/>
  <c r="I20" i="39"/>
  <c r="H21" i="39"/>
  <c r="F21" i="39"/>
  <c r="G21" i="39"/>
  <c r="I21" i="39"/>
  <c r="H22" i="39"/>
  <c r="F22" i="39"/>
  <c r="G22" i="39"/>
  <c r="I22" i="39"/>
  <c r="H23" i="39"/>
  <c r="F23" i="39"/>
  <c r="G23" i="39"/>
  <c r="I23" i="39"/>
  <c r="H24" i="39"/>
  <c r="F24" i="39"/>
  <c r="G24" i="39"/>
  <c r="I24" i="39"/>
  <c r="H25" i="39"/>
  <c r="F25" i="39"/>
  <c r="G25" i="39"/>
  <c r="I25" i="39"/>
  <c r="H26" i="39"/>
  <c r="F26" i="39"/>
  <c r="G26" i="39"/>
  <c r="I26" i="39"/>
  <c r="H27" i="39"/>
  <c r="F27" i="39"/>
  <c r="G27" i="39"/>
  <c r="I27" i="39"/>
  <c r="H28" i="39"/>
  <c r="F28" i="39"/>
  <c r="G28" i="39"/>
  <c r="I28" i="39"/>
  <c r="H29" i="39"/>
  <c r="F29" i="39"/>
  <c r="G29" i="39"/>
  <c r="I29" i="39"/>
  <c r="H30" i="39"/>
  <c r="F30" i="39"/>
  <c r="G30" i="39"/>
  <c r="I30" i="39"/>
  <c r="H31" i="39"/>
  <c r="F31" i="39"/>
  <c r="G31" i="39"/>
  <c r="I31" i="39"/>
  <c r="H32" i="39"/>
  <c r="F32" i="39"/>
  <c r="G32" i="39"/>
  <c r="I32" i="39"/>
  <c r="H33" i="39"/>
  <c r="F33" i="39"/>
  <c r="G33" i="39"/>
  <c r="I33" i="39"/>
  <c r="H34" i="39"/>
  <c r="F34" i="39"/>
  <c r="G34" i="39"/>
  <c r="I34" i="39"/>
  <c r="H35" i="39"/>
  <c r="F35" i="39"/>
  <c r="G35" i="39"/>
  <c r="I35" i="39"/>
  <c r="H36" i="39"/>
  <c r="F36" i="39"/>
  <c r="G36" i="39"/>
  <c r="I36" i="39"/>
  <c r="H37" i="39"/>
  <c r="F37" i="39"/>
  <c r="G37" i="39"/>
  <c r="I37" i="39"/>
  <c r="H38" i="39"/>
  <c r="F38" i="39"/>
  <c r="G38" i="39"/>
  <c r="I38" i="39"/>
  <c r="H39" i="39"/>
  <c r="F39" i="39"/>
  <c r="G39" i="39"/>
  <c r="I39" i="39"/>
  <c r="H40" i="39"/>
  <c r="F40" i="39"/>
  <c r="G40" i="39"/>
  <c r="I40" i="39"/>
  <c r="H41" i="39"/>
  <c r="F41" i="39"/>
  <c r="G41" i="39"/>
  <c r="I41" i="39"/>
  <c r="H42" i="39"/>
  <c r="F42" i="39"/>
  <c r="G42" i="39"/>
  <c r="I42" i="39"/>
  <c r="H43" i="39"/>
  <c r="F43" i="39"/>
  <c r="G43" i="39"/>
  <c r="I43" i="39"/>
  <c r="H44" i="39"/>
  <c r="F44" i="39"/>
  <c r="G44" i="39"/>
  <c r="I44" i="39"/>
  <c r="H45" i="39"/>
  <c r="F45" i="39"/>
  <c r="G45" i="39"/>
  <c r="I45" i="39"/>
  <c r="H46" i="39"/>
  <c r="F46" i="39"/>
  <c r="G46" i="39"/>
  <c r="I46" i="39"/>
  <c r="H47" i="39"/>
  <c r="F47" i="39"/>
  <c r="G47" i="39"/>
  <c r="I47" i="39"/>
  <c r="H48" i="39"/>
  <c r="F48" i="39"/>
  <c r="G48" i="39"/>
  <c r="I48" i="39"/>
  <c r="H49" i="39"/>
  <c r="F49" i="39"/>
  <c r="G49" i="39"/>
  <c r="I49" i="39"/>
  <c r="H50" i="39"/>
  <c r="F50" i="39"/>
  <c r="G50" i="39"/>
  <c r="I50" i="39"/>
  <c r="H51" i="39"/>
  <c r="F51" i="39"/>
  <c r="G51" i="39"/>
  <c r="I51" i="39"/>
  <c r="H52" i="39"/>
  <c r="F52" i="39"/>
  <c r="G52" i="39"/>
  <c r="I52" i="39"/>
  <c r="H53" i="39"/>
  <c r="F53" i="39"/>
  <c r="G53" i="39"/>
  <c r="I53" i="39"/>
  <c r="H54" i="39"/>
  <c r="F54" i="39"/>
  <c r="G54" i="39"/>
  <c r="I54" i="39"/>
  <c r="H55" i="39"/>
  <c r="F55" i="39"/>
  <c r="G55" i="39"/>
  <c r="I55" i="39"/>
  <c r="H56" i="39"/>
  <c r="F56" i="39"/>
  <c r="G56" i="39"/>
  <c r="I56" i="39"/>
  <c r="H57" i="39"/>
  <c r="F57" i="39"/>
  <c r="G57" i="39"/>
  <c r="I57" i="39"/>
  <c r="H58" i="39"/>
  <c r="F58" i="39"/>
  <c r="G58" i="39"/>
  <c r="I58" i="39"/>
  <c r="H59" i="39"/>
  <c r="F59" i="39"/>
  <c r="G59" i="39"/>
  <c r="I59" i="39"/>
  <c r="H60" i="39"/>
  <c r="F60" i="39"/>
  <c r="G60" i="39"/>
  <c r="I60" i="39"/>
  <c r="H61" i="39"/>
  <c r="F61" i="39"/>
  <c r="G61" i="39"/>
  <c r="I61" i="39"/>
  <c r="H62" i="39"/>
  <c r="F62" i="39"/>
  <c r="G62" i="39"/>
  <c r="I62" i="39"/>
  <c r="H63" i="39"/>
  <c r="F63" i="39"/>
  <c r="G63" i="39"/>
  <c r="I63" i="39"/>
  <c r="H64" i="39"/>
  <c r="F64" i="39"/>
  <c r="G64" i="39"/>
  <c r="I64" i="39"/>
  <c r="H65" i="39"/>
  <c r="F65" i="39"/>
  <c r="G65" i="39"/>
  <c r="I65" i="39"/>
  <c r="H66" i="39"/>
  <c r="F66" i="39"/>
  <c r="G66" i="39"/>
  <c r="I66" i="39"/>
  <c r="H67" i="39"/>
  <c r="F67" i="39"/>
  <c r="G67" i="39"/>
  <c r="I67" i="39"/>
  <c r="H68" i="39"/>
  <c r="F68" i="39"/>
  <c r="G68" i="39"/>
  <c r="I68" i="39"/>
  <c r="H69" i="39"/>
  <c r="F69" i="39"/>
  <c r="G69" i="39"/>
  <c r="I69" i="39"/>
  <c r="H70" i="39"/>
  <c r="F70" i="39"/>
  <c r="G70" i="39"/>
  <c r="I70" i="39"/>
  <c r="H71" i="39"/>
  <c r="F71" i="39"/>
  <c r="G71" i="39"/>
  <c r="I71" i="39"/>
  <c r="H72" i="39"/>
  <c r="F72" i="39"/>
  <c r="G72" i="39"/>
  <c r="I72" i="39"/>
  <c r="H73" i="39"/>
  <c r="F73" i="39"/>
  <c r="G73" i="39"/>
  <c r="I73" i="39"/>
  <c r="H74" i="39"/>
  <c r="F74" i="39"/>
  <c r="G74" i="39"/>
  <c r="I74" i="39"/>
  <c r="H75" i="39"/>
  <c r="F75" i="39"/>
  <c r="G75" i="39"/>
  <c r="I75" i="39"/>
  <c r="H76" i="39"/>
  <c r="F76" i="39"/>
  <c r="G76" i="39"/>
  <c r="I76" i="39"/>
  <c r="H77" i="39"/>
  <c r="F77" i="39"/>
  <c r="G77" i="39"/>
  <c r="I77" i="39"/>
  <c r="H78" i="39"/>
  <c r="F78" i="39"/>
  <c r="G78" i="39"/>
  <c r="I78" i="39"/>
  <c r="H79" i="39"/>
  <c r="F79" i="39"/>
  <c r="G79" i="39"/>
  <c r="I79" i="39"/>
  <c r="H80" i="39"/>
  <c r="F80" i="39"/>
  <c r="G80" i="39"/>
  <c r="I80" i="39"/>
  <c r="H81" i="39"/>
  <c r="F81" i="39"/>
  <c r="G81" i="39"/>
  <c r="I81" i="39"/>
  <c r="H82" i="39"/>
  <c r="F82" i="39"/>
  <c r="G82" i="39"/>
  <c r="I82" i="39"/>
  <c r="H83" i="39"/>
  <c r="F83" i="39"/>
  <c r="G83" i="39"/>
  <c r="I83" i="39"/>
  <c r="H84" i="39"/>
  <c r="F84" i="39"/>
  <c r="G84" i="39"/>
  <c r="I84" i="39"/>
  <c r="H85" i="39"/>
  <c r="F85" i="39"/>
  <c r="G85" i="39"/>
  <c r="I85" i="39"/>
  <c r="H86" i="39"/>
  <c r="F86" i="39"/>
  <c r="G86" i="39"/>
  <c r="I86" i="39"/>
  <c r="H87" i="39"/>
  <c r="F87" i="39"/>
  <c r="G87" i="39"/>
  <c r="I87" i="39"/>
  <c r="H88" i="39"/>
  <c r="F88" i="39"/>
  <c r="G88" i="39"/>
  <c r="I88" i="39"/>
  <c r="H89" i="39"/>
  <c r="F89" i="39"/>
  <c r="G89" i="39"/>
  <c r="I89" i="39"/>
  <c r="H90" i="39"/>
  <c r="F90" i="39"/>
  <c r="G90" i="39"/>
  <c r="I90" i="39"/>
  <c r="H91" i="39"/>
  <c r="F91" i="39"/>
  <c r="G91" i="39"/>
  <c r="I91" i="39"/>
  <c r="H92" i="39"/>
  <c r="F92" i="39"/>
  <c r="G92" i="39"/>
  <c r="I92" i="39"/>
  <c r="H93" i="39"/>
  <c r="F93" i="39"/>
  <c r="G93" i="39"/>
  <c r="I93" i="39"/>
  <c r="H94" i="39"/>
  <c r="F94" i="39"/>
  <c r="G94" i="39"/>
  <c r="I94" i="39"/>
  <c r="H95" i="39"/>
  <c r="F95" i="39"/>
  <c r="G95" i="39"/>
  <c r="I95" i="39"/>
  <c r="H96" i="39"/>
  <c r="F96" i="39"/>
  <c r="G96" i="39"/>
  <c r="I96" i="39"/>
  <c r="H97" i="39"/>
  <c r="F97" i="39"/>
  <c r="G97" i="39"/>
  <c r="I97" i="39"/>
  <c r="H98" i="39"/>
  <c r="F98" i="39"/>
  <c r="G98" i="39"/>
  <c r="I98" i="39"/>
  <c r="H99" i="39"/>
  <c r="F99" i="39"/>
  <c r="G99" i="39"/>
  <c r="I99" i="39"/>
  <c r="H100" i="39"/>
  <c r="F100" i="39"/>
  <c r="G100" i="39"/>
  <c r="I100" i="39"/>
  <c r="H101" i="39"/>
  <c r="F101" i="39"/>
  <c r="G101" i="39"/>
  <c r="I101" i="39"/>
  <c r="H102" i="39"/>
  <c r="F102" i="39"/>
  <c r="G102" i="39"/>
  <c r="I102" i="39"/>
  <c r="H103" i="39"/>
  <c r="F103" i="39"/>
  <c r="G103" i="39"/>
  <c r="I103" i="39"/>
  <c r="H104" i="39"/>
  <c r="F104" i="39"/>
  <c r="G104" i="39"/>
  <c r="I104" i="39"/>
  <c r="H105" i="39"/>
  <c r="F105" i="39"/>
  <c r="G105" i="39"/>
  <c r="I105" i="39"/>
  <c r="H106" i="39"/>
  <c r="F106" i="39"/>
  <c r="G106" i="39"/>
  <c r="I106" i="39"/>
  <c r="H107" i="39"/>
  <c r="F107" i="39"/>
  <c r="G107" i="39"/>
  <c r="I107" i="39"/>
  <c r="H108" i="39"/>
  <c r="F108" i="39"/>
  <c r="G108" i="39"/>
  <c r="I108" i="39"/>
  <c r="H109" i="39"/>
  <c r="F109" i="39"/>
  <c r="K109" i="39"/>
  <c r="L109" i="39" s="1"/>
  <c r="I109" i="39"/>
  <c r="J108" i="39"/>
  <c r="K108" i="39"/>
  <c r="L108" i="39" s="1"/>
  <c r="J107" i="39"/>
  <c r="K107" i="39"/>
  <c r="J106" i="39"/>
  <c r="J105" i="39"/>
  <c r="J104" i="39"/>
  <c r="J103" i="39"/>
  <c r="J102" i="39"/>
  <c r="J101" i="39"/>
  <c r="J100" i="39"/>
  <c r="J99" i="39"/>
  <c r="J98" i="39"/>
  <c r="J97" i="39"/>
  <c r="J96" i="39"/>
  <c r="J95" i="39"/>
  <c r="J94" i="39"/>
  <c r="J93" i="39"/>
  <c r="J92" i="39"/>
  <c r="J91" i="39"/>
  <c r="J90" i="39"/>
  <c r="J89" i="39"/>
  <c r="J88" i="39"/>
  <c r="J87" i="39"/>
  <c r="J86" i="39"/>
  <c r="J85" i="39"/>
  <c r="J84" i="39"/>
  <c r="J83" i="39"/>
  <c r="J82" i="39"/>
  <c r="J81" i="39"/>
  <c r="J80" i="39"/>
  <c r="J79" i="39"/>
  <c r="J78" i="39"/>
  <c r="J77" i="39"/>
  <c r="J76" i="39"/>
  <c r="J75" i="39"/>
  <c r="J74" i="39"/>
  <c r="J73" i="39"/>
  <c r="J72" i="39"/>
  <c r="J71" i="39"/>
  <c r="J70" i="39"/>
  <c r="J69" i="39"/>
  <c r="J68" i="39"/>
  <c r="J67" i="39"/>
  <c r="J66" i="39"/>
  <c r="J65" i="39"/>
  <c r="J64" i="39"/>
  <c r="J63" i="39"/>
  <c r="J62" i="39"/>
  <c r="J61" i="39"/>
  <c r="J60" i="39"/>
  <c r="J59" i="39"/>
  <c r="J58" i="39"/>
  <c r="J57" i="39"/>
  <c r="J56" i="39"/>
  <c r="J55" i="39"/>
  <c r="J54" i="39"/>
  <c r="J53" i="39"/>
  <c r="J52" i="39"/>
  <c r="J51" i="39"/>
  <c r="J50" i="39"/>
  <c r="J49" i="39"/>
  <c r="J48" i="39"/>
  <c r="J47" i="39"/>
  <c r="J46" i="39"/>
  <c r="J45" i="39"/>
  <c r="J44" i="39"/>
  <c r="J43" i="39"/>
  <c r="J42" i="39"/>
  <c r="J41" i="39"/>
  <c r="J40" i="39"/>
  <c r="J39" i="39"/>
  <c r="J38" i="39"/>
  <c r="J37" i="39"/>
  <c r="J36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10" i="39"/>
  <c r="J9" i="39"/>
  <c r="F109" i="38"/>
  <c r="F108" i="38"/>
  <c r="G108" i="38"/>
  <c r="F107" i="38"/>
  <c r="G107" i="38"/>
  <c r="F106" i="38"/>
  <c r="G106" i="38"/>
  <c r="F105" i="38"/>
  <c r="G105" i="38"/>
  <c r="F104" i="38"/>
  <c r="G104" i="38"/>
  <c r="F103" i="38"/>
  <c r="G103" i="38"/>
  <c r="F102" i="38"/>
  <c r="G102" i="38"/>
  <c r="F101" i="38"/>
  <c r="G101" i="38"/>
  <c r="F100" i="38"/>
  <c r="G100" i="38"/>
  <c r="F99" i="38"/>
  <c r="G99" i="38"/>
  <c r="F98" i="38"/>
  <c r="G98" i="38"/>
  <c r="F97" i="38"/>
  <c r="G97" i="38"/>
  <c r="F96" i="38"/>
  <c r="G96" i="38"/>
  <c r="F95" i="38"/>
  <c r="G95" i="38"/>
  <c r="F94" i="38"/>
  <c r="G94" i="38"/>
  <c r="F93" i="38"/>
  <c r="G93" i="38"/>
  <c r="F92" i="38"/>
  <c r="G92" i="38"/>
  <c r="F91" i="38"/>
  <c r="G91" i="38"/>
  <c r="F90" i="38"/>
  <c r="G90" i="38"/>
  <c r="F89" i="38"/>
  <c r="G89" i="38"/>
  <c r="F88" i="38"/>
  <c r="G88" i="38"/>
  <c r="F87" i="38"/>
  <c r="G87" i="38"/>
  <c r="F86" i="38"/>
  <c r="G86" i="38"/>
  <c r="F85" i="38"/>
  <c r="G85" i="38"/>
  <c r="F84" i="38"/>
  <c r="G84" i="38"/>
  <c r="F83" i="38"/>
  <c r="G83" i="38"/>
  <c r="F82" i="38"/>
  <c r="G82" i="38"/>
  <c r="F81" i="38"/>
  <c r="G81" i="38"/>
  <c r="F80" i="38"/>
  <c r="G80" i="38"/>
  <c r="F79" i="38"/>
  <c r="G79" i="38"/>
  <c r="F78" i="38"/>
  <c r="G78" i="38"/>
  <c r="F77" i="38"/>
  <c r="G77" i="38"/>
  <c r="F76" i="38"/>
  <c r="G76" i="38"/>
  <c r="F75" i="38"/>
  <c r="G75" i="38"/>
  <c r="F74" i="38"/>
  <c r="G74" i="38"/>
  <c r="F73" i="38"/>
  <c r="G73" i="38"/>
  <c r="F72" i="38"/>
  <c r="G72" i="38"/>
  <c r="F71" i="38"/>
  <c r="G71" i="38"/>
  <c r="F70" i="38"/>
  <c r="G70" i="38"/>
  <c r="F69" i="38"/>
  <c r="G69" i="38"/>
  <c r="F68" i="38"/>
  <c r="G68" i="38"/>
  <c r="F67" i="38"/>
  <c r="G67" i="38"/>
  <c r="F66" i="38"/>
  <c r="G66" i="38"/>
  <c r="F65" i="38"/>
  <c r="G65" i="38"/>
  <c r="F64" i="38"/>
  <c r="G64" i="38"/>
  <c r="F63" i="38"/>
  <c r="G63" i="38"/>
  <c r="F62" i="38"/>
  <c r="G62" i="38"/>
  <c r="F61" i="38"/>
  <c r="G61" i="38"/>
  <c r="F60" i="38"/>
  <c r="G60" i="38"/>
  <c r="F59" i="38"/>
  <c r="G59" i="38"/>
  <c r="F58" i="38"/>
  <c r="G58" i="38"/>
  <c r="F57" i="38"/>
  <c r="G57" i="38"/>
  <c r="F56" i="38"/>
  <c r="G56" i="38"/>
  <c r="F55" i="38"/>
  <c r="G55" i="38"/>
  <c r="F54" i="38"/>
  <c r="G54" i="38"/>
  <c r="F53" i="38"/>
  <c r="G53" i="38"/>
  <c r="F52" i="38"/>
  <c r="G52" i="38"/>
  <c r="F51" i="38"/>
  <c r="G51" i="38"/>
  <c r="F50" i="38"/>
  <c r="G50" i="38"/>
  <c r="F49" i="38"/>
  <c r="G49" i="38"/>
  <c r="F48" i="38"/>
  <c r="G48" i="38"/>
  <c r="F47" i="38"/>
  <c r="G47" i="38"/>
  <c r="F46" i="38"/>
  <c r="G46" i="38"/>
  <c r="F45" i="38"/>
  <c r="G45" i="38"/>
  <c r="F44" i="38"/>
  <c r="G44" i="38"/>
  <c r="F43" i="38"/>
  <c r="G43" i="38"/>
  <c r="F42" i="38"/>
  <c r="G42" i="38"/>
  <c r="F41" i="38"/>
  <c r="G41" i="38"/>
  <c r="F40" i="38"/>
  <c r="G40" i="38"/>
  <c r="F39" i="38"/>
  <c r="G39" i="38"/>
  <c r="F38" i="38"/>
  <c r="G38" i="38"/>
  <c r="F37" i="38"/>
  <c r="G37" i="38"/>
  <c r="F36" i="38"/>
  <c r="G36" i="38"/>
  <c r="F35" i="38"/>
  <c r="G35" i="38"/>
  <c r="F34" i="38"/>
  <c r="G34" i="38"/>
  <c r="F33" i="38"/>
  <c r="G33" i="38"/>
  <c r="F32" i="38"/>
  <c r="G32" i="38"/>
  <c r="F31" i="38"/>
  <c r="G31" i="38"/>
  <c r="F30" i="38"/>
  <c r="G30" i="38"/>
  <c r="F29" i="38"/>
  <c r="G29" i="38"/>
  <c r="F28" i="38"/>
  <c r="G28" i="38"/>
  <c r="F27" i="38"/>
  <c r="G27" i="38"/>
  <c r="F26" i="38"/>
  <c r="G26" i="38"/>
  <c r="F25" i="38"/>
  <c r="G25" i="38"/>
  <c r="F24" i="38"/>
  <c r="G24" i="38"/>
  <c r="F23" i="38"/>
  <c r="G23" i="38"/>
  <c r="F22" i="38"/>
  <c r="G22" i="38"/>
  <c r="F21" i="38"/>
  <c r="G21" i="38"/>
  <c r="F20" i="38"/>
  <c r="G20" i="38"/>
  <c r="F19" i="38"/>
  <c r="G19" i="38"/>
  <c r="F18" i="38"/>
  <c r="G18" i="38"/>
  <c r="F17" i="38"/>
  <c r="G17" i="38"/>
  <c r="F16" i="38"/>
  <c r="G16" i="38"/>
  <c r="F15" i="38"/>
  <c r="G15" i="38"/>
  <c r="F14" i="38"/>
  <c r="G14" i="38"/>
  <c r="F13" i="38"/>
  <c r="G13" i="38"/>
  <c r="F12" i="38"/>
  <c r="G12" i="38"/>
  <c r="F11" i="38"/>
  <c r="G11" i="38"/>
  <c r="F10" i="38"/>
  <c r="G10" i="38"/>
  <c r="F9" i="38"/>
  <c r="G9" i="38"/>
  <c r="I9" i="38"/>
  <c r="H10" i="38"/>
  <c r="F109" i="37"/>
  <c r="F108" i="37"/>
  <c r="G108" i="37"/>
  <c r="F107" i="37"/>
  <c r="G107" i="37"/>
  <c r="F106" i="37"/>
  <c r="G106" i="37"/>
  <c r="F105" i="37"/>
  <c r="G105" i="37"/>
  <c r="F104" i="37"/>
  <c r="G104" i="37"/>
  <c r="F103" i="37"/>
  <c r="G103" i="37"/>
  <c r="F102" i="37"/>
  <c r="G102" i="37"/>
  <c r="F101" i="37"/>
  <c r="G101" i="37"/>
  <c r="F100" i="37"/>
  <c r="G100" i="37"/>
  <c r="F99" i="37"/>
  <c r="G99" i="37"/>
  <c r="F98" i="37"/>
  <c r="G98" i="37"/>
  <c r="F97" i="37"/>
  <c r="G97" i="37"/>
  <c r="F96" i="37"/>
  <c r="G96" i="37"/>
  <c r="F95" i="37"/>
  <c r="G95" i="37"/>
  <c r="F94" i="37"/>
  <c r="G94" i="37"/>
  <c r="F93" i="37"/>
  <c r="G93" i="37"/>
  <c r="F92" i="37"/>
  <c r="G92" i="37"/>
  <c r="F91" i="37"/>
  <c r="G91" i="37"/>
  <c r="F90" i="37"/>
  <c r="G90" i="37"/>
  <c r="F89" i="37"/>
  <c r="G89" i="37"/>
  <c r="F88" i="37"/>
  <c r="G88" i="37"/>
  <c r="F87" i="37"/>
  <c r="G87" i="37"/>
  <c r="F86" i="37"/>
  <c r="G86" i="37"/>
  <c r="F85" i="37"/>
  <c r="G85" i="37"/>
  <c r="F84" i="37"/>
  <c r="G84" i="37"/>
  <c r="F83" i="37"/>
  <c r="G83" i="37"/>
  <c r="F82" i="37"/>
  <c r="G82" i="37"/>
  <c r="F81" i="37"/>
  <c r="G81" i="37"/>
  <c r="F80" i="37"/>
  <c r="G80" i="37"/>
  <c r="F79" i="37"/>
  <c r="G79" i="37"/>
  <c r="F78" i="37"/>
  <c r="G78" i="37"/>
  <c r="F77" i="37"/>
  <c r="G77" i="37"/>
  <c r="F76" i="37"/>
  <c r="G76" i="37"/>
  <c r="F75" i="37"/>
  <c r="G75" i="37"/>
  <c r="F74" i="37"/>
  <c r="G74" i="37"/>
  <c r="F73" i="37"/>
  <c r="G73" i="37"/>
  <c r="F72" i="37"/>
  <c r="G72" i="37"/>
  <c r="F71" i="37"/>
  <c r="G71" i="37"/>
  <c r="F70" i="37"/>
  <c r="G70" i="37"/>
  <c r="F69" i="37"/>
  <c r="G69" i="37"/>
  <c r="F68" i="37"/>
  <c r="G68" i="37"/>
  <c r="F67" i="37"/>
  <c r="G67" i="37"/>
  <c r="F66" i="37"/>
  <c r="G66" i="37"/>
  <c r="F65" i="37"/>
  <c r="G65" i="37"/>
  <c r="F64" i="37"/>
  <c r="G64" i="37"/>
  <c r="F63" i="37"/>
  <c r="G63" i="37"/>
  <c r="F62" i="37"/>
  <c r="G62" i="37"/>
  <c r="F61" i="37"/>
  <c r="G61" i="37"/>
  <c r="F60" i="37"/>
  <c r="G60" i="37"/>
  <c r="F59" i="37"/>
  <c r="G59" i="37"/>
  <c r="F58" i="37"/>
  <c r="G58" i="37"/>
  <c r="F57" i="37"/>
  <c r="G57" i="37"/>
  <c r="F56" i="37"/>
  <c r="G56" i="37"/>
  <c r="F55" i="37"/>
  <c r="G55" i="37"/>
  <c r="F54" i="37"/>
  <c r="G54" i="37"/>
  <c r="F53" i="37"/>
  <c r="G53" i="37"/>
  <c r="F52" i="37"/>
  <c r="G52" i="37"/>
  <c r="F51" i="37"/>
  <c r="G51" i="37"/>
  <c r="F50" i="37"/>
  <c r="G50" i="37"/>
  <c r="F49" i="37"/>
  <c r="G49" i="37"/>
  <c r="F48" i="37"/>
  <c r="G48" i="37"/>
  <c r="F47" i="37"/>
  <c r="G47" i="37"/>
  <c r="F46" i="37"/>
  <c r="G46" i="37"/>
  <c r="F45" i="37"/>
  <c r="G45" i="37"/>
  <c r="F44" i="37"/>
  <c r="G44" i="37"/>
  <c r="F43" i="37"/>
  <c r="G43" i="37"/>
  <c r="F42" i="37"/>
  <c r="G42" i="37"/>
  <c r="F41" i="37"/>
  <c r="G41" i="37"/>
  <c r="F40" i="37"/>
  <c r="G40" i="37"/>
  <c r="F39" i="37"/>
  <c r="G39" i="37"/>
  <c r="F38" i="37"/>
  <c r="G38" i="37"/>
  <c r="F37" i="37"/>
  <c r="G37" i="37"/>
  <c r="F36" i="37"/>
  <c r="G36" i="37"/>
  <c r="F35" i="37"/>
  <c r="G35" i="37"/>
  <c r="F34" i="37"/>
  <c r="G34" i="37"/>
  <c r="F33" i="37"/>
  <c r="G33" i="37"/>
  <c r="F32" i="37"/>
  <c r="G32" i="37"/>
  <c r="F31" i="37"/>
  <c r="G31" i="37"/>
  <c r="F30" i="37"/>
  <c r="G30" i="37"/>
  <c r="F29" i="37"/>
  <c r="G29" i="37"/>
  <c r="F28" i="37"/>
  <c r="G28" i="37"/>
  <c r="F27" i="37"/>
  <c r="G27" i="37"/>
  <c r="F26" i="37"/>
  <c r="G26" i="37"/>
  <c r="F25" i="37"/>
  <c r="G25" i="37"/>
  <c r="F24" i="37"/>
  <c r="G24" i="37"/>
  <c r="F23" i="37"/>
  <c r="G23" i="37"/>
  <c r="F22" i="37"/>
  <c r="G22" i="37"/>
  <c r="F21" i="37"/>
  <c r="G21" i="37"/>
  <c r="F20" i="37"/>
  <c r="G20" i="37"/>
  <c r="F19" i="37"/>
  <c r="G19" i="37"/>
  <c r="F18" i="37"/>
  <c r="G18" i="37"/>
  <c r="F17" i="37"/>
  <c r="G17" i="37"/>
  <c r="F16" i="37"/>
  <c r="G16" i="37"/>
  <c r="F15" i="37"/>
  <c r="G15" i="37"/>
  <c r="F14" i="37"/>
  <c r="G14" i="37"/>
  <c r="F13" i="37"/>
  <c r="G13" i="37"/>
  <c r="F12" i="37"/>
  <c r="G12" i="37"/>
  <c r="F11" i="37"/>
  <c r="G11" i="37"/>
  <c r="F10" i="37"/>
  <c r="G10" i="37"/>
  <c r="F9" i="37"/>
  <c r="G9" i="37"/>
  <c r="I9" i="37"/>
  <c r="H10" i="37"/>
  <c r="F109" i="35"/>
  <c r="F108" i="35"/>
  <c r="G108" i="35"/>
  <c r="F107" i="35"/>
  <c r="G107" i="35"/>
  <c r="F106" i="35"/>
  <c r="G106" i="35"/>
  <c r="F105" i="35"/>
  <c r="G105" i="35"/>
  <c r="F104" i="35"/>
  <c r="G104" i="35"/>
  <c r="F103" i="35"/>
  <c r="G103" i="35"/>
  <c r="F102" i="35"/>
  <c r="G102" i="35"/>
  <c r="F101" i="35"/>
  <c r="G101" i="35"/>
  <c r="F100" i="35"/>
  <c r="G100" i="35"/>
  <c r="F99" i="35"/>
  <c r="G99" i="35"/>
  <c r="F98" i="35"/>
  <c r="G98" i="35"/>
  <c r="F97" i="35"/>
  <c r="G97" i="35"/>
  <c r="F96" i="35"/>
  <c r="G96" i="35"/>
  <c r="F95" i="35"/>
  <c r="G95" i="35"/>
  <c r="F94" i="35"/>
  <c r="G94" i="35"/>
  <c r="F93" i="35"/>
  <c r="G93" i="35"/>
  <c r="F92" i="35"/>
  <c r="G92" i="35"/>
  <c r="F91" i="35"/>
  <c r="G91" i="35"/>
  <c r="F90" i="35"/>
  <c r="G90" i="35"/>
  <c r="F89" i="35"/>
  <c r="G89" i="35"/>
  <c r="F88" i="35"/>
  <c r="G88" i="35"/>
  <c r="F87" i="35"/>
  <c r="G87" i="35"/>
  <c r="F86" i="35"/>
  <c r="G86" i="35"/>
  <c r="F85" i="35"/>
  <c r="G85" i="35"/>
  <c r="F84" i="35"/>
  <c r="G84" i="35"/>
  <c r="F83" i="35"/>
  <c r="G83" i="35"/>
  <c r="F82" i="35"/>
  <c r="G82" i="35"/>
  <c r="F81" i="35"/>
  <c r="G81" i="35"/>
  <c r="F80" i="35"/>
  <c r="G80" i="35"/>
  <c r="F79" i="35"/>
  <c r="G79" i="35"/>
  <c r="F78" i="35"/>
  <c r="G78" i="35"/>
  <c r="F77" i="35"/>
  <c r="G77" i="35"/>
  <c r="F76" i="35"/>
  <c r="G76" i="35"/>
  <c r="F75" i="35"/>
  <c r="G75" i="35"/>
  <c r="F74" i="35"/>
  <c r="G74" i="35"/>
  <c r="F73" i="35"/>
  <c r="G73" i="35"/>
  <c r="F72" i="35"/>
  <c r="G72" i="35"/>
  <c r="F71" i="35"/>
  <c r="G71" i="35"/>
  <c r="F70" i="35"/>
  <c r="G70" i="35"/>
  <c r="F69" i="35"/>
  <c r="G69" i="35"/>
  <c r="F68" i="35"/>
  <c r="G68" i="35"/>
  <c r="F67" i="35"/>
  <c r="G67" i="35"/>
  <c r="F66" i="35"/>
  <c r="G66" i="35"/>
  <c r="F65" i="35"/>
  <c r="G65" i="35"/>
  <c r="F64" i="35"/>
  <c r="G64" i="35"/>
  <c r="F63" i="35"/>
  <c r="G63" i="35"/>
  <c r="F62" i="35"/>
  <c r="G62" i="35"/>
  <c r="F61" i="35"/>
  <c r="G61" i="35"/>
  <c r="F60" i="35"/>
  <c r="G60" i="35"/>
  <c r="F59" i="35"/>
  <c r="G59" i="35"/>
  <c r="F58" i="35"/>
  <c r="G58" i="35"/>
  <c r="F57" i="35"/>
  <c r="G57" i="35"/>
  <c r="F56" i="35"/>
  <c r="G56" i="35"/>
  <c r="F55" i="35"/>
  <c r="G55" i="35"/>
  <c r="F54" i="35"/>
  <c r="G54" i="35"/>
  <c r="F53" i="35"/>
  <c r="G53" i="35"/>
  <c r="F52" i="35"/>
  <c r="G52" i="35"/>
  <c r="F51" i="35"/>
  <c r="G51" i="35"/>
  <c r="F50" i="35"/>
  <c r="G50" i="35"/>
  <c r="F49" i="35"/>
  <c r="G49" i="35"/>
  <c r="F48" i="35"/>
  <c r="G48" i="35"/>
  <c r="F47" i="35"/>
  <c r="G47" i="35"/>
  <c r="F46" i="35"/>
  <c r="G46" i="35"/>
  <c r="F45" i="35"/>
  <c r="G45" i="35"/>
  <c r="F44" i="35"/>
  <c r="G44" i="35"/>
  <c r="F43" i="35"/>
  <c r="G43" i="35"/>
  <c r="F42" i="35"/>
  <c r="G42" i="35"/>
  <c r="F41" i="35"/>
  <c r="G41" i="35"/>
  <c r="F40" i="35"/>
  <c r="G40" i="35"/>
  <c r="F39" i="35"/>
  <c r="G39" i="35"/>
  <c r="F38" i="35"/>
  <c r="G38" i="35"/>
  <c r="F37" i="35"/>
  <c r="G37" i="35"/>
  <c r="F36" i="35"/>
  <c r="G36" i="35"/>
  <c r="F35" i="35"/>
  <c r="G35" i="35"/>
  <c r="F34" i="35"/>
  <c r="G34" i="35"/>
  <c r="F33" i="35"/>
  <c r="G33" i="35"/>
  <c r="F32" i="35"/>
  <c r="G32" i="35"/>
  <c r="F31" i="35"/>
  <c r="G31" i="35"/>
  <c r="F30" i="35"/>
  <c r="G30" i="35"/>
  <c r="F29" i="35"/>
  <c r="G29" i="35"/>
  <c r="F28" i="35"/>
  <c r="G28" i="35"/>
  <c r="F27" i="35"/>
  <c r="G27" i="35"/>
  <c r="F26" i="35"/>
  <c r="G26" i="35"/>
  <c r="F25" i="35"/>
  <c r="G25" i="35"/>
  <c r="F24" i="35"/>
  <c r="G24" i="35"/>
  <c r="F23" i="35"/>
  <c r="G23" i="35"/>
  <c r="F22" i="35"/>
  <c r="G22" i="35"/>
  <c r="F21" i="35"/>
  <c r="G21" i="35"/>
  <c r="F20" i="35"/>
  <c r="G20" i="35"/>
  <c r="F19" i="35"/>
  <c r="G19" i="35"/>
  <c r="F18" i="35"/>
  <c r="G18" i="35"/>
  <c r="F17" i="35"/>
  <c r="G17" i="35"/>
  <c r="F16" i="35"/>
  <c r="G16" i="35"/>
  <c r="F15" i="35"/>
  <c r="G15" i="35"/>
  <c r="F14" i="35"/>
  <c r="G14" i="35"/>
  <c r="F13" i="35"/>
  <c r="G13" i="35"/>
  <c r="F12" i="35"/>
  <c r="G12" i="35"/>
  <c r="F11" i="35"/>
  <c r="G11" i="35"/>
  <c r="F10" i="35"/>
  <c r="G10" i="35"/>
  <c r="F9" i="35"/>
  <c r="G9" i="35"/>
  <c r="I9" i="35"/>
  <c r="H10" i="35"/>
  <c r="F109" i="34"/>
  <c r="F108" i="34"/>
  <c r="G108" i="34"/>
  <c r="F107" i="34"/>
  <c r="G107" i="34"/>
  <c r="F106" i="34"/>
  <c r="G106" i="34"/>
  <c r="F105" i="34"/>
  <c r="G105" i="34"/>
  <c r="F104" i="34"/>
  <c r="G104" i="34"/>
  <c r="F103" i="34"/>
  <c r="G103" i="34"/>
  <c r="F102" i="34"/>
  <c r="G102" i="34"/>
  <c r="F101" i="34"/>
  <c r="G101" i="34"/>
  <c r="F100" i="34"/>
  <c r="G100" i="34"/>
  <c r="F99" i="34"/>
  <c r="G99" i="34"/>
  <c r="F98" i="34"/>
  <c r="G98" i="34"/>
  <c r="F97" i="34"/>
  <c r="G97" i="34"/>
  <c r="F96" i="34"/>
  <c r="G96" i="34"/>
  <c r="F95" i="34"/>
  <c r="G95" i="34"/>
  <c r="F94" i="34"/>
  <c r="G94" i="34"/>
  <c r="F93" i="34"/>
  <c r="G93" i="34"/>
  <c r="F92" i="34"/>
  <c r="G92" i="34"/>
  <c r="F91" i="34"/>
  <c r="G91" i="34"/>
  <c r="F90" i="34"/>
  <c r="G90" i="34"/>
  <c r="F89" i="34"/>
  <c r="G89" i="34"/>
  <c r="F88" i="34"/>
  <c r="G88" i="34"/>
  <c r="F87" i="34"/>
  <c r="G87" i="34"/>
  <c r="F86" i="34"/>
  <c r="G86" i="34"/>
  <c r="F85" i="34"/>
  <c r="G85" i="34"/>
  <c r="F84" i="34"/>
  <c r="G84" i="34"/>
  <c r="F83" i="34"/>
  <c r="G83" i="34"/>
  <c r="F82" i="34"/>
  <c r="G82" i="34"/>
  <c r="F81" i="34"/>
  <c r="G81" i="34"/>
  <c r="F80" i="34"/>
  <c r="G80" i="34"/>
  <c r="F79" i="34"/>
  <c r="G79" i="34"/>
  <c r="F78" i="34"/>
  <c r="G78" i="34"/>
  <c r="F77" i="34"/>
  <c r="G77" i="34"/>
  <c r="F76" i="34"/>
  <c r="G76" i="34"/>
  <c r="F75" i="34"/>
  <c r="G75" i="34"/>
  <c r="F74" i="34"/>
  <c r="G74" i="34"/>
  <c r="F73" i="34"/>
  <c r="G73" i="34"/>
  <c r="F72" i="34"/>
  <c r="G72" i="34"/>
  <c r="F71" i="34"/>
  <c r="G71" i="34"/>
  <c r="F70" i="34"/>
  <c r="G70" i="34"/>
  <c r="F69" i="34"/>
  <c r="G69" i="34"/>
  <c r="F68" i="34"/>
  <c r="G68" i="34"/>
  <c r="F67" i="34"/>
  <c r="G67" i="34"/>
  <c r="F66" i="34"/>
  <c r="G66" i="34"/>
  <c r="F65" i="34"/>
  <c r="G65" i="34"/>
  <c r="F64" i="34"/>
  <c r="G64" i="34"/>
  <c r="F63" i="34"/>
  <c r="G63" i="34"/>
  <c r="F62" i="34"/>
  <c r="G62" i="34"/>
  <c r="F61" i="34"/>
  <c r="G61" i="34"/>
  <c r="F60" i="34"/>
  <c r="G60" i="34"/>
  <c r="F59" i="34"/>
  <c r="G59" i="34"/>
  <c r="F58" i="34"/>
  <c r="G58" i="34"/>
  <c r="F57" i="34"/>
  <c r="G57" i="34"/>
  <c r="F56" i="34"/>
  <c r="G56" i="34"/>
  <c r="F55" i="34"/>
  <c r="G55" i="34"/>
  <c r="F54" i="34"/>
  <c r="G54" i="34"/>
  <c r="F53" i="34"/>
  <c r="G53" i="34"/>
  <c r="F52" i="34"/>
  <c r="G52" i="34"/>
  <c r="F51" i="34"/>
  <c r="G51" i="34"/>
  <c r="F50" i="34"/>
  <c r="G50" i="34"/>
  <c r="F49" i="34"/>
  <c r="G49" i="34"/>
  <c r="F48" i="34"/>
  <c r="G48" i="34"/>
  <c r="F47" i="34"/>
  <c r="G47" i="34"/>
  <c r="F46" i="34"/>
  <c r="G46" i="34"/>
  <c r="F45" i="34"/>
  <c r="G45" i="34"/>
  <c r="F44" i="34"/>
  <c r="G44" i="34"/>
  <c r="F43" i="34"/>
  <c r="G43" i="34"/>
  <c r="F42" i="34"/>
  <c r="G42" i="34"/>
  <c r="F41" i="34"/>
  <c r="G41" i="34"/>
  <c r="F40" i="34"/>
  <c r="G40" i="34"/>
  <c r="F39" i="34"/>
  <c r="G39" i="34"/>
  <c r="F38" i="34"/>
  <c r="G38" i="34"/>
  <c r="F37" i="34"/>
  <c r="G37" i="34"/>
  <c r="F36" i="34"/>
  <c r="G36" i="34"/>
  <c r="F35" i="34"/>
  <c r="G35" i="34"/>
  <c r="F34" i="34"/>
  <c r="G34" i="34"/>
  <c r="F33" i="34"/>
  <c r="G33" i="34"/>
  <c r="F32" i="34"/>
  <c r="G32" i="34"/>
  <c r="F31" i="34"/>
  <c r="G31" i="34"/>
  <c r="F30" i="34"/>
  <c r="G30" i="34"/>
  <c r="F29" i="34"/>
  <c r="G29" i="34"/>
  <c r="F28" i="34"/>
  <c r="G28" i="34"/>
  <c r="F27" i="34"/>
  <c r="G27" i="34"/>
  <c r="F26" i="34"/>
  <c r="G26" i="34"/>
  <c r="F25" i="34"/>
  <c r="G25" i="34"/>
  <c r="F24" i="34"/>
  <c r="G24" i="34"/>
  <c r="F23" i="34"/>
  <c r="G23" i="34"/>
  <c r="F22" i="34"/>
  <c r="G22" i="34"/>
  <c r="F21" i="34"/>
  <c r="G21" i="34"/>
  <c r="F20" i="34"/>
  <c r="G20" i="34"/>
  <c r="F19" i="34"/>
  <c r="G19" i="34"/>
  <c r="F18" i="34"/>
  <c r="G18" i="34"/>
  <c r="F17" i="34"/>
  <c r="G17" i="34"/>
  <c r="F16" i="34"/>
  <c r="G16" i="34"/>
  <c r="F15" i="34"/>
  <c r="G15" i="34"/>
  <c r="F14" i="34"/>
  <c r="G14" i="34"/>
  <c r="F13" i="34"/>
  <c r="G13" i="34"/>
  <c r="F12" i="34"/>
  <c r="G12" i="34"/>
  <c r="F11" i="34"/>
  <c r="G11" i="34"/>
  <c r="F10" i="34"/>
  <c r="G10" i="34"/>
  <c r="F9" i="34"/>
  <c r="G9" i="34"/>
  <c r="I9" i="34"/>
  <c r="H10" i="34"/>
  <c r="F109" i="33"/>
  <c r="F108" i="33"/>
  <c r="G108" i="33" s="1"/>
  <c r="F107" i="33"/>
  <c r="G107" i="33" s="1"/>
  <c r="F106" i="33"/>
  <c r="G106" i="33" s="1"/>
  <c r="F105" i="33"/>
  <c r="G105" i="33" s="1"/>
  <c r="F104" i="33"/>
  <c r="G104" i="33" s="1"/>
  <c r="F103" i="33"/>
  <c r="G103" i="33" s="1"/>
  <c r="F102" i="33"/>
  <c r="G102" i="33" s="1"/>
  <c r="F101" i="33"/>
  <c r="G101" i="33" s="1"/>
  <c r="F100" i="33"/>
  <c r="G100" i="33" s="1"/>
  <c r="F99" i="33"/>
  <c r="G99" i="33" s="1"/>
  <c r="F98" i="33"/>
  <c r="G98" i="33" s="1"/>
  <c r="F97" i="33"/>
  <c r="G97" i="33" s="1"/>
  <c r="F96" i="33"/>
  <c r="G96" i="33" s="1"/>
  <c r="F95" i="33"/>
  <c r="G95" i="33" s="1"/>
  <c r="F94" i="33"/>
  <c r="G94" i="33" s="1"/>
  <c r="F93" i="33"/>
  <c r="G93" i="33" s="1"/>
  <c r="F92" i="33"/>
  <c r="G92" i="33" s="1"/>
  <c r="F91" i="33"/>
  <c r="G91" i="33" s="1"/>
  <c r="F90" i="33"/>
  <c r="G90" i="33" s="1"/>
  <c r="F89" i="33"/>
  <c r="G89" i="33" s="1"/>
  <c r="F88" i="33"/>
  <c r="G88" i="33" s="1"/>
  <c r="F87" i="33"/>
  <c r="G87" i="33" s="1"/>
  <c r="F86" i="33"/>
  <c r="G86" i="33" s="1"/>
  <c r="F85" i="33"/>
  <c r="G85" i="33" s="1"/>
  <c r="F84" i="33"/>
  <c r="G84" i="33" s="1"/>
  <c r="F83" i="33"/>
  <c r="G83" i="33" s="1"/>
  <c r="F82" i="33"/>
  <c r="G82" i="33" s="1"/>
  <c r="F81" i="33"/>
  <c r="G81" i="33" s="1"/>
  <c r="F80" i="33"/>
  <c r="G80" i="33" s="1"/>
  <c r="F79" i="33"/>
  <c r="G79" i="33" s="1"/>
  <c r="F78" i="33"/>
  <c r="G78" i="33" s="1"/>
  <c r="F77" i="33"/>
  <c r="G77" i="33" s="1"/>
  <c r="F76" i="33"/>
  <c r="G76" i="33" s="1"/>
  <c r="F75" i="33"/>
  <c r="G75" i="33" s="1"/>
  <c r="F74" i="33"/>
  <c r="G74" i="33" s="1"/>
  <c r="F73" i="33"/>
  <c r="G73" i="33" s="1"/>
  <c r="F72" i="33"/>
  <c r="G72" i="33" s="1"/>
  <c r="F71" i="33"/>
  <c r="G71" i="33" s="1"/>
  <c r="F70" i="33"/>
  <c r="G70" i="33" s="1"/>
  <c r="F69" i="33"/>
  <c r="G69" i="33" s="1"/>
  <c r="F68" i="33"/>
  <c r="G68" i="33" s="1"/>
  <c r="F67" i="33"/>
  <c r="G67" i="33" s="1"/>
  <c r="F66" i="33"/>
  <c r="G66" i="33" s="1"/>
  <c r="F65" i="33"/>
  <c r="G65" i="33" s="1"/>
  <c r="F64" i="33"/>
  <c r="G64" i="33" s="1"/>
  <c r="F63" i="33"/>
  <c r="G63" i="33" s="1"/>
  <c r="F62" i="33"/>
  <c r="G62" i="33" s="1"/>
  <c r="F61" i="33"/>
  <c r="G61" i="33" s="1"/>
  <c r="F60" i="33"/>
  <c r="G60" i="33" s="1"/>
  <c r="F59" i="33"/>
  <c r="G59" i="33" s="1"/>
  <c r="F58" i="33"/>
  <c r="G58" i="33" s="1"/>
  <c r="F57" i="33"/>
  <c r="G57" i="33" s="1"/>
  <c r="F56" i="33"/>
  <c r="G56" i="33" s="1"/>
  <c r="F55" i="33"/>
  <c r="G55" i="33" s="1"/>
  <c r="F54" i="33"/>
  <c r="G54" i="33" s="1"/>
  <c r="F53" i="33"/>
  <c r="G53" i="33" s="1"/>
  <c r="F52" i="33"/>
  <c r="G52" i="33" s="1"/>
  <c r="F51" i="33"/>
  <c r="G51" i="33" s="1"/>
  <c r="F50" i="33"/>
  <c r="G50" i="33" s="1"/>
  <c r="F49" i="33"/>
  <c r="G49" i="33" s="1"/>
  <c r="F48" i="33"/>
  <c r="G48" i="33" s="1"/>
  <c r="F47" i="33"/>
  <c r="G47" i="33" s="1"/>
  <c r="F46" i="33"/>
  <c r="G46" i="33" s="1"/>
  <c r="F45" i="33"/>
  <c r="G45" i="33" s="1"/>
  <c r="F44" i="33"/>
  <c r="G44" i="33" s="1"/>
  <c r="F43" i="33"/>
  <c r="G43" i="33" s="1"/>
  <c r="F42" i="33"/>
  <c r="G42" i="33" s="1"/>
  <c r="F41" i="33"/>
  <c r="G41" i="33" s="1"/>
  <c r="F40" i="33"/>
  <c r="G40" i="33" s="1"/>
  <c r="F39" i="33"/>
  <c r="G39" i="33" s="1"/>
  <c r="F38" i="33"/>
  <c r="G38" i="33" s="1"/>
  <c r="F37" i="33"/>
  <c r="G37" i="33" s="1"/>
  <c r="F36" i="33"/>
  <c r="G36" i="33" s="1"/>
  <c r="F35" i="33"/>
  <c r="G35" i="33" s="1"/>
  <c r="F34" i="33"/>
  <c r="G34" i="33" s="1"/>
  <c r="F33" i="33"/>
  <c r="G33" i="33" s="1"/>
  <c r="F32" i="33"/>
  <c r="G32" i="33" s="1"/>
  <c r="F31" i="33"/>
  <c r="G31" i="33" s="1"/>
  <c r="F30" i="33"/>
  <c r="G30" i="33" s="1"/>
  <c r="F29" i="33"/>
  <c r="G29" i="33" s="1"/>
  <c r="F28" i="33"/>
  <c r="G28" i="33" s="1"/>
  <c r="F27" i="33"/>
  <c r="G27" i="33" s="1"/>
  <c r="F26" i="33"/>
  <c r="G26" i="33" s="1"/>
  <c r="F25" i="33"/>
  <c r="G25" i="33" s="1"/>
  <c r="F24" i="33"/>
  <c r="G24" i="33" s="1"/>
  <c r="F23" i="33"/>
  <c r="G23" i="33" s="1"/>
  <c r="F22" i="33"/>
  <c r="G22" i="33" s="1"/>
  <c r="F21" i="33"/>
  <c r="G21" i="33" s="1"/>
  <c r="F20" i="33"/>
  <c r="G20" i="33" s="1"/>
  <c r="F19" i="33"/>
  <c r="G19" i="33" s="1"/>
  <c r="F18" i="33"/>
  <c r="G18" i="33" s="1"/>
  <c r="F17" i="33"/>
  <c r="G17" i="33" s="1"/>
  <c r="F16" i="33"/>
  <c r="G16" i="33" s="1"/>
  <c r="F15" i="33"/>
  <c r="G15" i="33" s="1"/>
  <c r="F14" i="33"/>
  <c r="G14" i="33" s="1"/>
  <c r="F13" i="33"/>
  <c r="G13" i="33" s="1"/>
  <c r="F12" i="33"/>
  <c r="G12" i="33" s="1"/>
  <c r="F11" i="33"/>
  <c r="G11" i="33" s="1"/>
  <c r="F10" i="33"/>
  <c r="G10" i="33" s="1"/>
  <c r="F9" i="33"/>
  <c r="G9" i="33" s="1"/>
  <c r="I9" i="33" s="1"/>
  <c r="H10" i="33" s="1"/>
  <c r="F109" i="28"/>
  <c r="F99" i="26"/>
  <c r="G99" i="26" s="1"/>
  <c r="F100" i="26"/>
  <c r="G100" i="26" s="1"/>
  <c r="F101" i="26"/>
  <c r="G101" i="26" s="1"/>
  <c r="F102" i="26"/>
  <c r="G102" i="26" s="1"/>
  <c r="F103" i="26"/>
  <c r="G103" i="26" s="1"/>
  <c r="F104" i="26"/>
  <c r="G104" i="26" s="1"/>
  <c r="F105" i="26"/>
  <c r="G105" i="26" s="1"/>
  <c r="F106" i="26"/>
  <c r="G106" i="26" s="1"/>
  <c r="F107" i="26"/>
  <c r="G107" i="26" s="1"/>
  <c r="F108" i="26"/>
  <c r="G108" i="26" s="1"/>
  <c r="F109" i="26"/>
  <c r="F99" i="27"/>
  <c r="G99" i="27" s="1"/>
  <c r="F100" i="27"/>
  <c r="G100" i="27" s="1"/>
  <c r="F101" i="27"/>
  <c r="G101" i="27" s="1"/>
  <c r="F102" i="27"/>
  <c r="G102" i="27" s="1"/>
  <c r="F103" i="27"/>
  <c r="G103" i="27" s="1"/>
  <c r="F104" i="27"/>
  <c r="G104" i="27" s="1"/>
  <c r="F105" i="27"/>
  <c r="G105" i="27" s="1"/>
  <c r="F106" i="27"/>
  <c r="G106" i="27" s="1"/>
  <c r="F107" i="27"/>
  <c r="G107" i="27" s="1"/>
  <c r="F108" i="27"/>
  <c r="G108" i="27" s="1"/>
  <c r="F109" i="27"/>
  <c r="F99" i="28"/>
  <c r="G99" i="28"/>
  <c r="F100" i="28"/>
  <c r="G100" i="28" s="1"/>
  <c r="F101" i="28"/>
  <c r="G101" i="28"/>
  <c r="F102" i="28"/>
  <c r="G102" i="28" s="1"/>
  <c r="F103" i="28"/>
  <c r="G103" i="28"/>
  <c r="F104" i="28"/>
  <c r="G104" i="28" s="1"/>
  <c r="F105" i="28"/>
  <c r="G105" i="28"/>
  <c r="F106" i="28"/>
  <c r="G106" i="28" s="1"/>
  <c r="F107" i="28"/>
  <c r="G107" i="28"/>
  <c r="F108" i="28"/>
  <c r="G108" i="28" s="1"/>
  <c r="F99" i="29"/>
  <c r="G99" i="29"/>
  <c r="F100" i="29"/>
  <c r="G100" i="29" s="1"/>
  <c r="F101" i="29"/>
  <c r="G101" i="29"/>
  <c r="F102" i="29"/>
  <c r="G102" i="29" s="1"/>
  <c r="F103" i="29"/>
  <c r="G103" i="29"/>
  <c r="F104" i="29"/>
  <c r="G104" i="29" s="1"/>
  <c r="F105" i="29"/>
  <c r="G105" i="29"/>
  <c r="F106" i="29"/>
  <c r="G106" i="29" s="1"/>
  <c r="F107" i="29"/>
  <c r="G107" i="29"/>
  <c r="F108" i="29"/>
  <c r="G108" i="29" s="1"/>
  <c r="F109" i="29"/>
  <c r="F99" i="30"/>
  <c r="G99" i="30" s="1"/>
  <c r="F100" i="30"/>
  <c r="G100" i="30" s="1"/>
  <c r="F101" i="30"/>
  <c r="G101" i="30" s="1"/>
  <c r="F102" i="30"/>
  <c r="G102" i="30" s="1"/>
  <c r="F103" i="30"/>
  <c r="G103" i="30" s="1"/>
  <c r="F104" i="30"/>
  <c r="G104" i="30" s="1"/>
  <c r="F105" i="30"/>
  <c r="G105" i="30" s="1"/>
  <c r="F106" i="30"/>
  <c r="G106" i="30" s="1"/>
  <c r="F107" i="30"/>
  <c r="G107" i="30" s="1"/>
  <c r="F108" i="30"/>
  <c r="G108" i="30" s="1"/>
  <c r="F109" i="30"/>
  <c r="F98" i="30"/>
  <c r="G98" i="30"/>
  <c r="F97" i="30"/>
  <c r="G97" i="30"/>
  <c r="F96" i="30"/>
  <c r="G96" i="30"/>
  <c r="F95" i="30"/>
  <c r="G95" i="30"/>
  <c r="F94" i="30"/>
  <c r="G94" i="30"/>
  <c r="F93" i="30"/>
  <c r="G93" i="30"/>
  <c r="F92" i="30"/>
  <c r="G92" i="30"/>
  <c r="F91" i="30"/>
  <c r="G91" i="30"/>
  <c r="F90" i="30"/>
  <c r="G90" i="30"/>
  <c r="F89" i="30"/>
  <c r="G89" i="30"/>
  <c r="F88" i="30"/>
  <c r="G88" i="30"/>
  <c r="F87" i="30"/>
  <c r="G87" i="30"/>
  <c r="F86" i="30"/>
  <c r="G86" i="30"/>
  <c r="F85" i="30"/>
  <c r="G85" i="30"/>
  <c r="F84" i="30"/>
  <c r="G84" i="30"/>
  <c r="F83" i="30"/>
  <c r="G83" i="30"/>
  <c r="F82" i="30"/>
  <c r="G82" i="30"/>
  <c r="F81" i="30"/>
  <c r="G81" i="30"/>
  <c r="F80" i="30"/>
  <c r="G80" i="30"/>
  <c r="F79" i="30"/>
  <c r="G79" i="30"/>
  <c r="F78" i="30"/>
  <c r="G78" i="30"/>
  <c r="F77" i="30"/>
  <c r="G77" i="30"/>
  <c r="F76" i="30"/>
  <c r="G76" i="30"/>
  <c r="F75" i="30"/>
  <c r="G75" i="30"/>
  <c r="F74" i="30"/>
  <c r="G74" i="30"/>
  <c r="F73" i="30"/>
  <c r="G73" i="30"/>
  <c r="F72" i="30"/>
  <c r="G72" i="30"/>
  <c r="F71" i="30"/>
  <c r="G71" i="30"/>
  <c r="F70" i="30"/>
  <c r="G70" i="30"/>
  <c r="F69" i="30"/>
  <c r="G69" i="30"/>
  <c r="F68" i="30"/>
  <c r="G68" i="30"/>
  <c r="F67" i="30"/>
  <c r="G67" i="30"/>
  <c r="F66" i="30"/>
  <c r="G66" i="30"/>
  <c r="F65" i="30"/>
  <c r="G65" i="30"/>
  <c r="F64" i="30"/>
  <c r="G64" i="30"/>
  <c r="F63" i="30"/>
  <c r="G63" i="30"/>
  <c r="F62" i="30"/>
  <c r="G62" i="30"/>
  <c r="F61" i="30"/>
  <c r="G61" i="30"/>
  <c r="F60" i="30"/>
  <c r="G60" i="30"/>
  <c r="F59" i="30"/>
  <c r="G59" i="30"/>
  <c r="F58" i="30"/>
  <c r="G58" i="30"/>
  <c r="F57" i="30"/>
  <c r="G57" i="30"/>
  <c r="F56" i="30"/>
  <c r="G56" i="30"/>
  <c r="F55" i="30"/>
  <c r="G55" i="30"/>
  <c r="F54" i="30"/>
  <c r="G54" i="30"/>
  <c r="F53" i="30"/>
  <c r="G53" i="30"/>
  <c r="F52" i="30"/>
  <c r="G52" i="30"/>
  <c r="F51" i="30"/>
  <c r="G51" i="30"/>
  <c r="F50" i="30"/>
  <c r="G50" i="30"/>
  <c r="F49" i="30"/>
  <c r="G49" i="30"/>
  <c r="F48" i="30"/>
  <c r="G48" i="30"/>
  <c r="F47" i="30"/>
  <c r="G47" i="30"/>
  <c r="F46" i="30"/>
  <c r="G46" i="30"/>
  <c r="F45" i="30"/>
  <c r="G45" i="30"/>
  <c r="F44" i="30"/>
  <c r="G44" i="30"/>
  <c r="F43" i="30"/>
  <c r="G43" i="30"/>
  <c r="F42" i="30"/>
  <c r="G42" i="30"/>
  <c r="F41" i="30"/>
  <c r="G41" i="30"/>
  <c r="F40" i="30"/>
  <c r="G40" i="30"/>
  <c r="F39" i="30"/>
  <c r="G39" i="30"/>
  <c r="F38" i="30"/>
  <c r="G38" i="30"/>
  <c r="F37" i="30"/>
  <c r="G37" i="30"/>
  <c r="F36" i="30"/>
  <c r="G36" i="30"/>
  <c r="F35" i="30"/>
  <c r="G35" i="30"/>
  <c r="F34" i="30"/>
  <c r="G34" i="30"/>
  <c r="F33" i="30"/>
  <c r="G33" i="30"/>
  <c r="F32" i="30"/>
  <c r="G32" i="30"/>
  <c r="F31" i="30"/>
  <c r="G31" i="30"/>
  <c r="F30" i="30"/>
  <c r="G30" i="30"/>
  <c r="F29" i="30"/>
  <c r="G29" i="30"/>
  <c r="F28" i="30"/>
  <c r="G28" i="30"/>
  <c r="F27" i="30"/>
  <c r="G27" i="30"/>
  <c r="F26" i="30"/>
  <c r="G26" i="30"/>
  <c r="F25" i="30"/>
  <c r="G25" i="30"/>
  <c r="F24" i="30"/>
  <c r="G24" i="30"/>
  <c r="F23" i="30"/>
  <c r="G23" i="30"/>
  <c r="F22" i="30"/>
  <c r="G22" i="30"/>
  <c r="F21" i="30"/>
  <c r="G21" i="30"/>
  <c r="F20" i="30"/>
  <c r="G20" i="30"/>
  <c r="F19" i="30"/>
  <c r="G19" i="30"/>
  <c r="F18" i="30"/>
  <c r="G18" i="30"/>
  <c r="F17" i="30"/>
  <c r="G17" i="30"/>
  <c r="F16" i="30"/>
  <c r="G16" i="30"/>
  <c r="F15" i="30"/>
  <c r="G15" i="30"/>
  <c r="F14" i="30"/>
  <c r="G14" i="30"/>
  <c r="F13" i="30"/>
  <c r="G13" i="30"/>
  <c r="F12" i="30"/>
  <c r="G12" i="30"/>
  <c r="F11" i="30"/>
  <c r="G11" i="30"/>
  <c r="F10" i="30"/>
  <c r="G10" i="30"/>
  <c r="F9" i="30"/>
  <c r="G9" i="30"/>
  <c r="I9" i="30" s="1"/>
  <c r="H10" i="30" s="1"/>
  <c r="F98" i="29"/>
  <c r="G98" i="29"/>
  <c r="F97" i="29"/>
  <c r="G97" i="29" s="1"/>
  <c r="F96" i="29"/>
  <c r="G96" i="29"/>
  <c r="F95" i="29"/>
  <c r="G95" i="29" s="1"/>
  <c r="F94" i="29"/>
  <c r="G94" i="29"/>
  <c r="F93" i="29"/>
  <c r="G93" i="29" s="1"/>
  <c r="F92" i="29"/>
  <c r="G92" i="29"/>
  <c r="F91" i="29"/>
  <c r="G91" i="29" s="1"/>
  <c r="F90" i="29"/>
  <c r="G90" i="29"/>
  <c r="F89" i="29"/>
  <c r="G89" i="29" s="1"/>
  <c r="F88" i="29"/>
  <c r="G88" i="29"/>
  <c r="F87" i="29"/>
  <c r="G87" i="29" s="1"/>
  <c r="F86" i="29"/>
  <c r="G86" i="29"/>
  <c r="F85" i="29"/>
  <c r="G85" i="29" s="1"/>
  <c r="F84" i="29"/>
  <c r="G84" i="29"/>
  <c r="F83" i="29"/>
  <c r="G83" i="29" s="1"/>
  <c r="F82" i="29"/>
  <c r="G82" i="29"/>
  <c r="F81" i="29"/>
  <c r="G81" i="29" s="1"/>
  <c r="F80" i="29"/>
  <c r="G80" i="29"/>
  <c r="F79" i="29"/>
  <c r="G79" i="29" s="1"/>
  <c r="F78" i="29"/>
  <c r="G78" i="29"/>
  <c r="F77" i="29"/>
  <c r="G77" i="29" s="1"/>
  <c r="F76" i="29"/>
  <c r="G76" i="29"/>
  <c r="F75" i="29"/>
  <c r="G75" i="29" s="1"/>
  <c r="F74" i="29"/>
  <c r="G74" i="29"/>
  <c r="F73" i="29"/>
  <c r="G73" i="29" s="1"/>
  <c r="F72" i="29"/>
  <c r="G72" i="29"/>
  <c r="F71" i="29"/>
  <c r="G71" i="29" s="1"/>
  <c r="F70" i="29"/>
  <c r="G70" i="29"/>
  <c r="F69" i="29"/>
  <c r="G69" i="29" s="1"/>
  <c r="F68" i="29"/>
  <c r="G68" i="29"/>
  <c r="F67" i="29"/>
  <c r="G67" i="29" s="1"/>
  <c r="F66" i="29"/>
  <c r="G66" i="29"/>
  <c r="F65" i="29"/>
  <c r="G65" i="29" s="1"/>
  <c r="F64" i="29"/>
  <c r="G64" i="29"/>
  <c r="F63" i="29"/>
  <c r="G63" i="29" s="1"/>
  <c r="F62" i="29"/>
  <c r="G62" i="29"/>
  <c r="F61" i="29"/>
  <c r="G61" i="29" s="1"/>
  <c r="F60" i="29"/>
  <c r="G60" i="29"/>
  <c r="F59" i="29"/>
  <c r="G59" i="29" s="1"/>
  <c r="F58" i="29"/>
  <c r="G58" i="29"/>
  <c r="F57" i="29"/>
  <c r="G57" i="29" s="1"/>
  <c r="F56" i="29"/>
  <c r="G56" i="29"/>
  <c r="F55" i="29"/>
  <c r="G55" i="29" s="1"/>
  <c r="F54" i="29"/>
  <c r="G54" i="29"/>
  <c r="F53" i="29"/>
  <c r="G53" i="29" s="1"/>
  <c r="F52" i="29"/>
  <c r="G52" i="29"/>
  <c r="F51" i="29"/>
  <c r="G51" i="29" s="1"/>
  <c r="F50" i="29"/>
  <c r="G50" i="29"/>
  <c r="F49" i="29"/>
  <c r="G49" i="29" s="1"/>
  <c r="F48" i="29"/>
  <c r="G48" i="29"/>
  <c r="F47" i="29"/>
  <c r="G47" i="29" s="1"/>
  <c r="F46" i="29"/>
  <c r="G46" i="29"/>
  <c r="F45" i="29"/>
  <c r="G45" i="29" s="1"/>
  <c r="F44" i="29"/>
  <c r="G44" i="29"/>
  <c r="F43" i="29"/>
  <c r="G43" i="29" s="1"/>
  <c r="F42" i="29"/>
  <c r="G42" i="29"/>
  <c r="F41" i="29"/>
  <c r="G41" i="29" s="1"/>
  <c r="F40" i="29"/>
  <c r="G40" i="29"/>
  <c r="F39" i="29"/>
  <c r="G39" i="29" s="1"/>
  <c r="F38" i="29"/>
  <c r="G38" i="29"/>
  <c r="F37" i="29"/>
  <c r="G37" i="29" s="1"/>
  <c r="F36" i="29"/>
  <c r="G36" i="29"/>
  <c r="F35" i="29"/>
  <c r="G35" i="29" s="1"/>
  <c r="F34" i="29"/>
  <c r="G34" i="29"/>
  <c r="F33" i="29"/>
  <c r="G33" i="29" s="1"/>
  <c r="F32" i="29"/>
  <c r="G32" i="29"/>
  <c r="F31" i="29"/>
  <c r="G31" i="29" s="1"/>
  <c r="F30" i="29"/>
  <c r="G30" i="29"/>
  <c r="F29" i="29"/>
  <c r="G29" i="29" s="1"/>
  <c r="F28" i="29"/>
  <c r="G28" i="29"/>
  <c r="F27" i="29"/>
  <c r="G27" i="29" s="1"/>
  <c r="F26" i="29"/>
  <c r="G26" i="29"/>
  <c r="F25" i="29"/>
  <c r="G25" i="29" s="1"/>
  <c r="F24" i="29"/>
  <c r="G24" i="29"/>
  <c r="F23" i="29"/>
  <c r="G23" i="29" s="1"/>
  <c r="F22" i="29"/>
  <c r="G22" i="29"/>
  <c r="F21" i="29"/>
  <c r="G21" i="29" s="1"/>
  <c r="F20" i="29"/>
  <c r="G20" i="29"/>
  <c r="F19" i="29"/>
  <c r="G19" i="29" s="1"/>
  <c r="F18" i="29"/>
  <c r="G18" i="29"/>
  <c r="F17" i="29"/>
  <c r="G17" i="29" s="1"/>
  <c r="F16" i="29"/>
  <c r="G16" i="29"/>
  <c r="F15" i="29"/>
  <c r="G15" i="29" s="1"/>
  <c r="F14" i="29"/>
  <c r="G14" i="29"/>
  <c r="F13" i="29"/>
  <c r="G13" i="29" s="1"/>
  <c r="F12" i="29"/>
  <c r="G12" i="29"/>
  <c r="F11" i="29"/>
  <c r="G11" i="29" s="1"/>
  <c r="F10" i="29"/>
  <c r="G10" i="29"/>
  <c r="F9" i="29"/>
  <c r="G9" i="29" s="1"/>
  <c r="I9" i="29" s="1"/>
  <c r="H10" i="29" s="1"/>
  <c r="J9" i="29" s="1"/>
  <c r="F98" i="28"/>
  <c r="G98" i="28"/>
  <c r="F97" i="28"/>
  <c r="G97" i="28"/>
  <c r="F96" i="28"/>
  <c r="G96" i="28"/>
  <c r="F95" i="28"/>
  <c r="G95" i="28"/>
  <c r="F94" i="28"/>
  <c r="G94" i="28"/>
  <c r="F93" i="28"/>
  <c r="G93" i="28"/>
  <c r="F92" i="28"/>
  <c r="G92" i="28"/>
  <c r="F91" i="28"/>
  <c r="G91" i="28"/>
  <c r="F90" i="28"/>
  <c r="G90" i="28"/>
  <c r="F89" i="28"/>
  <c r="G89" i="28"/>
  <c r="F88" i="28"/>
  <c r="G88" i="28"/>
  <c r="F87" i="28"/>
  <c r="G87" i="28"/>
  <c r="F86" i="28"/>
  <c r="G86" i="28"/>
  <c r="F85" i="28"/>
  <c r="G85" i="28"/>
  <c r="F84" i="28"/>
  <c r="G84" i="28"/>
  <c r="F83" i="28"/>
  <c r="G83" i="28"/>
  <c r="F82" i="28"/>
  <c r="G82" i="28"/>
  <c r="F81" i="28"/>
  <c r="G81" i="28"/>
  <c r="F80" i="28"/>
  <c r="G80" i="28"/>
  <c r="F79" i="28"/>
  <c r="G79" i="28"/>
  <c r="F78" i="28"/>
  <c r="G78" i="28"/>
  <c r="F77" i="28"/>
  <c r="G77" i="28"/>
  <c r="F76" i="28"/>
  <c r="G76" i="28"/>
  <c r="F75" i="28"/>
  <c r="G75" i="28"/>
  <c r="F74" i="28"/>
  <c r="G74" i="28"/>
  <c r="F73" i="28"/>
  <c r="G73" i="28"/>
  <c r="F72" i="28"/>
  <c r="G72" i="28"/>
  <c r="F71" i="28"/>
  <c r="G71" i="28"/>
  <c r="F70" i="28"/>
  <c r="G70" i="28"/>
  <c r="F69" i="28"/>
  <c r="G69" i="28"/>
  <c r="F68" i="28"/>
  <c r="G68" i="28"/>
  <c r="F67" i="28"/>
  <c r="G67" i="28"/>
  <c r="F66" i="28"/>
  <c r="G66" i="28"/>
  <c r="F65" i="28"/>
  <c r="G65" i="28"/>
  <c r="F64" i="28"/>
  <c r="G64" i="28"/>
  <c r="F63" i="28"/>
  <c r="G63" i="28"/>
  <c r="F62" i="28"/>
  <c r="G62" i="28"/>
  <c r="F61" i="28"/>
  <c r="G61" i="28"/>
  <c r="F60" i="28"/>
  <c r="G60" i="28"/>
  <c r="F59" i="28"/>
  <c r="G59" i="28"/>
  <c r="F58" i="28"/>
  <c r="G58" i="28"/>
  <c r="F57" i="28"/>
  <c r="G57" i="28" s="1"/>
  <c r="F56" i="28"/>
  <c r="G56" i="28"/>
  <c r="F55" i="28"/>
  <c r="G55" i="28" s="1"/>
  <c r="F54" i="28"/>
  <c r="G54" i="28"/>
  <c r="F53" i="28"/>
  <c r="G53" i="28" s="1"/>
  <c r="F52" i="28"/>
  <c r="G52" i="28"/>
  <c r="F51" i="28"/>
  <c r="G51" i="28" s="1"/>
  <c r="F50" i="28"/>
  <c r="G50" i="28"/>
  <c r="F49" i="28"/>
  <c r="G49" i="28" s="1"/>
  <c r="F48" i="28"/>
  <c r="G48" i="28"/>
  <c r="F47" i="28"/>
  <c r="G47" i="28" s="1"/>
  <c r="F46" i="28"/>
  <c r="G46" i="28"/>
  <c r="F45" i="28"/>
  <c r="G45" i="28" s="1"/>
  <c r="F44" i="28"/>
  <c r="G44" i="28"/>
  <c r="F43" i="28"/>
  <c r="G43" i="28" s="1"/>
  <c r="F42" i="28"/>
  <c r="G42" i="28"/>
  <c r="F41" i="28"/>
  <c r="G41" i="28" s="1"/>
  <c r="F40" i="28"/>
  <c r="G40" i="28"/>
  <c r="F39" i="28"/>
  <c r="G39" i="28" s="1"/>
  <c r="F38" i="28"/>
  <c r="G38" i="28"/>
  <c r="F37" i="28"/>
  <c r="G37" i="28" s="1"/>
  <c r="F36" i="28"/>
  <c r="G36" i="28"/>
  <c r="F35" i="28"/>
  <c r="G35" i="28" s="1"/>
  <c r="F34" i="28"/>
  <c r="G34" i="28"/>
  <c r="F33" i="28"/>
  <c r="G33" i="28" s="1"/>
  <c r="F32" i="28"/>
  <c r="G32" i="28"/>
  <c r="F31" i="28"/>
  <c r="G31" i="28" s="1"/>
  <c r="F30" i="28"/>
  <c r="G30" i="28"/>
  <c r="F29" i="28"/>
  <c r="G29" i="28" s="1"/>
  <c r="F28" i="28"/>
  <c r="G28" i="28"/>
  <c r="F27" i="28"/>
  <c r="G27" i="28" s="1"/>
  <c r="F26" i="28"/>
  <c r="G26" i="28"/>
  <c r="F25" i="28"/>
  <c r="G25" i="28" s="1"/>
  <c r="F24" i="28"/>
  <c r="G24" i="28"/>
  <c r="F23" i="28"/>
  <c r="G23" i="28" s="1"/>
  <c r="F22" i="28"/>
  <c r="G22" i="28"/>
  <c r="F21" i="28"/>
  <c r="G21" i="28" s="1"/>
  <c r="F20" i="28"/>
  <c r="G20" i="28"/>
  <c r="F19" i="28"/>
  <c r="G19" i="28" s="1"/>
  <c r="F18" i="28"/>
  <c r="G18" i="28"/>
  <c r="F17" i="28"/>
  <c r="G17" i="28" s="1"/>
  <c r="F16" i="28"/>
  <c r="G16" i="28"/>
  <c r="F15" i="28"/>
  <c r="G15" i="28" s="1"/>
  <c r="F14" i="28"/>
  <c r="G14" i="28"/>
  <c r="F13" i="28"/>
  <c r="G13" i="28" s="1"/>
  <c r="F12" i="28"/>
  <c r="G12" i="28"/>
  <c r="F11" i="28"/>
  <c r="G11" i="28" s="1"/>
  <c r="F10" i="28"/>
  <c r="G10" i="28"/>
  <c r="F9" i="28"/>
  <c r="G9" i="28" s="1"/>
  <c r="I9" i="28" s="1"/>
  <c r="H10" i="28" s="1"/>
  <c r="F98" i="27"/>
  <c r="G98" i="27"/>
  <c r="F97" i="27"/>
  <c r="G97" i="27"/>
  <c r="F96" i="27"/>
  <c r="G96" i="27"/>
  <c r="F95" i="27"/>
  <c r="G95" i="27"/>
  <c r="F94" i="27"/>
  <c r="G94" i="27"/>
  <c r="F93" i="27"/>
  <c r="G93" i="27"/>
  <c r="F92" i="27"/>
  <c r="G92" i="27"/>
  <c r="F91" i="27"/>
  <c r="G91" i="27"/>
  <c r="F90" i="27"/>
  <c r="G90" i="27"/>
  <c r="F89" i="27"/>
  <c r="G89" i="27"/>
  <c r="F88" i="27"/>
  <c r="G88" i="27"/>
  <c r="F87" i="27"/>
  <c r="G87" i="27"/>
  <c r="F86" i="27"/>
  <c r="G86" i="27"/>
  <c r="F85" i="27"/>
  <c r="G85" i="27"/>
  <c r="F84" i="27"/>
  <c r="G84" i="27"/>
  <c r="F83" i="27"/>
  <c r="G83" i="27"/>
  <c r="F82" i="27"/>
  <c r="G82" i="27"/>
  <c r="F81" i="27"/>
  <c r="G81" i="27"/>
  <c r="F80" i="27"/>
  <c r="G80" i="27"/>
  <c r="F79" i="27"/>
  <c r="G79" i="27"/>
  <c r="F78" i="27"/>
  <c r="G78" i="27"/>
  <c r="F77" i="27"/>
  <c r="G77" i="27" s="1"/>
  <c r="F76" i="27"/>
  <c r="G76" i="27"/>
  <c r="F75" i="27"/>
  <c r="G75" i="27"/>
  <c r="F74" i="27"/>
  <c r="G74" i="27"/>
  <c r="F73" i="27"/>
  <c r="G73" i="27"/>
  <c r="F72" i="27"/>
  <c r="G72" i="27"/>
  <c r="F71" i="27"/>
  <c r="G71" i="27"/>
  <c r="F70" i="27"/>
  <c r="G70" i="27"/>
  <c r="F69" i="27"/>
  <c r="G69" i="27"/>
  <c r="F68" i="27"/>
  <c r="G68" i="27"/>
  <c r="F67" i="27"/>
  <c r="G67" i="27"/>
  <c r="F66" i="27"/>
  <c r="G66" i="27"/>
  <c r="F65" i="27"/>
  <c r="G65" i="27"/>
  <c r="F64" i="27"/>
  <c r="G64" i="27"/>
  <c r="F63" i="27"/>
  <c r="G63" i="27"/>
  <c r="F62" i="27"/>
  <c r="G62" i="27"/>
  <c r="F61" i="27"/>
  <c r="G61" i="27"/>
  <c r="F60" i="27"/>
  <c r="G60" i="27"/>
  <c r="F59" i="27"/>
  <c r="G59" i="27"/>
  <c r="F58" i="27"/>
  <c r="G58" i="27"/>
  <c r="F57" i="27"/>
  <c r="G57" i="27"/>
  <c r="F56" i="27"/>
  <c r="G56" i="27"/>
  <c r="F55" i="27"/>
  <c r="G55" i="27"/>
  <c r="F54" i="27"/>
  <c r="G54" i="27"/>
  <c r="F53" i="27"/>
  <c r="G53" i="27" s="1"/>
  <c r="F52" i="27"/>
  <c r="G52" i="27"/>
  <c r="F51" i="27"/>
  <c r="G51" i="27" s="1"/>
  <c r="F50" i="27"/>
  <c r="G50" i="27"/>
  <c r="F49" i="27"/>
  <c r="G49" i="27" s="1"/>
  <c r="F48" i="27"/>
  <c r="G48" i="27"/>
  <c r="F47" i="27"/>
  <c r="G47" i="27" s="1"/>
  <c r="F46" i="27"/>
  <c r="G46" i="27"/>
  <c r="F45" i="27"/>
  <c r="G45" i="27" s="1"/>
  <c r="F44" i="27"/>
  <c r="G44" i="27"/>
  <c r="F43" i="27"/>
  <c r="G43" i="27" s="1"/>
  <c r="F42" i="27"/>
  <c r="G42" i="27"/>
  <c r="F41" i="27"/>
  <c r="G41" i="27" s="1"/>
  <c r="F40" i="27"/>
  <c r="G40" i="27"/>
  <c r="F39" i="27"/>
  <c r="G39" i="27" s="1"/>
  <c r="F38" i="27"/>
  <c r="G38" i="27"/>
  <c r="F37" i="27"/>
  <c r="G37" i="27" s="1"/>
  <c r="F36" i="27"/>
  <c r="G36" i="27"/>
  <c r="F35" i="27"/>
  <c r="G35" i="27" s="1"/>
  <c r="F34" i="27"/>
  <c r="G34" i="27"/>
  <c r="F33" i="27"/>
  <c r="G33" i="27" s="1"/>
  <c r="F32" i="27"/>
  <c r="G32" i="27"/>
  <c r="F31" i="27"/>
  <c r="G31" i="27" s="1"/>
  <c r="F30" i="27"/>
  <c r="G30" i="27"/>
  <c r="F29" i="27"/>
  <c r="G29" i="27" s="1"/>
  <c r="F28" i="27"/>
  <c r="G28" i="27"/>
  <c r="F27" i="27"/>
  <c r="G27" i="27" s="1"/>
  <c r="F26" i="27"/>
  <c r="G26" i="27"/>
  <c r="F25" i="27"/>
  <c r="G25" i="27" s="1"/>
  <c r="F24" i="27"/>
  <c r="G24" i="27"/>
  <c r="F23" i="27"/>
  <c r="G23" i="27" s="1"/>
  <c r="F22" i="27"/>
  <c r="G22" i="27"/>
  <c r="F21" i="27"/>
  <c r="G21" i="27" s="1"/>
  <c r="F20" i="27"/>
  <c r="G20" i="27"/>
  <c r="F19" i="27"/>
  <c r="G19" i="27" s="1"/>
  <c r="F18" i="27"/>
  <c r="G18" i="27"/>
  <c r="F17" i="27"/>
  <c r="G17" i="27" s="1"/>
  <c r="F16" i="27"/>
  <c r="G16" i="27"/>
  <c r="F15" i="27"/>
  <c r="G15" i="27" s="1"/>
  <c r="F14" i="27"/>
  <c r="G14" i="27"/>
  <c r="F13" i="27"/>
  <c r="G13" i="27" s="1"/>
  <c r="F12" i="27"/>
  <c r="G12" i="27"/>
  <c r="F11" i="27"/>
  <c r="G11" i="27" s="1"/>
  <c r="F10" i="27"/>
  <c r="G10" i="27"/>
  <c r="F9" i="27"/>
  <c r="G9" i="27" s="1"/>
  <c r="I9" i="27" s="1"/>
  <c r="H10" i="27" s="1"/>
  <c r="F9" i="26"/>
  <c r="G9" i="26" s="1"/>
  <c r="I9" i="26" s="1"/>
  <c r="H10" i="26" s="1"/>
  <c r="F10" i="26"/>
  <c r="G10" i="26" s="1"/>
  <c r="F11" i="26"/>
  <c r="G11" i="26" s="1"/>
  <c r="F12" i="26"/>
  <c r="G12" i="26" s="1"/>
  <c r="F13" i="26"/>
  <c r="G13" i="26" s="1"/>
  <c r="F14" i="26"/>
  <c r="G14" i="26" s="1"/>
  <c r="F15" i="26"/>
  <c r="G15" i="26" s="1"/>
  <c r="F16" i="26"/>
  <c r="G16" i="26" s="1"/>
  <c r="F17" i="26"/>
  <c r="G17" i="26" s="1"/>
  <c r="F18" i="26"/>
  <c r="G18" i="26" s="1"/>
  <c r="F19" i="26"/>
  <c r="G19" i="26" s="1"/>
  <c r="F20" i="26"/>
  <c r="G20" i="26" s="1"/>
  <c r="F21" i="26"/>
  <c r="G21" i="26" s="1"/>
  <c r="F22" i="26"/>
  <c r="G22" i="26" s="1"/>
  <c r="F23" i="26"/>
  <c r="G23" i="26" s="1"/>
  <c r="F24" i="26"/>
  <c r="G24" i="26" s="1"/>
  <c r="F25" i="26"/>
  <c r="G25" i="26" s="1"/>
  <c r="F26" i="26"/>
  <c r="G26" i="26" s="1"/>
  <c r="F27" i="26"/>
  <c r="G27" i="26" s="1"/>
  <c r="F28" i="26"/>
  <c r="G28" i="26" s="1"/>
  <c r="F29" i="26"/>
  <c r="G29" i="26" s="1"/>
  <c r="F30" i="26"/>
  <c r="G30" i="26" s="1"/>
  <c r="F31" i="26"/>
  <c r="G31" i="26" s="1"/>
  <c r="F32" i="26"/>
  <c r="G32" i="26" s="1"/>
  <c r="F33" i="26"/>
  <c r="G33" i="26" s="1"/>
  <c r="F34" i="26"/>
  <c r="G34" i="26" s="1"/>
  <c r="F35" i="26"/>
  <c r="G35" i="26" s="1"/>
  <c r="F36" i="26"/>
  <c r="G36" i="26" s="1"/>
  <c r="F37" i="26"/>
  <c r="G37" i="26" s="1"/>
  <c r="F38" i="26"/>
  <c r="G38" i="26" s="1"/>
  <c r="F39" i="26"/>
  <c r="G39" i="26" s="1"/>
  <c r="F40" i="26"/>
  <c r="G40" i="26" s="1"/>
  <c r="F41" i="26"/>
  <c r="G41" i="26" s="1"/>
  <c r="F42" i="26"/>
  <c r="G42" i="26" s="1"/>
  <c r="F43" i="26"/>
  <c r="G43" i="26" s="1"/>
  <c r="F44" i="26"/>
  <c r="G44" i="26" s="1"/>
  <c r="F45" i="26"/>
  <c r="G45" i="26" s="1"/>
  <c r="F46" i="26"/>
  <c r="G46" i="26" s="1"/>
  <c r="F47" i="26"/>
  <c r="G47" i="26" s="1"/>
  <c r="F48" i="26"/>
  <c r="G48" i="26" s="1"/>
  <c r="F49" i="26"/>
  <c r="G49" i="26" s="1"/>
  <c r="F50" i="26"/>
  <c r="G50" i="26" s="1"/>
  <c r="F51" i="26"/>
  <c r="G51" i="26" s="1"/>
  <c r="F52" i="26"/>
  <c r="G52" i="26" s="1"/>
  <c r="F53" i="26"/>
  <c r="G53" i="26" s="1"/>
  <c r="F54" i="26"/>
  <c r="G54" i="26" s="1"/>
  <c r="F55" i="26"/>
  <c r="G55" i="26" s="1"/>
  <c r="F56" i="26"/>
  <c r="G56" i="26" s="1"/>
  <c r="F57" i="26"/>
  <c r="G57" i="26" s="1"/>
  <c r="F58" i="26"/>
  <c r="G58" i="26" s="1"/>
  <c r="F59" i="26"/>
  <c r="G59" i="26" s="1"/>
  <c r="F60" i="26"/>
  <c r="G60" i="26" s="1"/>
  <c r="F61" i="26"/>
  <c r="G61" i="26" s="1"/>
  <c r="F62" i="26"/>
  <c r="G62" i="26" s="1"/>
  <c r="F63" i="26"/>
  <c r="G63" i="26" s="1"/>
  <c r="F64" i="26"/>
  <c r="G64" i="26" s="1"/>
  <c r="F65" i="26"/>
  <c r="G65" i="26" s="1"/>
  <c r="F66" i="26"/>
  <c r="G66" i="26" s="1"/>
  <c r="F67" i="26"/>
  <c r="G67" i="26" s="1"/>
  <c r="F68" i="26"/>
  <c r="G68" i="26" s="1"/>
  <c r="F69" i="26"/>
  <c r="G69" i="26" s="1"/>
  <c r="F70" i="26"/>
  <c r="G70" i="26" s="1"/>
  <c r="F71" i="26"/>
  <c r="G71" i="26" s="1"/>
  <c r="F72" i="26"/>
  <c r="G72" i="26" s="1"/>
  <c r="F73" i="26"/>
  <c r="G73" i="26" s="1"/>
  <c r="F74" i="26"/>
  <c r="G74" i="26" s="1"/>
  <c r="F75" i="26"/>
  <c r="G75" i="26" s="1"/>
  <c r="F76" i="26"/>
  <c r="G76" i="26" s="1"/>
  <c r="F77" i="26"/>
  <c r="G77" i="26" s="1"/>
  <c r="F78" i="26"/>
  <c r="G78" i="26" s="1"/>
  <c r="F79" i="26"/>
  <c r="G79" i="26" s="1"/>
  <c r="F80" i="26"/>
  <c r="G80" i="26" s="1"/>
  <c r="F81" i="26"/>
  <c r="G81" i="26" s="1"/>
  <c r="F82" i="26"/>
  <c r="G82" i="26" s="1"/>
  <c r="F83" i="26"/>
  <c r="G83" i="26" s="1"/>
  <c r="F84" i="26"/>
  <c r="G84" i="26" s="1"/>
  <c r="F85" i="26"/>
  <c r="G85" i="26" s="1"/>
  <c r="F86" i="26"/>
  <c r="G86" i="26" s="1"/>
  <c r="F87" i="26"/>
  <c r="G87" i="26" s="1"/>
  <c r="F88" i="26"/>
  <c r="G88" i="26" s="1"/>
  <c r="F89" i="26"/>
  <c r="G89" i="26" s="1"/>
  <c r="F90" i="26"/>
  <c r="G90" i="26" s="1"/>
  <c r="F91" i="26"/>
  <c r="G91" i="26" s="1"/>
  <c r="F92" i="26"/>
  <c r="G92" i="26" s="1"/>
  <c r="F93" i="26"/>
  <c r="G93" i="26" s="1"/>
  <c r="F94" i="26"/>
  <c r="G94" i="26" s="1"/>
  <c r="F95" i="26"/>
  <c r="G95" i="26" s="1"/>
  <c r="F96" i="26"/>
  <c r="G96" i="26" s="1"/>
  <c r="F97" i="26"/>
  <c r="G97" i="26" s="1"/>
  <c r="F98" i="26"/>
  <c r="G98" i="26" s="1"/>
  <c r="I10" i="37"/>
  <c r="H11" i="37"/>
  <c r="J10" i="37"/>
  <c r="J9" i="37"/>
  <c r="I11" i="37"/>
  <c r="H12" i="37"/>
  <c r="I10" i="38"/>
  <c r="H11" i="38"/>
  <c r="I11" i="38"/>
  <c r="J9" i="38"/>
  <c r="J10" i="38"/>
  <c r="I12" i="37"/>
  <c r="H13" i="37"/>
  <c r="J11" i="37"/>
  <c r="H12" i="38"/>
  <c r="I10" i="35"/>
  <c r="H11" i="35"/>
  <c r="J9" i="35"/>
  <c r="J9" i="33"/>
  <c r="J9" i="34"/>
  <c r="I10" i="34"/>
  <c r="H11" i="34"/>
  <c r="J10" i="34"/>
  <c r="I11" i="34"/>
  <c r="H12" i="34"/>
  <c r="J10" i="35"/>
  <c r="I11" i="35"/>
  <c r="H12" i="35"/>
  <c r="I13" i="37"/>
  <c r="H14" i="37"/>
  <c r="J12" i="37"/>
  <c r="I12" i="38"/>
  <c r="H13" i="38"/>
  <c r="J11" i="38"/>
  <c r="J12" i="38"/>
  <c r="I13" i="38"/>
  <c r="H14" i="38"/>
  <c r="J11" i="35"/>
  <c r="I12" i="35"/>
  <c r="H13" i="35"/>
  <c r="I12" i="34"/>
  <c r="J11" i="34"/>
  <c r="H13" i="34"/>
  <c r="J13" i="37"/>
  <c r="I14" i="37"/>
  <c r="H15" i="37"/>
  <c r="I14" i="38"/>
  <c r="H15" i="38"/>
  <c r="J13" i="38"/>
  <c r="I15" i="37"/>
  <c r="H16" i="37"/>
  <c r="J14" i="37"/>
  <c r="I13" i="35"/>
  <c r="H14" i="35"/>
  <c r="J12" i="35"/>
  <c r="J12" i="34"/>
  <c r="I13" i="34"/>
  <c r="H14" i="34"/>
  <c r="I14" i="35"/>
  <c r="H15" i="35"/>
  <c r="J13" i="35"/>
  <c r="J15" i="37"/>
  <c r="I16" i="37"/>
  <c r="H17" i="37"/>
  <c r="I14" i="34"/>
  <c r="J13" i="34"/>
  <c r="H15" i="34"/>
  <c r="J14" i="38"/>
  <c r="I15" i="38"/>
  <c r="H16" i="38"/>
  <c r="I16" i="38"/>
  <c r="H17" i="38"/>
  <c r="J15" i="38"/>
  <c r="J14" i="34"/>
  <c r="I15" i="34"/>
  <c r="H16" i="34"/>
  <c r="J16" i="37"/>
  <c r="I17" i="37"/>
  <c r="H18" i="37"/>
  <c r="J14" i="35"/>
  <c r="I15" i="35"/>
  <c r="H16" i="35"/>
  <c r="I17" i="38"/>
  <c r="H18" i="38"/>
  <c r="J16" i="38"/>
  <c r="J15" i="35"/>
  <c r="I16" i="35"/>
  <c r="H17" i="35"/>
  <c r="J15" i="34"/>
  <c r="I16" i="34"/>
  <c r="H17" i="34"/>
  <c r="I18" i="37"/>
  <c r="H19" i="37"/>
  <c r="J17" i="37"/>
  <c r="J16" i="35"/>
  <c r="I17" i="35"/>
  <c r="H18" i="35"/>
  <c r="I17" i="34"/>
  <c r="H18" i="34"/>
  <c r="J16" i="34"/>
  <c r="J18" i="37"/>
  <c r="I19" i="37"/>
  <c r="H20" i="37"/>
  <c r="J17" i="38"/>
  <c r="I18" i="38"/>
  <c r="H19" i="38"/>
  <c r="J17" i="35"/>
  <c r="I18" i="35"/>
  <c r="H19" i="35"/>
  <c r="I20" i="37"/>
  <c r="H21" i="37"/>
  <c r="J19" i="37"/>
  <c r="I19" i="38"/>
  <c r="H20" i="38"/>
  <c r="J18" i="38"/>
  <c r="I18" i="34"/>
  <c r="H19" i="34"/>
  <c r="J17" i="34"/>
  <c r="I21" i="37"/>
  <c r="H22" i="37"/>
  <c r="J20" i="37"/>
  <c r="I19" i="34"/>
  <c r="H20" i="34"/>
  <c r="J18" i="34"/>
  <c r="I20" i="38"/>
  <c r="H21" i="38"/>
  <c r="J19" i="38"/>
  <c r="J18" i="35"/>
  <c r="I19" i="35"/>
  <c r="H20" i="35"/>
  <c r="J20" i="38"/>
  <c r="I21" i="38"/>
  <c r="H22" i="38"/>
  <c r="I20" i="35"/>
  <c r="H21" i="35"/>
  <c r="J19" i="35"/>
  <c r="I20" i="34"/>
  <c r="J19" i="34"/>
  <c r="H21" i="34"/>
  <c r="J21" i="37"/>
  <c r="I22" i="37"/>
  <c r="H23" i="37"/>
  <c r="J21" i="38"/>
  <c r="I22" i="38"/>
  <c r="H23" i="38"/>
  <c r="J20" i="35"/>
  <c r="I21" i="35"/>
  <c r="H22" i="35"/>
  <c r="J22" i="37"/>
  <c r="I23" i="37"/>
  <c r="H24" i="37"/>
  <c r="J20" i="34"/>
  <c r="I21" i="34"/>
  <c r="H22" i="34"/>
  <c r="J21" i="34"/>
  <c r="I22" i="34"/>
  <c r="H23" i="34"/>
  <c r="I22" i="35"/>
  <c r="H23" i="35"/>
  <c r="J21" i="35"/>
  <c r="J23" i="37"/>
  <c r="I24" i="37"/>
  <c r="H25" i="37"/>
  <c r="J22" i="38"/>
  <c r="I23" i="38"/>
  <c r="H24" i="38"/>
  <c r="I25" i="37"/>
  <c r="H26" i="37"/>
  <c r="J24" i="37"/>
  <c r="I24" i="38"/>
  <c r="H25" i="38"/>
  <c r="J23" i="38"/>
  <c r="J22" i="35"/>
  <c r="I23" i="35"/>
  <c r="H24" i="35"/>
  <c r="I23" i="34"/>
  <c r="H24" i="34"/>
  <c r="J22" i="34"/>
  <c r="I24" i="35"/>
  <c r="H25" i="35"/>
  <c r="J23" i="35"/>
  <c r="I24" i="34"/>
  <c r="H25" i="34"/>
  <c r="J23" i="34"/>
  <c r="I26" i="37"/>
  <c r="H27" i="37"/>
  <c r="J25" i="37"/>
  <c r="I25" i="38"/>
  <c r="H26" i="38"/>
  <c r="J24" i="38"/>
  <c r="I27" i="37"/>
  <c r="H28" i="37"/>
  <c r="J26" i="37"/>
  <c r="J24" i="35"/>
  <c r="I25" i="35"/>
  <c r="H26" i="35"/>
  <c r="I26" i="38"/>
  <c r="H27" i="38"/>
  <c r="J25" i="38"/>
  <c r="I25" i="34"/>
  <c r="H26" i="34"/>
  <c r="J24" i="34"/>
  <c r="J25" i="34"/>
  <c r="I26" i="34"/>
  <c r="H27" i="34"/>
  <c r="I28" i="37"/>
  <c r="H29" i="37"/>
  <c r="J27" i="37"/>
  <c r="I26" i="35"/>
  <c r="H27" i="35"/>
  <c r="J25" i="35"/>
  <c r="I27" i="38"/>
  <c r="H28" i="38"/>
  <c r="J26" i="38"/>
  <c r="I29" i="37"/>
  <c r="H30" i="37"/>
  <c r="J28" i="37"/>
  <c r="I27" i="34"/>
  <c r="H28" i="34"/>
  <c r="J26" i="34"/>
  <c r="I28" i="38"/>
  <c r="H29" i="38"/>
  <c r="J27" i="38"/>
  <c r="I27" i="35"/>
  <c r="H28" i="35"/>
  <c r="J26" i="35"/>
  <c r="J28" i="38"/>
  <c r="I29" i="38"/>
  <c r="H30" i="38"/>
  <c r="J27" i="35"/>
  <c r="I28" i="35"/>
  <c r="H29" i="35"/>
  <c r="J29" i="37"/>
  <c r="I30" i="37"/>
  <c r="H31" i="37"/>
  <c r="J27" i="34"/>
  <c r="I28" i="34"/>
  <c r="H29" i="34"/>
  <c r="I29" i="34"/>
  <c r="H30" i="34"/>
  <c r="J28" i="34"/>
  <c r="I31" i="37"/>
  <c r="H32" i="37"/>
  <c r="J30" i="37"/>
  <c r="I29" i="35"/>
  <c r="H30" i="35"/>
  <c r="J28" i="35"/>
  <c r="I30" i="38"/>
  <c r="H31" i="38"/>
  <c r="J29" i="38"/>
  <c r="J29" i="34"/>
  <c r="I30" i="34"/>
  <c r="H31" i="34"/>
  <c r="J29" i="35"/>
  <c r="I30" i="35"/>
  <c r="H31" i="35"/>
  <c r="J30" i="38"/>
  <c r="I31" i="38"/>
  <c r="H32" i="38"/>
  <c r="J31" i="37"/>
  <c r="I32" i="37"/>
  <c r="H33" i="37"/>
  <c r="I32" i="38"/>
  <c r="H33" i="38"/>
  <c r="J31" i="38"/>
  <c r="J30" i="34"/>
  <c r="I31" i="34"/>
  <c r="H32" i="34"/>
  <c r="J32" i="37"/>
  <c r="I33" i="37"/>
  <c r="H34" i="37"/>
  <c r="J30" i="35"/>
  <c r="I31" i="35"/>
  <c r="H32" i="35"/>
  <c r="I33" i="38"/>
  <c r="H34" i="38"/>
  <c r="J32" i="38"/>
  <c r="I34" i="37"/>
  <c r="H35" i="37"/>
  <c r="J33" i="37"/>
  <c r="J31" i="34"/>
  <c r="I32" i="34"/>
  <c r="H33" i="34"/>
  <c r="J31" i="35"/>
  <c r="I32" i="35"/>
  <c r="H33" i="35"/>
  <c r="I33" i="35"/>
  <c r="H34" i="35"/>
  <c r="J32" i="35"/>
  <c r="J33" i="38"/>
  <c r="I34" i="38"/>
  <c r="H35" i="38"/>
  <c r="I33" i="34"/>
  <c r="H34" i="34"/>
  <c r="J32" i="34"/>
  <c r="J34" i="37"/>
  <c r="I35" i="37"/>
  <c r="H36" i="37"/>
  <c r="J33" i="34"/>
  <c r="I34" i="34"/>
  <c r="H35" i="34"/>
  <c r="I36" i="37"/>
  <c r="J35" i="37"/>
  <c r="H37" i="37"/>
  <c r="I34" i="35"/>
  <c r="H35" i="35"/>
  <c r="J33" i="35"/>
  <c r="I35" i="38"/>
  <c r="H36" i="38"/>
  <c r="J34" i="38"/>
  <c r="I36" i="38"/>
  <c r="J35" i="38"/>
  <c r="H37" i="38"/>
  <c r="J34" i="35"/>
  <c r="I35" i="35"/>
  <c r="H36" i="35"/>
  <c r="I37" i="37"/>
  <c r="H38" i="37"/>
  <c r="J36" i="37"/>
  <c r="I35" i="34"/>
  <c r="H36" i="34"/>
  <c r="J34" i="34"/>
  <c r="J37" i="37"/>
  <c r="I38" i="37"/>
  <c r="H39" i="37"/>
  <c r="I36" i="34"/>
  <c r="H37" i="34"/>
  <c r="J35" i="34"/>
  <c r="J36" i="38"/>
  <c r="I37" i="38"/>
  <c r="H38" i="38"/>
  <c r="I36" i="35"/>
  <c r="H37" i="35"/>
  <c r="J35" i="35"/>
  <c r="I39" i="37"/>
  <c r="H40" i="37"/>
  <c r="J38" i="37"/>
  <c r="I37" i="35"/>
  <c r="H38" i="35"/>
  <c r="J36" i="35"/>
  <c r="J36" i="34"/>
  <c r="I37" i="34"/>
  <c r="H38" i="34"/>
  <c r="J37" i="38"/>
  <c r="I38" i="38"/>
  <c r="H39" i="38"/>
  <c r="J39" i="37"/>
  <c r="I40" i="37"/>
  <c r="H41" i="37"/>
  <c r="I38" i="35"/>
  <c r="H39" i="35"/>
  <c r="J37" i="35"/>
  <c r="J38" i="38"/>
  <c r="I39" i="38"/>
  <c r="H40" i="38"/>
  <c r="J37" i="34"/>
  <c r="I38" i="34"/>
  <c r="H39" i="34"/>
  <c r="I40" i="38"/>
  <c r="H41" i="38"/>
  <c r="J39" i="38"/>
  <c r="J40" i="37"/>
  <c r="I41" i="37"/>
  <c r="H42" i="37"/>
  <c r="J38" i="35"/>
  <c r="I39" i="35"/>
  <c r="H40" i="35"/>
  <c r="J38" i="34"/>
  <c r="I39" i="34"/>
  <c r="H40" i="34"/>
  <c r="I40" i="35"/>
  <c r="H41" i="35"/>
  <c r="J39" i="35"/>
  <c r="I41" i="38"/>
  <c r="H42" i="38"/>
  <c r="J40" i="38"/>
  <c r="J39" i="34"/>
  <c r="I40" i="34"/>
  <c r="H41" i="34"/>
  <c r="J41" i="37"/>
  <c r="I42" i="37"/>
  <c r="H43" i="37"/>
  <c r="I43" i="37"/>
  <c r="H44" i="37"/>
  <c r="J42" i="37"/>
  <c r="J40" i="34"/>
  <c r="I41" i="34"/>
  <c r="H42" i="34"/>
  <c r="J40" i="35"/>
  <c r="I41" i="35"/>
  <c r="H42" i="35"/>
  <c r="I42" i="38"/>
  <c r="H43" i="38"/>
  <c r="J41" i="38"/>
  <c r="I43" i="38"/>
  <c r="H44" i="38"/>
  <c r="J42" i="38"/>
  <c r="J41" i="34"/>
  <c r="I42" i="34"/>
  <c r="H43" i="34"/>
  <c r="I44" i="37"/>
  <c r="H45" i="37"/>
  <c r="J43" i="37"/>
  <c r="I42" i="35"/>
  <c r="H43" i="35"/>
  <c r="J41" i="35"/>
  <c r="I43" i="34"/>
  <c r="H44" i="34"/>
  <c r="J42" i="34"/>
  <c r="I45" i="37"/>
  <c r="H46" i="37"/>
  <c r="J44" i="37"/>
  <c r="J42" i="35"/>
  <c r="I43" i="35"/>
  <c r="H44" i="35"/>
  <c r="I44" i="38"/>
  <c r="H45" i="38"/>
  <c r="J43" i="38"/>
  <c r="J44" i="38"/>
  <c r="I45" i="38"/>
  <c r="H46" i="38"/>
  <c r="I46" i="37"/>
  <c r="H47" i="37"/>
  <c r="J45" i="37"/>
  <c r="I44" i="35"/>
  <c r="J43" i="35"/>
  <c r="H45" i="35"/>
  <c r="J43" i="34"/>
  <c r="I44" i="34"/>
  <c r="H45" i="34"/>
  <c r="I46" i="38"/>
  <c r="H47" i="38"/>
  <c r="J45" i="38"/>
  <c r="J44" i="35"/>
  <c r="I45" i="35"/>
  <c r="H46" i="35"/>
  <c r="I45" i="34"/>
  <c r="H46" i="34"/>
  <c r="J44" i="34"/>
  <c r="I47" i="37"/>
  <c r="H48" i="37"/>
  <c r="J46" i="37"/>
  <c r="J47" i="37"/>
  <c r="I48" i="37"/>
  <c r="H49" i="37"/>
  <c r="J45" i="35"/>
  <c r="I46" i="35"/>
  <c r="H47" i="35"/>
  <c r="J45" i="34"/>
  <c r="I46" i="34"/>
  <c r="H47" i="34"/>
  <c r="J46" i="38"/>
  <c r="I47" i="38"/>
  <c r="H48" i="38"/>
  <c r="J48" i="37"/>
  <c r="I49" i="37"/>
  <c r="H50" i="37"/>
  <c r="I47" i="34"/>
  <c r="J46" i="34"/>
  <c r="H48" i="34"/>
  <c r="I48" i="38"/>
  <c r="H49" i="38"/>
  <c r="J47" i="38"/>
  <c r="J46" i="35"/>
  <c r="I47" i="35"/>
  <c r="H48" i="35"/>
  <c r="I49" i="38"/>
  <c r="H50" i="38"/>
  <c r="J48" i="38"/>
  <c r="J47" i="35"/>
  <c r="I48" i="35"/>
  <c r="H49" i="35"/>
  <c r="I50" i="37"/>
  <c r="H51" i="37"/>
  <c r="J49" i="37"/>
  <c r="I48" i="34"/>
  <c r="H49" i="34"/>
  <c r="J47" i="34"/>
  <c r="I49" i="34"/>
  <c r="H50" i="34"/>
  <c r="J48" i="34"/>
  <c r="I51" i="37"/>
  <c r="H52" i="37"/>
  <c r="J50" i="37"/>
  <c r="I50" i="38"/>
  <c r="J49" i="38"/>
  <c r="H51" i="38"/>
  <c r="I49" i="35"/>
  <c r="H50" i="35"/>
  <c r="J48" i="35"/>
  <c r="I50" i="35"/>
  <c r="H51" i="35"/>
  <c r="J49" i="35"/>
  <c r="I51" i="38"/>
  <c r="H52" i="38"/>
  <c r="J50" i="38"/>
  <c r="I52" i="37"/>
  <c r="J51" i="37"/>
  <c r="H53" i="37"/>
  <c r="I50" i="34"/>
  <c r="H51" i="34"/>
  <c r="J49" i="34"/>
  <c r="I51" i="34"/>
  <c r="H52" i="34"/>
  <c r="J50" i="34"/>
  <c r="J50" i="35"/>
  <c r="I51" i="35"/>
  <c r="H52" i="35"/>
  <c r="I53" i="37"/>
  <c r="H54" i="37"/>
  <c r="J52" i="37"/>
  <c r="I52" i="38"/>
  <c r="H53" i="38"/>
  <c r="J51" i="38"/>
  <c r="J52" i="38"/>
  <c r="I53" i="38"/>
  <c r="H54" i="38"/>
  <c r="I54" i="37"/>
  <c r="H55" i="37"/>
  <c r="J53" i="37"/>
  <c r="J51" i="34"/>
  <c r="I52" i="34"/>
  <c r="H53" i="34"/>
  <c r="I52" i="35"/>
  <c r="H53" i="35"/>
  <c r="J51" i="35"/>
  <c r="I53" i="34"/>
  <c r="H54" i="34"/>
  <c r="J52" i="34"/>
  <c r="J53" i="38"/>
  <c r="I54" i="38"/>
  <c r="H55" i="38"/>
  <c r="I55" i="37"/>
  <c r="H56" i="37"/>
  <c r="J54" i="37"/>
  <c r="I53" i="35"/>
  <c r="H54" i="35"/>
  <c r="J52" i="35"/>
  <c r="J53" i="34"/>
  <c r="I54" i="34"/>
  <c r="H55" i="34"/>
  <c r="I54" i="35"/>
  <c r="H55" i="35"/>
  <c r="J53" i="35"/>
  <c r="J55" i="37"/>
  <c r="I56" i="37"/>
  <c r="H57" i="37"/>
  <c r="J54" i="38"/>
  <c r="I55" i="38"/>
  <c r="H56" i="38"/>
  <c r="I56" i="38"/>
  <c r="H57" i="38"/>
  <c r="J55" i="38"/>
  <c r="J56" i="37"/>
  <c r="I57" i="37"/>
  <c r="H58" i="37"/>
  <c r="J54" i="35"/>
  <c r="I55" i="35"/>
  <c r="H56" i="35"/>
  <c r="I55" i="34"/>
  <c r="H56" i="34"/>
  <c r="J54" i="34"/>
  <c r="I56" i="35"/>
  <c r="H57" i="35"/>
  <c r="J55" i="35"/>
  <c r="J57" i="37"/>
  <c r="I58" i="37"/>
  <c r="H59" i="37"/>
  <c r="I57" i="38"/>
  <c r="H58" i="38"/>
  <c r="J56" i="38"/>
  <c r="I56" i="34"/>
  <c r="H57" i="34"/>
  <c r="J55" i="34"/>
  <c r="J58" i="37"/>
  <c r="I59" i="37"/>
  <c r="H60" i="37"/>
  <c r="I58" i="38"/>
  <c r="H59" i="38"/>
  <c r="J57" i="38"/>
  <c r="I57" i="35"/>
  <c r="H58" i="35"/>
  <c r="J56" i="35"/>
  <c r="J56" i="34"/>
  <c r="I57" i="34"/>
  <c r="H58" i="34"/>
  <c r="J57" i="34"/>
  <c r="I58" i="34"/>
  <c r="H59" i="34"/>
  <c r="I58" i="35"/>
  <c r="H59" i="35"/>
  <c r="J57" i="35"/>
  <c r="I59" i="38"/>
  <c r="J58" i="38"/>
  <c r="H60" i="38"/>
  <c r="I60" i="37"/>
  <c r="H61" i="37"/>
  <c r="J59" i="37"/>
  <c r="I60" i="38"/>
  <c r="H61" i="38"/>
  <c r="J59" i="38"/>
  <c r="J58" i="34"/>
  <c r="I59" i="34"/>
  <c r="H60" i="34"/>
  <c r="I61" i="37"/>
  <c r="H62" i="37"/>
  <c r="J60" i="37"/>
  <c r="J58" i="35"/>
  <c r="I59" i="35"/>
  <c r="H60" i="35"/>
  <c r="J60" i="38"/>
  <c r="I61" i="38"/>
  <c r="H62" i="38"/>
  <c r="I60" i="35"/>
  <c r="H61" i="35"/>
  <c r="J59" i="35"/>
  <c r="I62" i="37"/>
  <c r="H63" i="37"/>
  <c r="J61" i="37"/>
  <c r="I60" i="34"/>
  <c r="H61" i="34"/>
  <c r="J59" i="34"/>
  <c r="I61" i="35"/>
  <c r="J60" i="35"/>
  <c r="H62" i="35"/>
  <c r="I62" i="38"/>
  <c r="H63" i="38"/>
  <c r="J61" i="38"/>
  <c r="I63" i="37"/>
  <c r="H64" i="37"/>
  <c r="J62" i="37"/>
  <c r="I61" i="34"/>
  <c r="H62" i="34"/>
  <c r="J60" i="34"/>
  <c r="I64" i="37"/>
  <c r="H65" i="37"/>
  <c r="J63" i="37"/>
  <c r="J62" i="38"/>
  <c r="I63" i="38"/>
  <c r="H64" i="38"/>
  <c r="I62" i="34"/>
  <c r="J61" i="34"/>
  <c r="H63" i="34"/>
  <c r="I62" i="35"/>
  <c r="H63" i="35"/>
  <c r="J61" i="35"/>
  <c r="J64" i="37"/>
  <c r="I65" i="37"/>
  <c r="H66" i="37"/>
  <c r="I64" i="38"/>
  <c r="H65" i="38"/>
  <c r="J63" i="38"/>
  <c r="J62" i="34"/>
  <c r="I63" i="34"/>
  <c r="H64" i="34"/>
  <c r="I63" i="35"/>
  <c r="H64" i="35"/>
  <c r="J62" i="35"/>
  <c r="I66" i="37"/>
  <c r="H67" i="37"/>
  <c r="J65" i="37"/>
  <c r="I65" i="38"/>
  <c r="H66" i="38"/>
  <c r="J64" i="38"/>
  <c r="I64" i="34"/>
  <c r="H65" i="34"/>
  <c r="J63" i="34"/>
  <c r="I64" i="35"/>
  <c r="H65" i="35"/>
  <c r="J63" i="35"/>
  <c r="I66" i="38"/>
  <c r="H67" i="38"/>
  <c r="J65" i="38"/>
  <c r="I65" i="35"/>
  <c r="H66" i="35"/>
  <c r="J64" i="35"/>
  <c r="J64" i="34"/>
  <c r="I65" i="34"/>
  <c r="H66" i="34"/>
  <c r="J66" i="37"/>
  <c r="I67" i="37"/>
  <c r="H68" i="37"/>
  <c r="I68" i="37"/>
  <c r="J67" i="37"/>
  <c r="H69" i="37"/>
  <c r="I67" i="38"/>
  <c r="H68" i="38"/>
  <c r="J66" i="38"/>
  <c r="I66" i="34"/>
  <c r="H67" i="34"/>
  <c r="J65" i="34"/>
  <c r="J65" i="35"/>
  <c r="I66" i="35"/>
  <c r="H67" i="35"/>
  <c r="J66" i="34"/>
  <c r="I67" i="34"/>
  <c r="H68" i="34"/>
  <c r="J66" i="35"/>
  <c r="I67" i="35"/>
  <c r="H68" i="35"/>
  <c r="J68" i="37"/>
  <c r="I69" i="37"/>
  <c r="H70" i="37"/>
  <c r="I68" i="38"/>
  <c r="H69" i="38"/>
  <c r="J67" i="38"/>
  <c r="I68" i="34"/>
  <c r="H69" i="34"/>
  <c r="J67" i="34"/>
  <c r="J68" i="38"/>
  <c r="I69" i="38"/>
  <c r="H70" i="38"/>
  <c r="J69" i="37"/>
  <c r="I70" i="37"/>
  <c r="H71" i="37"/>
  <c r="I68" i="35"/>
  <c r="H69" i="35"/>
  <c r="J67" i="35"/>
  <c r="I71" i="37"/>
  <c r="H72" i="37"/>
  <c r="J70" i="37"/>
  <c r="J69" i="38"/>
  <c r="I70" i="38"/>
  <c r="H71" i="38"/>
  <c r="I69" i="35"/>
  <c r="H70" i="35"/>
  <c r="J68" i="35"/>
  <c r="J68" i="34"/>
  <c r="I69" i="34"/>
  <c r="H70" i="34"/>
  <c r="I70" i="35"/>
  <c r="H71" i="35"/>
  <c r="J69" i="35"/>
  <c r="J69" i="34"/>
  <c r="I70" i="34"/>
  <c r="H71" i="34"/>
  <c r="J70" i="38"/>
  <c r="I71" i="38"/>
  <c r="H72" i="38"/>
  <c r="J71" i="37"/>
  <c r="I72" i="37"/>
  <c r="H73" i="37"/>
  <c r="J72" i="37"/>
  <c r="I73" i="37"/>
  <c r="H74" i="37"/>
  <c r="I71" i="34"/>
  <c r="H72" i="34"/>
  <c r="J70" i="34"/>
  <c r="I72" i="38"/>
  <c r="H73" i="38"/>
  <c r="J71" i="38"/>
  <c r="I71" i="35"/>
  <c r="H72" i="35"/>
  <c r="J70" i="35"/>
  <c r="J71" i="35"/>
  <c r="I72" i="35"/>
  <c r="H73" i="35"/>
  <c r="I73" i="38"/>
  <c r="H74" i="38"/>
  <c r="J72" i="38"/>
  <c r="I72" i="34"/>
  <c r="H73" i="34"/>
  <c r="J71" i="34"/>
  <c r="J73" i="37"/>
  <c r="I74" i="37"/>
  <c r="H75" i="37"/>
  <c r="J74" i="37"/>
  <c r="I75" i="37"/>
  <c r="H76" i="37"/>
  <c r="I74" i="38"/>
  <c r="H75" i="38"/>
  <c r="J73" i="38"/>
  <c r="I73" i="34"/>
  <c r="H74" i="34"/>
  <c r="J72" i="34"/>
  <c r="J72" i="35"/>
  <c r="I73" i="35"/>
  <c r="H74" i="35"/>
  <c r="I76" i="37"/>
  <c r="H77" i="37"/>
  <c r="J75" i="37"/>
  <c r="I74" i="34"/>
  <c r="H75" i="34"/>
  <c r="J73" i="34"/>
  <c r="I75" i="38"/>
  <c r="H76" i="38"/>
  <c r="J74" i="38"/>
  <c r="I74" i="35"/>
  <c r="H75" i="35"/>
  <c r="J73" i="35"/>
  <c r="J74" i="35"/>
  <c r="I75" i="35"/>
  <c r="H76" i="35"/>
  <c r="J74" i="34"/>
  <c r="I75" i="34"/>
  <c r="H76" i="34"/>
  <c r="I76" i="38"/>
  <c r="J75" i="38"/>
  <c r="H77" i="38"/>
  <c r="J76" i="37"/>
  <c r="I77" i="37"/>
  <c r="H78" i="37"/>
  <c r="J76" i="38"/>
  <c r="I77" i="38"/>
  <c r="H78" i="38"/>
  <c r="J75" i="35"/>
  <c r="I76" i="35"/>
  <c r="H77" i="35"/>
  <c r="I78" i="37"/>
  <c r="H79" i="37"/>
  <c r="J77" i="37"/>
  <c r="J75" i="34"/>
  <c r="I76" i="34"/>
  <c r="H77" i="34"/>
  <c r="I78" i="38"/>
  <c r="H79" i="38"/>
  <c r="J77" i="38"/>
  <c r="J76" i="35"/>
  <c r="I77" i="35"/>
  <c r="H78" i="35"/>
  <c r="I79" i="37"/>
  <c r="H80" i="37"/>
  <c r="J78" i="37"/>
  <c r="J76" i="34"/>
  <c r="I77" i="34"/>
  <c r="H78" i="34"/>
  <c r="I78" i="34"/>
  <c r="H79" i="34"/>
  <c r="J77" i="34"/>
  <c r="I80" i="37"/>
  <c r="H81" i="37"/>
  <c r="J79" i="37"/>
  <c r="J78" i="38"/>
  <c r="I79" i="38"/>
  <c r="H80" i="38"/>
  <c r="I78" i="35"/>
  <c r="H79" i="35"/>
  <c r="J77" i="35"/>
  <c r="J80" i="37"/>
  <c r="I81" i="37"/>
  <c r="H82" i="37"/>
  <c r="J78" i="34"/>
  <c r="I79" i="34"/>
  <c r="H80" i="34"/>
  <c r="I79" i="35"/>
  <c r="H80" i="35"/>
  <c r="J78" i="35"/>
  <c r="I80" i="38"/>
  <c r="H81" i="38"/>
  <c r="J79" i="38"/>
  <c r="I81" i="38"/>
  <c r="H82" i="38"/>
  <c r="J80" i="38"/>
  <c r="I80" i="34"/>
  <c r="H81" i="34"/>
  <c r="J79" i="34"/>
  <c r="I80" i="35"/>
  <c r="H81" i="35"/>
  <c r="J79" i="35"/>
  <c r="I82" i="37"/>
  <c r="H83" i="37"/>
  <c r="J81" i="37"/>
  <c r="J80" i="34"/>
  <c r="I81" i="34"/>
  <c r="H82" i="34"/>
  <c r="J80" i="35"/>
  <c r="I81" i="35"/>
  <c r="H82" i="35"/>
  <c r="J82" i="37"/>
  <c r="I83" i="37"/>
  <c r="H84" i="37"/>
  <c r="I82" i="38"/>
  <c r="H83" i="38"/>
  <c r="J81" i="38"/>
  <c r="J81" i="34"/>
  <c r="I82" i="34"/>
  <c r="H83" i="34"/>
  <c r="I82" i="35"/>
  <c r="H83" i="35"/>
  <c r="J81" i="35"/>
  <c r="I84" i="37"/>
  <c r="J83" i="37"/>
  <c r="H85" i="37"/>
  <c r="I83" i="38"/>
  <c r="H84" i="38"/>
  <c r="J82" i="38"/>
  <c r="J82" i="35"/>
  <c r="I83" i="35"/>
  <c r="H84" i="35"/>
  <c r="I84" i="38"/>
  <c r="J83" i="38"/>
  <c r="H85" i="38"/>
  <c r="J84" i="37"/>
  <c r="I85" i="37"/>
  <c r="H86" i="37"/>
  <c r="I83" i="34"/>
  <c r="H84" i="34"/>
  <c r="J82" i="34"/>
  <c r="J83" i="34"/>
  <c r="I84" i="34"/>
  <c r="H85" i="34"/>
  <c r="J83" i="35"/>
  <c r="I84" i="35"/>
  <c r="H85" i="35"/>
  <c r="J84" i="38"/>
  <c r="I85" i="38"/>
  <c r="H86" i="38"/>
  <c r="I86" i="37"/>
  <c r="H87" i="37"/>
  <c r="J85" i="37"/>
  <c r="J84" i="35"/>
  <c r="I85" i="35"/>
  <c r="H86" i="35"/>
  <c r="J86" i="37"/>
  <c r="I87" i="37"/>
  <c r="H88" i="37"/>
  <c r="I86" i="38"/>
  <c r="H87" i="38"/>
  <c r="J85" i="38"/>
  <c r="I85" i="34"/>
  <c r="H86" i="34"/>
  <c r="J84" i="34"/>
  <c r="J85" i="34"/>
  <c r="I86" i="34"/>
  <c r="H87" i="34"/>
  <c r="J85" i="35"/>
  <c r="I86" i="35"/>
  <c r="H87" i="35"/>
  <c r="J87" i="37"/>
  <c r="I88" i="37"/>
  <c r="H89" i="37"/>
  <c r="J86" i="38"/>
  <c r="I87" i="38"/>
  <c r="H88" i="38"/>
  <c r="I87" i="34"/>
  <c r="H88" i="34"/>
  <c r="J86" i="34"/>
  <c r="I88" i="38"/>
  <c r="H89" i="38"/>
  <c r="J87" i="38"/>
  <c r="I87" i="35"/>
  <c r="H88" i="35"/>
  <c r="J86" i="35"/>
  <c r="J88" i="37"/>
  <c r="I89" i="37"/>
  <c r="H90" i="37"/>
  <c r="J87" i="34"/>
  <c r="I88" i="34"/>
  <c r="H89" i="34"/>
  <c r="I90" i="37"/>
  <c r="H91" i="37"/>
  <c r="J89" i="37"/>
  <c r="I88" i="35"/>
  <c r="H89" i="35"/>
  <c r="J87" i="35"/>
  <c r="I89" i="38"/>
  <c r="H90" i="38"/>
  <c r="J88" i="38"/>
  <c r="J88" i="35"/>
  <c r="I89" i="35"/>
  <c r="H90" i="35"/>
  <c r="J90" i="37"/>
  <c r="I91" i="37"/>
  <c r="H92" i="37"/>
  <c r="I90" i="38"/>
  <c r="J89" i="38"/>
  <c r="H91" i="38"/>
  <c r="I89" i="34"/>
  <c r="H90" i="34"/>
  <c r="J88" i="34"/>
  <c r="I90" i="34"/>
  <c r="H91" i="34"/>
  <c r="J89" i="34"/>
  <c r="I91" i="38"/>
  <c r="H92" i="38"/>
  <c r="J90" i="38"/>
  <c r="I92" i="37"/>
  <c r="H93" i="37"/>
  <c r="J91" i="37"/>
  <c r="I90" i="35"/>
  <c r="H91" i="35"/>
  <c r="J89" i="35"/>
  <c r="J92" i="37"/>
  <c r="I93" i="37"/>
  <c r="H94" i="37"/>
  <c r="I91" i="35"/>
  <c r="H92" i="35"/>
  <c r="J90" i="35"/>
  <c r="I92" i="38"/>
  <c r="J91" i="38"/>
  <c r="H93" i="38"/>
  <c r="I91" i="34"/>
  <c r="H92" i="34"/>
  <c r="J90" i="34"/>
  <c r="J93" i="37"/>
  <c r="I94" i="37"/>
  <c r="H95" i="37"/>
  <c r="J92" i="38"/>
  <c r="I93" i="38"/>
  <c r="H94" i="38"/>
  <c r="J91" i="34"/>
  <c r="I92" i="34"/>
  <c r="H93" i="34"/>
  <c r="J91" i="35"/>
  <c r="I92" i="35"/>
  <c r="H93" i="35"/>
  <c r="J94" i="37"/>
  <c r="I95" i="37"/>
  <c r="H96" i="37"/>
  <c r="I93" i="34"/>
  <c r="H94" i="34"/>
  <c r="J92" i="34"/>
  <c r="I94" i="38"/>
  <c r="J93" i="38"/>
  <c r="H95" i="38"/>
  <c r="J92" i="35"/>
  <c r="I93" i="35"/>
  <c r="H94" i="35"/>
  <c r="J93" i="35"/>
  <c r="I94" i="35"/>
  <c r="H95" i="35"/>
  <c r="J95" i="37"/>
  <c r="I96" i="37"/>
  <c r="H97" i="37"/>
  <c r="J93" i="34"/>
  <c r="I94" i="34"/>
  <c r="H95" i="34"/>
  <c r="J94" i="38"/>
  <c r="I95" i="38"/>
  <c r="H96" i="38"/>
  <c r="I95" i="34"/>
  <c r="H96" i="34"/>
  <c r="J94" i="34"/>
  <c r="I96" i="38"/>
  <c r="H97" i="38"/>
  <c r="J95" i="38"/>
  <c r="I95" i="35"/>
  <c r="H96" i="35"/>
  <c r="J94" i="35"/>
  <c r="I97" i="37"/>
  <c r="H98" i="37"/>
  <c r="J96" i="37"/>
  <c r="J97" i="37"/>
  <c r="I98" i="37"/>
  <c r="H99" i="37"/>
  <c r="J95" i="34"/>
  <c r="I96" i="34"/>
  <c r="H97" i="34"/>
  <c r="J96" i="38"/>
  <c r="I97" i="38"/>
  <c r="H98" i="38"/>
  <c r="J95" i="35"/>
  <c r="I96" i="35"/>
  <c r="H97" i="35"/>
  <c r="J96" i="34"/>
  <c r="I97" i="34"/>
  <c r="H98" i="34"/>
  <c r="J97" i="38"/>
  <c r="I98" i="38"/>
  <c r="H99" i="38"/>
  <c r="J96" i="35"/>
  <c r="I97" i="35"/>
  <c r="H98" i="35"/>
  <c r="I99" i="37"/>
  <c r="H100" i="37"/>
  <c r="J98" i="37"/>
  <c r="J97" i="34"/>
  <c r="I98" i="34"/>
  <c r="H99" i="34"/>
  <c r="I99" i="38"/>
  <c r="H100" i="38"/>
  <c r="J98" i="38"/>
  <c r="J97" i="35"/>
  <c r="I98" i="35"/>
  <c r="H99" i="35"/>
  <c r="I100" i="37"/>
  <c r="H101" i="37"/>
  <c r="J99" i="37"/>
  <c r="I101" i="37"/>
  <c r="J100" i="37"/>
  <c r="H102" i="37"/>
  <c r="J98" i="34"/>
  <c r="I99" i="34"/>
  <c r="H100" i="34"/>
  <c r="J98" i="35"/>
  <c r="I99" i="35"/>
  <c r="H100" i="35"/>
  <c r="J99" i="38"/>
  <c r="I100" i="38"/>
  <c r="H101" i="38"/>
  <c r="I100" i="35"/>
  <c r="H101" i="35"/>
  <c r="J99" i="35"/>
  <c r="I100" i="34"/>
  <c r="H101" i="34"/>
  <c r="J99" i="34"/>
  <c r="J101" i="37"/>
  <c r="I102" i="37"/>
  <c r="H103" i="37"/>
  <c r="J100" i="38"/>
  <c r="I101" i="38"/>
  <c r="H102" i="38"/>
  <c r="I101" i="35"/>
  <c r="H102" i="35"/>
  <c r="J100" i="35"/>
  <c r="J102" i="37"/>
  <c r="I103" i="37"/>
  <c r="H104" i="37"/>
  <c r="I101" i="34"/>
  <c r="H102" i="34"/>
  <c r="J100" i="34"/>
  <c r="I102" i="38"/>
  <c r="H103" i="38"/>
  <c r="J101" i="38"/>
  <c r="J101" i="34"/>
  <c r="I102" i="34"/>
  <c r="H103" i="34"/>
  <c r="J101" i="35"/>
  <c r="I102" i="35"/>
  <c r="H103" i="35"/>
  <c r="J103" i="37"/>
  <c r="I104" i="37"/>
  <c r="H105" i="37"/>
  <c r="J102" i="38"/>
  <c r="I103" i="38"/>
  <c r="H104" i="38"/>
  <c r="I104" i="38"/>
  <c r="H105" i="38"/>
  <c r="J103" i="38"/>
  <c r="J102" i="35"/>
  <c r="I103" i="35"/>
  <c r="H104" i="35"/>
  <c r="I103" i="34"/>
  <c r="H104" i="34"/>
  <c r="J102" i="34"/>
  <c r="I105" i="37"/>
  <c r="H106" i="37"/>
  <c r="J104" i="37"/>
  <c r="I105" i="38"/>
  <c r="H106" i="38"/>
  <c r="J104" i="38"/>
  <c r="J103" i="35"/>
  <c r="I104" i="35"/>
  <c r="H105" i="35"/>
  <c r="J103" i="34"/>
  <c r="I104" i="34"/>
  <c r="H105" i="34"/>
  <c r="J105" i="37"/>
  <c r="I106" i="37"/>
  <c r="H107" i="37"/>
  <c r="J104" i="34"/>
  <c r="I105" i="34"/>
  <c r="H106" i="34"/>
  <c r="I106" i="38"/>
  <c r="J105" i="38"/>
  <c r="H107" i="38"/>
  <c r="J104" i="35"/>
  <c r="I105" i="35"/>
  <c r="H106" i="35"/>
  <c r="J106" i="37"/>
  <c r="I107" i="37"/>
  <c r="H108" i="37"/>
  <c r="J105" i="35"/>
  <c r="I106" i="35"/>
  <c r="H107" i="35"/>
  <c r="I107" i="38"/>
  <c r="J106" i="38"/>
  <c r="H108" i="38"/>
  <c r="J105" i="34"/>
  <c r="I106" i="34"/>
  <c r="H107" i="34"/>
  <c r="I108" i="37"/>
  <c r="H109" i="37"/>
  <c r="J107" i="37"/>
  <c r="I107" i="34"/>
  <c r="H108" i="34"/>
  <c r="J106" i="34"/>
  <c r="K109" i="37"/>
  <c r="I109" i="37"/>
  <c r="J108" i="37"/>
  <c r="J106" i="35"/>
  <c r="I107" i="35"/>
  <c r="H108" i="35"/>
  <c r="J107" i="38"/>
  <c r="I108" i="38"/>
  <c r="H109" i="38"/>
  <c r="I108" i="35"/>
  <c r="H109" i="35"/>
  <c r="J107" i="35"/>
  <c r="J108" i="38"/>
  <c r="K109" i="38"/>
  <c r="I109" i="38"/>
  <c r="L109" i="37"/>
  <c r="K108" i="37"/>
  <c r="I108" i="34"/>
  <c r="H109" i="34"/>
  <c r="J107" i="34"/>
  <c r="I109" i="35"/>
  <c r="J108" i="35"/>
  <c r="K109" i="35"/>
  <c r="I109" i="34"/>
  <c r="J108" i="34"/>
  <c r="K109" i="34"/>
  <c r="L108" i="37"/>
  <c r="K107" i="37"/>
  <c r="L109" i="38"/>
  <c r="K108" i="38"/>
  <c r="L107" i="37"/>
  <c r="K106" i="37"/>
  <c r="L108" i="38"/>
  <c r="K107" i="38"/>
  <c r="L109" i="34"/>
  <c r="K108" i="34"/>
  <c r="L106" i="37"/>
  <c r="K105" i="37"/>
  <c r="K104" i="37" s="1"/>
  <c r="K103" i="37" s="1"/>
  <c r="K102" i="37" s="1"/>
  <c r="L108" i="34"/>
  <c r="K107" i="34"/>
  <c r="K106" i="34"/>
  <c r="L107" i="34"/>
  <c r="L104" i="37"/>
  <c r="L103" i="37"/>
  <c r="I11" i="42"/>
  <c r="J10" i="42"/>
  <c r="H12" i="42"/>
  <c r="I12" i="42"/>
  <c r="H13" i="42"/>
  <c r="J11" i="42"/>
  <c r="J12" i="42"/>
  <c r="I13" i="42"/>
  <c r="H14" i="42"/>
  <c r="J13" i="42"/>
  <c r="I14" i="42"/>
  <c r="H15" i="42"/>
  <c r="I15" i="42"/>
  <c r="H16" i="42"/>
  <c r="J14" i="42"/>
  <c r="I16" i="42"/>
  <c r="H17" i="42"/>
  <c r="J15" i="42"/>
  <c r="J16" i="42"/>
  <c r="I17" i="42"/>
  <c r="H18" i="42"/>
  <c r="J17" i="42"/>
  <c r="I18" i="42"/>
  <c r="H19" i="42"/>
  <c r="I19" i="42"/>
  <c r="H20" i="42"/>
  <c r="J18" i="42"/>
  <c r="I20" i="42"/>
  <c r="H21" i="42"/>
  <c r="J19" i="42"/>
  <c r="J20" i="42"/>
  <c r="I21" i="42"/>
  <c r="H22" i="42"/>
  <c r="J21" i="42"/>
  <c r="I22" i="42"/>
  <c r="H23" i="42"/>
  <c r="I23" i="42"/>
  <c r="J22" i="42"/>
  <c r="H24" i="42"/>
  <c r="I24" i="42"/>
  <c r="H25" i="42"/>
  <c r="J23" i="42"/>
  <c r="J24" i="42"/>
  <c r="I25" i="42"/>
  <c r="H26" i="42"/>
  <c r="J25" i="42"/>
  <c r="I26" i="42"/>
  <c r="H27" i="42"/>
  <c r="I27" i="42"/>
  <c r="H28" i="42"/>
  <c r="J26" i="42"/>
  <c r="I28" i="42"/>
  <c r="J27" i="42"/>
  <c r="H29" i="42"/>
  <c r="J28" i="42"/>
  <c r="I29" i="42"/>
  <c r="H30" i="42"/>
  <c r="J29" i="42"/>
  <c r="I30" i="42"/>
  <c r="H31" i="42"/>
  <c r="I31" i="42"/>
  <c r="J30" i="42"/>
  <c r="H32" i="42"/>
  <c r="I32" i="42"/>
  <c r="H33" i="42"/>
  <c r="J31" i="42"/>
  <c r="J32" i="42"/>
  <c r="I33" i="42"/>
  <c r="H34" i="42"/>
  <c r="J33" i="42"/>
  <c r="I34" i="42"/>
  <c r="H35" i="42"/>
  <c r="I35" i="42"/>
  <c r="H36" i="42"/>
  <c r="J34" i="42"/>
  <c r="I36" i="42"/>
  <c r="H37" i="42"/>
  <c r="J35" i="42"/>
  <c r="I37" i="42"/>
  <c r="H38" i="42"/>
  <c r="J36" i="42"/>
  <c r="J37" i="42"/>
  <c r="I38" i="42"/>
  <c r="H39" i="42"/>
  <c r="I39" i="42"/>
  <c r="H40" i="42"/>
  <c r="J38" i="42"/>
  <c r="I40" i="42"/>
  <c r="H41" i="42"/>
  <c r="J39" i="42"/>
  <c r="J40" i="42"/>
  <c r="I41" i="42"/>
  <c r="H42" i="42"/>
  <c r="J41" i="42"/>
  <c r="I42" i="42"/>
  <c r="H43" i="42"/>
  <c r="I43" i="42"/>
  <c r="H44" i="42"/>
  <c r="J42" i="42"/>
  <c r="I44" i="42"/>
  <c r="H45" i="42"/>
  <c r="J43" i="42"/>
  <c r="I45" i="42"/>
  <c r="H46" i="42"/>
  <c r="J44" i="42"/>
  <c r="J45" i="42"/>
  <c r="I46" i="42"/>
  <c r="H47" i="42"/>
  <c r="I47" i="42"/>
  <c r="H48" i="42"/>
  <c r="J46" i="42"/>
  <c r="I48" i="42"/>
  <c r="H49" i="42"/>
  <c r="J47" i="42"/>
  <c r="J48" i="42"/>
  <c r="I49" i="42"/>
  <c r="H50" i="42"/>
  <c r="J49" i="42"/>
  <c r="I50" i="42"/>
  <c r="H51" i="42"/>
  <c r="I51" i="42"/>
  <c r="H52" i="42"/>
  <c r="J50" i="42"/>
  <c r="I52" i="42"/>
  <c r="J51" i="42"/>
  <c r="H53" i="42"/>
  <c r="I53" i="42"/>
  <c r="H54" i="42"/>
  <c r="J52" i="42"/>
  <c r="I54" i="42"/>
  <c r="H55" i="42"/>
  <c r="J53" i="42"/>
  <c r="J54" i="42"/>
  <c r="I55" i="42"/>
  <c r="H56" i="42"/>
  <c r="I56" i="42"/>
  <c r="H57" i="42"/>
  <c r="J55" i="42"/>
  <c r="I57" i="42"/>
  <c r="H58" i="42"/>
  <c r="J56" i="42"/>
  <c r="J57" i="42"/>
  <c r="I58" i="42"/>
  <c r="H59" i="42"/>
  <c r="J58" i="42"/>
  <c r="I59" i="42"/>
  <c r="H60" i="42"/>
  <c r="J59" i="42"/>
  <c r="I60" i="42"/>
  <c r="H61" i="42"/>
  <c r="I61" i="42"/>
  <c r="H62" i="42"/>
  <c r="J60" i="42"/>
  <c r="I62" i="42"/>
  <c r="H63" i="42"/>
  <c r="J61" i="42"/>
  <c r="J62" i="42"/>
  <c r="I63" i="42"/>
  <c r="H64" i="42"/>
  <c r="I64" i="42"/>
  <c r="H65" i="42"/>
  <c r="J63" i="42"/>
  <c r="I65" i="42"/>
  <c r="H66" i="42"/>
  <c r="J64" i="42"/>
  <c r="J65" i="42"/>
  <c r="I66" i="42"/>
  <c r="H67" i="42"/>
  <c r="J66" i="42"/>
  <c r="I67" i="42"/>
  <c r="H68" i="42"/>
  <c r="J67" i="42"/>
  <c r="I68" i="42"/>
  <c r="H69" i="42"/>
  <c r="I69" i="42"/>
  <c r="H70" i="42"/>
  <c r="J68" i="42"/>
  <c r="I70" i="42"/>
  <c r="H71" i="42"/>
  <c r="J69" i="42"/>
  <c r="J70" i="42"/>
  <c r="I71" i="42"/>
  <c r="H72" i="42"/>
  <c r="I72" i="42"/>
  <c r="H73" i="42"/>
  <c r="J71" i="42"/>
  <c r="I73" i="42"/>
  <c r="J72" i="42"/>
  <c r="H74" i="42"/>
  <c r="J73" i="42"/>
  <c r="I74" i="42"/>
  <c r="H75" i="42"/>
  <c r="J74" i="42"/>
  <c r="I75" i="42"/>
  <c r="H76" i="42"/>
  <c r="J75" i="42"/>
  <c r="I76" i="42"/>
  <c r="H77" i="42"/>
  <c r="I77" i="42"/>
  <c r="H78" i="42"/>
  <c r="J76" i="42"/>
  <c r="I78" i="42"/>
  <c r="H79" i="42"/>
  <c r="J77" i="42"/>
  <c r="J78" i="42"/>
  <c r="I79" i="42"/>
  <c r="H80" i="42"/>
  <c r="I80" i="42"/>
  <c r="H81" i="42"/>
  <c r="J79" i="42"/>
  <c r="I81" i="42"/>
  <c r="H82" i="42"/>
  <c r="J80" i="42"/>
  <c r="J81" i="42"/>
  <c r="I82" i="42"/>
  <c r="H83" i="42"/>
  <c r="J82" i="42"/>
  <c r="I83" i="42"/>
  <c r="H84" i="42"/>
  <c r="J83" i="42"/>
  <c r="I84" i="42"/>
  <c r="H85" i="42"/>
  <c r="I85" i="42"/>
  <c r="H86" i="42"/>
  <c r="J84" i="42"/>
  <c r="I86" i="42"/>
  <c r="H87" i="42"/>
  <c r="J85" i="42"/>
  <c r="J86" i="42"/>
  <c r="I87" i="42"/>
  <c r="H88" i="42"/>
  <c r="I88" i="42"/>
  <c r="H89" i="42"/>
  <c r="J87" i="42"/>
  <c r="I89" i="42"/>
  <c r="H90" i="42"/>
  <c r="J88" i="42"/>
  <c r="J89" i="42"/>
  <c r="I90" i="42"/>
  <c r="H91" i="42"/>
  <c r="J90" i="42"/>
  <c r="I91" i="42"/>
  <c r="H92" i="42"/>
  <c r="J91" i="42"/>
  <c r="I92" i="42"/>
  <c r="H93" i="42"/>
  <c r="I93" i="42"/>
  <c r="H94" i="42"/>
  <c r="J92" i="42"/>
  <c r="I94" i="42"/>
  <c r="H95" i="42"/>
  <c r="J93" i="42"/>
  <c r="J94" i="42"/>
  <c r="I95" i="42"/>
  <c r="H96" i="42"/>
  <c r="I96" i="42"/>
  <c r="H97" i="42"/>
  <c r="J95" i="42"/>
  <c r="I97" i="42"/>
  <c r="J96" i="42"/>
  <c r="H98" i="42"/>
  <c r="J97" i="42"/>
  <c r="I98" i="42"/>
  <c r="H99" i="42"/>
  <c r="J98" i="42"/>
  <c r="I99" i="42"/>
  <c r="H100" i="42"/>
  <c r="J99" i="42"/>
  <c r="I100" i="42"/>
  <c r="H101" i="42"/>
  <c r="I101" i="42"/>
  <c r="H102" i="42"/>
  <c r="J100" i="42"/>
  <c r="I102" i="42"/>
  <c r="H103" i="42"/>
  <c r="J101" i="42"/>
  <c r="I103" i="42"/>
  <c r="H104" i="42"/>
  <c r="J102" i="42"/>
  <c r="I104" i="42"/>
  <c r="H105" i="42"/>
  <c r="J103" i="42"/>
  <c r="J104" i="42"/>
  <c r="I105" i="42"/>
  <c r="H106" i="42"/>
  <c r="I106" i="42"/>
  <c r="H107" i="42"/>
  <c r="J105" i="42"/>
  <c r="I107" i="42"/>
  <c r="H108" i="42"/>
  <c r="J106" i="42"/>
  <c r="I108" i="42"/>
  <c r="H109" i="42"/>
  <c r="J107" i="42"/>
  <c r="J108" i="42"/>
  <c r="K109" i="42"/>
  <c r="I109" i="42"/>
  <c r="L109" i="42"/>
  <c r="K108" i="42"/>
  <c r="L102" i="37" l="1"/>
  <c r="K101" i="37"/>
  <c r="L108" i="42"/>
  <c r="K107" i="42"/>
  <c r="L106" i="34"/>
  <c r="K105" i="34"/>
  <c r="K106" i="39"/>
  <c r="L107" i="39"/>
  <c r="L105" i="37"/>
  <c r="K106" i="38"/>
  <c r="L107" i="38"/>
  <c r="K108" i="41"/>
  <c r="K108" i="35"/>
  <c r="L109" i="35"/>
  <c r="L109" i="40"/>
  <c r="K108" i="40"/>
  <c r="I10" i="28"/>
  <c r="H11" i="28" s="1"/>
  <c r="J9" i="28"/>
  <c r="I10" i="27"/>
  <c r="H11" i="27" s="1"/>
  <c r="J9" i="27"/>
  <c r="I10" i="29"/>
  <c r="H11" i="29" s="1"/>
  <c r="I10" i="26"/>
  <c r="J9" i="26"/>
  <c r="H11" i="26"/>
  <c r="J9" i="30"/>
  <c r="I10" i="30"/>
  <c r="H11" i="30" s="1"/>
  <c r="I10" i="33"/>
  <c r="H11" i="33" s="1"/>
  <c r="L108" i="40" l="1"/>
  <c r="K107" i="40"/>
  <c r="L108" i="41"/>
  <c r="K107" i="41"/>
  <c r="L107" i="42"/>
  <c r="K106" i="42"/>
  <c r="K105" i="39"/>
  <c r="L106" i="39"/>
  <c r="L106" i="38"/>
  <c r="K105" i="38"/>
  <c r="L105" i="34"/>
  <c r="K104" i="34"/>
  <c r="K100" i="37"/>
  <c r="L101" i="37"/>
  <c r="L108" i="35"/>
  <c r="K107" i="35"/>
  <c r="I11" i="30"/>
  <c r="H12" i="30"/>
  <c r="J10" i="30"/>
  <c r="J10" i="27"/>
  <c r="I11" i="27"/>
  <c r="H12" i="27"/>
  <c r="J10" i="28"/>
  <c r="I11" i="28"/>
  <c r="H12" i="28" s="1"/>
  <c r="I11" i="33"/>
  <c r="J10" i="33"/>
  <c r="H12" i="33"/>
  <c r="J10" i="29"/>
  <c r="I11" i="29"/>
  <c r="H12" i="29" s="1"/>
  <c r="J10" i="26"/>
  <c r="I11" i="26"/>
  <c r="H12" i="26"/>
  <c r="L107" i="35" l="1"/>
  <c r="K106" i="35"/>
  <c r="L104" i="34"/>
  <c r="K103" i="34"/>
  <c r="K106" i="41"/>
  <c r="L107" i="41"/>
  <c r="L105" i="39"/>
  <c r="K104" i="39"/>
  <c r="K104" i="38"/>
  <c r="L105" i="38"/>
  <c r="L106" i="42"/>
  <c r="K105" i="42"/>
  <c r="K106" i="40"/>
  <c r="L107" i="40"/>
  <c r="L100" i="37"/>
  <c r="K99" i="37"/>
  <c r="J11" i="29"/>
  <c r="I12" i="29"/>
  <c r="H13" i="29" s="1"/>
  <c r="I12" i="33"/>
  <c r="H13" i="33" s="1"/>
  <c r="J11" i="33"/>
  <c r="I12" i="28"/>
  <c r="H13" i="28" s="1"/>
  <c r="J11" i="28"/>
  <c r="J11" i="26"/>
  <c r="I12" i="26"/>
  <c r="H13" i="26" s="1"/>
  <c r="I12" i="27"/>
  <c r="J11" i="27"/>
  <c r="H13" i="27"/>
  <c r="H13" i="30"/>
  <c r="J11" i="30"/>
  <c r="I12" i="30"/>
  <c r="L99" i="37" l="1"/>
  <c r="K98" i="37"/>
  <c r="L105" i="42"/>
  <c r="K104" i="42"/>
  <c r="K103" i="39"/>
  <c r="L104" i="39"/>
  <c r="L103" i="34"/>
  <c r="K102" i="34"/>
  <c r="K105" i="35"/>
  <c r="L106" i="35"/>
  <c r="K105" i="40"/>
  <c r="L106" i="40"/>
  <c r="K103" i="38"/>
  <c r="L104" i="38"/>
  <c r="K105" i="41"/>
  <c r="L106" i="41"/>
  <c r="I13" i="26"/>
  <c r="H14" i="26" s="1"/>
  <c r="J12" i="26"/>
  <c r="I13" i="33"/>
  <c r="H14" i="33" s="1"/>
  <c r="J12" i="33"/>
  <c r="I13" i="29"/>
  <c r="H14" i="29" s="1"/>
  <c r="J12" i="29"/>
  <c r="J12" i="28"/>
  <c r="I13" i="28"/>
  <c r="H14" i="28"/>
  <c r="I13" i="30"/>
  <c r="J12" i="30"/>
  <c r="H14" i="30"/>
  <c r="J12" i="27"/>
  <c r="I13" i="27"/>
  <c r="H14" i="27" s="1"/>
  <c r="K101" i="34" l="1"/>
  <c r="L102" i="34"/>
  <c r="L104" i="42"/>
  <c r="K103" i="42"/>
  <c r="L105" i="41"/>
  <c r="K104" i="41"/>
  <c r="L105" i="40"/>
  <c r="K104" i="40"/>
  <c r="L98" i="37"/>
  <c r="K97" i="37"/>
  <c r="K102" i="38"/>
  <c r="L103" i="38"/>
  <c r="L105" i="35"/>
  <c r="K104" i="35"/>
  <c r="K102" i="39"/>
  <c r="L103" i="39"/>
  <c r="J13" i="33"/>
  <c r="I14" i="33"/>
  <c r="H15" i="33"/>
  <c r="I14" i="29"/>
  <c r="H15" i="29" s="1"/>
  <c r="J13" i="29"/>
  <c r="I14" i="26"/>
  <c r="H15" i="26" s="1"/>
  <c r="J13" i="26"/>
  <c r="I14" i="27"/>
  <c r="H15" i="27" s="1"/>
  <c r="J13" i="27"/>
  <c r="I14" i="28"/>
  <c r="J13" i="28"/>
  <c r="H15" i="28"/>
  <c r="J13" i="30"/>
  <c r="I14" i="30"/>
  <c r="H15" i="30" s="1"/>
  <c r="L104" i="40" l="1"/>
  <c r="K103" i="40"/>
  <c r="K102" i="42"/>
  <c r="L103" i="42"/>
  <c r="L102" i="39"/>
  <c r="K101" i="39"/>
  <c r="L102" i="38"/>
  <c r="K101" i="38"/>
  <c r="L104" i="35"/>
  <c r="K103" i="35"/>
  <c r="L97" i="37"/>
  <c r="K96" i="37"/>
  <c r="L104" i="41"/>
  <c r="K103" i="41"/>
  <c r="L101" i="34"/>
  <c r="K100" i="34"/>
  <c r="J14" i="29"/>
  <c r="I15" i="29"/>
  <c r="H16" i="29" s="1"/>
  <c r="I15" i="30"/>
  <c r="H16" i="30" s="1"/>
  <c r="J14" i="30"/>
  <c r="J14" i="26"/>
  <c r="I15" i="26"/>
  <c r="H16" i="26" s="1"/>
  <c r="I15" i="27"/>
  <c r="H16" i="27"/>
  <c r="J14" i="27"/>
  <c r="I15" i="28"/>
  <c r="H16" i="28" s="1"/>
  <c r="J14" i="28"/>
  <c r="J14" i="33"/>
  <c r="I15" i="33"/>
  <c r="H16" i="33" s="1"/>
  <c r="K99" i="34" l="1"/>
  <c r="L100" i="34"/>
  <c r="L101" i="38"/>
  <c r="K100" i="38"/>
  <c r="K102" i="40"/>
  <c r="L103" i="40"/>
  <c r="K95" i="37"/>
  <c r="L96" i="37"/>
  <c r="L102" i="42"/>
  <c r="K101" i="42"/>
  <c r="K102" i="41"/>
  <c r="L103" i="41"/>
  <c r="K102" i="35"/>
  <c r="L103" i="35"/>
  <c r="L101" i="39"/>
  <c r="K100" i="39"/>
  <c r="J15" i="30"/>
  <c r="I16" i="30"/>
  <c r="H17" i="30"/>
  <c r="I16" i="28"/>
  <c r="H17" i="28" s="1"/>
  <c r="J15" i="28"/>
  <c r="I16" i="26"/>
  <c r="H17" i="26" s="1"/>
  <c r="J15" i="26"/>
  <c r="I16" i="29"/>
  <c r="H17" i="29" s="1"/>
  <c r="J15" i="29"/>
  <c r="I16" i="33"/>
  <c r="H17" i="33"/>
  <c r="J15" i="33"/>
  <c r="H17" i="27"/>
  <c r="J15" i="27"/>
  <c r="I16" i="27"/>
  <c r="L100" i="39" l="1"/>
  <c r="K99" i="39"/>
  <c r="K99" i="38"/>
  <c r="L100" i="38"/>
  <c r="K101" i="41"/>
  <c r="L102" i="41"/>
  <c r="L95" i="37"/>
  <c r="K94" i="37"/>
  <c r="L101" i="42"/>
  <c r="K100" i="42"/>
  <c r="L102" i="35"/>
  <c r="K101" i="35"/>
  <c r="K101" i="40"/>
  <c r="L102" i="40"/>
  <c r="K98" i="34"/>
  <c r="L99" i="34"/>
  <c r="J16" i="26"/>
  <c r="I17" i="26"/>
  <c r="H18" i="26"/>
  <c r="J16" i="27"/>
  <c r="I17" i="27"/>
  <c r="H18" i="27"/>
  <c r="J16" i="28"/>
  <c r="I17" i="28"/>
  <c r="H18" i="28" s="1"/>
  <c r="I17" i="29"/>
  <c r="J16" i="29"/>
  <c r="H18" i="29"/>
  <c r="J16" i="30"/>
  <c r="I17" i="30"/>
  <c r="H18" i="30" s="1"/>
  <c r="I17" i="33"/>
  <c r="H18" i="33" s="1"/>
  <c r="J16" i="33"/>
  <c r="K97" i="34" l="1"/>
  <c r="L98" i="34"/>
  <c r="K100" i="35"/>
  <c r="L101" i="35"/>
  <c r="L94" i="37"/>
  <c r="K93" i="37"/>
  <c r="K98" i="38"/>
  <c r="L99" i="38"/>
  <c r="L100" i="42"/>
  <c r="K99" i="42"/>
  <c r="K98" i="39"/>
  <c r="L99" i="39"/>
  <c r="L101" i="40"/>
  <c r="K100" i="40"/>
  <c r="L101" i="41"/>
  <c r="K100" i="41"/>
  <c r="J17" i="28"/>
  <c r="I18" i="28"/>
  <c r="H19" i="28" s="1"/>
  <c r="J17" i="33"/>
  <c r="I18" i="33"/>
  <c r="H19" i="33" s="1"/>
  <c r="H19" i="30"/>
  <c r="J17" i="30"/>
  <c r="I18" i="30"/>
  <c r="J17" i="29"/>
  <c r="I18" i="29"/>
  <c r="H19" i="29"/>
  <c r="J17" i="26"/>
  <c r="I18" i="26"/>
  <c r="H19" i="26" s="1"/>
  <c r="J17" i="27"/>
  <c r="I18" i="27"/>
  <c r="H19" i="27" s="1"/>
  <c r="K97" i="39" l="1"/>
  <c r="L98" i="39"/>
  <c r="L100" i="41"/>
  <c r="K99" i="41"/>
  <c r="L98" i="38"/>
  <c r="K97" i="38"/>
  <c r="K99" i="35"/>
  <c r="L100" i="35"/>
  <c r="L100" i="40"/>
  <c r="K99" i="40"/>
  <c r="K98" i="42"/>
  <c r="L99" i="42"/>
  <c r="K92" i="37"/>
  <c r="L93" i="37"/>
  <c r="K96" i="34"/>
  <c r="L97" i="34"/>
  <c r="I19" i="33"/>
  <c r="J18" i="33"/>
  <c r="H20" i="33"/>
  <c r="J18" i="28"/>
  <c r="I19" i="28"/>
  <c r="H20" i="28"/>
  <c r="I19" i="27"/>
  <c r="H20" i="27" s="1"/>
  <c r="J18" i="27"/>
  <c r="J18" i="29"/>
  <c r="I19" i="29"/>
  <c r="H20" i="29" s="1"/>
  <c r="J18" i="26"/>
  <c r="I19" i="26"/>
  <c r="H20" i="26" s="1"/>
  <c r="J18" i="30"/>
  <c r="I19" i="30"/>
  <c r="H20" i="30"/>
  <c r="K98" i="41" l="1"/>
  <c r="L99" i="41"/>
  <c r="K95" i="34"/>
  <c r="L96" i="34"/>
  <c r="L98" i="42"/>
  <c r="K97" i="42"/>
  <c r="K98" i="35"/>
  <c r="L99" i="35"/>
  <c r="K98" i="40"/>
  <c r="L99" i="40"/>
  <c r="K96" i="38"/>
  <c r="L97" i="38"/>
  <c r="L92" i="37"/>
  <c r="K91" i="37"/>
  <c r="L97" i="39"/>
  <c r="K96" i="39"/>
  <c r="J19" i="26"/>
  <c r="I20" i="26"/>
  <c r="H21" i="26" s="1"/>
  <c r="H21" i="27"/>
  <c r="J19" i="27"/>
  <c r="I20" i="27"/>
  <c r="I20" i="29"/>
  <c r="H21" i="29" s="1"/>
  <c r="J19" i="29"/>
  <c r="J19" i="33"/>
  <c r="I20" i="33"/>
  <c r="H21" i="33"/>
  <c r="I20" i="30"/>
  <c r="J19" i="30"/>
  <c r="H21" i="30"/>
  <c r="I20" i="28"/>
  <c r="H21" i="28" s="1"/>
  <c r="J19" i="28"/>
  <c r="K95" i="39" l="1"/>
  <c r="L96" i="39"/>
  <c r="K95" i="38"/>
  <c r="L96" i="38"/>
  <c r="K97" i="35"/>
  <c r="L98" i="35"/>
  <c r="L95" i="34"/>
  <c r="K94" i="34"/>
  <c r="L91" i="37"/>
  <c r="K90" i="37"/>
  <c r="L97" i="42"/>
  <c r="K96" i="42"/>
  <c r="K97" i="40"/>
  <c r="L98" i="40"/>
  <c r="K97" i="41"/>
  <c r="L98" i="41"/>
  <c r="J20" i="28"/>
  <c r="I21" i="28"/>
  <c r="H22" i="28" s="1"/>
  <c r="J20" i="33"/>
  <c r="I21" i="33"/>
  <c r="H22" i="33" s="1"/>
  <c r="J20" i="29"/>
  <c r="I21" i="29"/>
  <c r="H22" i="29" s="1"/>
  <c r="I21" i="27"/>
  <c r="H22" i="27" s="1"/>
  <c r="J20" i="27"/>
  <c r="J20" i="30"/>
  <c r="I21" i="30"/>
  <c r="H22" i="30" s="1"/>
  <c r="J20" i="26"/>
  <c r="I21" i="26"/>
  <c r="H22" i="26" s="1"/>
  <c r="L96" i="42" l="1"/>
  <c r="K95" i="42"/>
  <c r="K93" i="34"/>
  <c r="L94" i="34"/>
  <c r="L97" i="41"/>
  <c r="K96" i="41"/>
  <c r="K94" i="38"/>
  <c r="L95" i="38"/>
  <c r="L90" i="37"/>
  <c r="K89" i="37"/>
  <c r="L97" i="40"/>
  <c r="K96" i="40"/>
  <c r="L97" i="35"/>
  <c r="K96" i="35"/>
  <c r="K94" i="39"/>
  <c r="L95" i="39"/>
  <c r="J21" i="33"/>
  <c r="I22" i="33"/>
  <c r="H23" i="33"/>
  <c r="H23" i="30"/>
  <c r="I22" i="30"/>
  <c r="J21" i="30"/>
  <c r="I22" i="29"/>
  <c r="H23" i="29"/>
  <c r="J21" i="29"/>
  <c r="I22" i="28"/>
  <c r="H23" i="28" s="1"/>
  <c r="J21" i="28"/>
  <c r="I22" i="26"/>
  <c r="H23" i="26" s="1"/>
  <c r="J21" i="26"/>
  <c r="I22" i="27"/>
  <c r="H23" i="27" s="1"/>
  <c r="J21" i="27"/>
  <c r="L96" i="35" l="1"/>
  <c r="K95" i="35"/>
  <c r="L96" i="40"/>
  <c r="K95" i="40"/>
  <c r="L94" i="39"/>
  <c r="K93" i="39"/>
  <c r="L94" i="38"/>
  <c r="K93" i="38"/>
  <c r="K92" i="34"/>
  <c r="L93" i="34"/>
  <c r="L89" i="37"/>
  <c r="K88" i="37"/>
  <c r="L96" i="41"/>
  <c r="K95" i="41"/>
  <c r="L95" i="42"/>
  <c r="K94" i="42"/>
  <c r="I23" i="27"/>
  <c r="H24" i="27"/>
  <c r="J22" i="27"/>
  <c r="J22" i="28"/>
  <c r="I23" i="28"/>
  <c r="H24" i="28"/>
  <c r="J22" i="29"/>
  <c r="I23" i="29"/>
  <c r="H24" i="29" s="1"/>
  <c r="J22" i="30"/>
  <c r="I23" i="30"/>
  <c r="H24" i="30" s="1"/>
  <c r="I23" i="33"/>
  <c r="J22" i="33"/>
  <c r="H24" i="33"/>
  <c r="I23" i="26"/>
  <c r="H24" i="26" s="1"/>
  <c r="J22" i="26"/>
  <c r="K94" i="40" l="1"/>
  <c r="L95" i="40"/>
  <c r="K93" i="42"/>
  <c r="L94" i="42"/>
  <c r="K87" i="37"/>
  <c r="L88" i="37"/>
  <c r="K92" i="38"/>
  <c r="L93" i="38"/>
  <c r="K94" i="41"/>
  <c r="L95" i="41"/>
  <c r="L93" i="39"/>
  <c r="K92" i="39"/>
  <c r="K94" i="35"/>
  <c r="L95" i="35"/>
  <c r="L92" i="34"/>
  <c r="K91" i="34"/>
  <c r="J23" i="29"/>
  <c r="I24" i="29"/>
  <c r="H25" i="29" s="1"/>
  <c r="J23" i="30"/>
  <c r="I24" i="30"/>
  <c r="H25" i="30"/>
  <c r="I24" i="26"/>
  <c r="H25" i="26" s="1"/>
  <c r="J23" i="26"/>
  <c r="J23" i="33"/>
  <c r="I24" i="33"/>
  <c r="H25" i="33"/>
  <c r="I24" i="28"/>
  <c r="J23" i="28"/>
  <c r="H25" i="28"/>
  <c r="J23" i="27"/>
  <c r="I24" i="27"/>
  <c r="H25" i="27" s="1"/>
  <c r="K90" i="34" l="1"/>
  <c r="L91" i="34"/>
  <c r="L92" i="39"/>
  <c r="K91" i="39"/>
  <c r="L92" i="38"/>
  <c r="K91" i="38"/>
  <c r="L93" i="42"/>
  <c r="K92" i="42"/>
  <c r="L94" i="35"/>
  <c r="K93" i="35"/>
  <c r="K93" i="41"/>
  <c r="L94" i="41"/>
  <c r="K86" i="37"/>
  <c r="L87" i="37"/>
  <c r="K93" i="40"/>
  <c r="L94" i="40"/>
  <c r="I25" i="27"/>
  <c r="H26" i="27" s="1"/>
  <c r="J24" i="27"/>
  <c r="H26" i="26"/>
  <c r="J24" i="26"/>
  <c r="I25" i="26"/>
  <c r="I25" i="29"/>
  <c r="H26" i="29" s="1"/>
  <c r="J24" i="29"/>
  <c r="J24" i="33"/>
  <c r="I25" i="33"/>
  <c r="H26" i="33"/>
  <c r="I25" i="28"/>
  <c r="H26" i="28"/>
  <c r="J24" i="28"/>
  <c r="J24" i="30"/>
  <c r="I25" i="30"/>
  <c r="H26" i="30" s="1"/>
  <c r="L93" i="40" l="1"/>
  <c r="K92" i="40"/>
  <c r="L92" i="42"/>
  <c r="K91" i="42"/>
  <c r="K90" i="39"/>
  <c r="L91" i="39"/>
  <c r="L93" i="41"/>
  <c r="K92" i="41"/>
  <c r="L93" i="35"/>
  <c r="K92" i="35"/>
  <c r="K90" i="38"/>
  <c r="L91" i="38"/>
  <c r="L86" i="37"/>
  <c r="K85" i="37"/>
  <c r="L90" i="34"/>
  <c r="K89" i="34"/>
  <c r="J25" i="30"/>
  <c r="I26" i="30"/>
  <c r="H27" i="30" s="1"/>
  <c r="I26" i="29"/>
  <c r="H27" i="29" s="1"/>
  <c r="J25" i="29"/>
  <c r="I26" i="27"/>
  <c r="H27" i="27"/>
  <c r="J25" i="27"/>
  <c r="I26" i="33"/>
  <c r="H27" i="33" s="1"/>
  <c r="J25" i="33"/>
  <c r="I26" i="26"/>
  <c r="H27" i="26"/>
  <c r="J25" i="26"/>
  <c r="J25" i="28"/>
  <c r="I26" i="28"/>
  <c r="H27" i="28" s="1"/>
  <c r="K90" i="42" l="1"/>
  <c r="L91" i="42"/>
  <c r="L89" i="34"/>
  <c r="K88" i="34"/>
  <c r="L92" i="41"/>
  <c r="K91" i="41"/>
  <c r="K89" i="38"/>
  <c r="L90" i="38"/>
  <c r="K84" i="37"/>
  <c r="L85" i="37"/>
  <c r="K91" i="35"/>
  <c r="L92" i="35"/>
  <c r="L92" i="40"/>
  <c r="K91" i="40"/>
  <c r="K89" i="39"/>
  <c r="L90" i="39"/>
  <c r="I27" i="33"/>
  <c r="J26" i="33"/>
  <c r="H28" i="33"/>
  <c r="H28" i="29"/>
  <c r="J26" i="29"/>
  <c r="I27" i="29"/>
  <c r="J26" i="30"/>
  <c r="I27" i="30"/>
  <c r="H28" i="30" s="1"/>
  <c r="J26" i="28"/>
  <c r="I27" i="28"/>
  <c r="H28" i="28" s="1"/>
  <c r="J26" i="27"/>
  <c r="I27" i="27"/>
  <c r="H28" i="27" s="1"/>
  <c r="J26" i="26"/>
  <c r="I27" i="26"/>
  <c r="H28" i="26" s="1"/>
  <c r="L89" i="39" l="1"/>
  <c r="K88" i="39"/>
  <c r="K87" i="34"/>
  <c r="L88" i="34"/>
  <c r="K90" i="35"/>
  <c r="L91" i="35"/>
  <c r="K88" i="38"/>
  <c r="L89" i="38"/>
  <c r="K90" i="40"/>
  <c r="L91" i="40"/>
  <c r="K90" i="41"/>
  <c r="L91" i="41"/>
  <c r="L84" i="37"/>
  <c r="K83" i="37"/>
  <c r="L90" i="42"/>
  <c r="K89" i="42"/>
  <c r="J27" i="27"/>
  <c r="I28" i="27"/>
  <c r="H29" i="27" s="1"/>
  <c r="H29" i="30"/>
  <c r="J27" i="30"/>
  <c r="I28" i="30"/>
  <c r="I28" i="26"/>
  <c r="H29" i="26" s="1"/>
  <c r="J27" i="26"/>
  <c r="J27" i="28"/>
  <c r="I28" i="28"/>
  <c r="H29" i="28"/>
  <c r="I28" i="29"/>
  <c r="J27" i="29"/>
  <c r="H29" i="29"/>
  <c r="J27" i="33"/>
  <c r="I28" i="33"/>
  <c r="H29" i="33"/>
  <c r="L89" i="42" l="1"/>
  <c r="K88" i="42"/>
  <c r="K89" i="41"/>
  <c r="L90" i="41"/>
  <c r="L88" i="38"/>
  <c r="K87" i="38"/>
  <c r="K86" i="34"/>
  <c r="L87" i="34"/>
  <c r="K82" i="37"/>
  <c r="L83" i="37"/>
  <c r="K87" i="39"/>
  <c r="L88" i="39"/>
  <c r="K89" i="40"/>
  <c r="L90" i="40"/>
  <c r="K89" i="35"/>
  <c r="L90" i="35"/>
  <c r="J28" i="26"/>
  <c r="I29" i="26"/>
  <c r="H30" i="26" s="1"/>
  <c r="J28" i="27"/>
  <c r="I29" i="27"/>
  <c r="H30" i="27" s="1"/>
  <c r="J28" i="28"/>
  <c r="H30" i="28"/>
  <c r="I29" i="28"/>
  <c r="I29" i="30"/>
  <c r="J28" i="30"/>
  <c r="H30" i="30"/>
  <c r="I29" i="29"/>
  <c r="H30" i="29"/>
  <c r="J28" i="29"/>
  <c r="J28" i="33"/>
  <c r="I29" i="33"/>
  <c r="H30" i="33"/>
  <c r="L89" i="35" l="1"/>
  <c r="K88" i="35"/>
  <c r="K86" i="39"/>
  <c r="L87" i="39"/>
  <c r="K85" i="34"/>
  <c r="L86" i="34"/>
  <c r="L89" i="41"/>
  <c r="K88" i="41"/>
  <c r="K86" i="38"/>
  <c r="L87" i="38"/>
  <c r="L88" i="42"/>
  <c r="K87" i="42"/>
  <c r="L89" i="40"/>
  <c r="K88" i="40"/>
  <c r="L82" i="37"/>
  <c r="K81" i="37"/>
  <c r="I30" i="26"/>
  <c r="H31" i="26" s="1"/>
  <c r="J29" i="26"/>
  <c r="I30" i="30"/>
  <c r="H31" i="30" s="1"/>
  <c r="J29" i="30"/>
  <c r="I30" i="28"/>
  <c r="H31" i="28"/>
  <c r="J29" i="28"/>
  <c r="J29" i="33"/>
  <c r="I30" i="33"/>
  <c r="H31" i="33" s="1"/>
  <c r="J29" i="29"/>
  <c r="I30" i="29"/>
  <c r="H31" i="29"/>
  <c r="J29" i="27"/>
  <c r="I30" i="27"/>
  <c r="H31" i="27" s="1"/>
  <c r="L87" i="42" l="1"/>
  <c r="K86" i="42"/>
  <c r="K80" i="37"/>
  <c r="L81" i="37"/>
  <c r="L88" i="41"/>
  <c r="K87" i="41"/>
  <c r="L86" i="39"/>
  <c r="K85" i="39"/>
  <c r="L88" i="40"/>
  <c r="K87" i="40"/>
  <c r="K87" i="35"/>
  <c r="L88" i="35"/>
  <c r="L86" i="38"/>
  <c r="K85" i="38"/>
  <c r="L85" i="34"/>
  <c r="K84" i="34"/>
  <c r="J30" i="30"/>
  <c r="I31" i="30"/>
  <c r="H32" i="30"/>
  <c r="I31" i="33"/>
  <c r="H32" i="33" s="1"/>
  <c r="J30" i="33"/>
  <c r="J30" i="26"/>
  <c r="I31" i="26"/>
  <c r="H32" i="26" s="1"/>
  <c r="I31" i="27"/>
  <c r="H32" i="27" s="1"/>
  <c r="J30" i="27"/>
  <c r="I31" i="28"/>
  <c r="J30" i="28"/>
  <c r="H32" i="28"/>
  <c r="I31" i="29"/>
  <c r="H32" i="29" s="1"/>
  <c r="J30" i="29"/>
  <c r="K83" i="34" l="1"/>
  <c r="L84" i="34"/>
  <c r="L85" i="39"/>
  <c r="K84" i="39"/>
  <c r="L85" i="38"/>
  <c r="K84" i="38"/>
  <c r="L87" i="35"/>
  <c r="K86" i="35"/>
  <c r="K79" i="37"/>
  <c r="L80" i="37"/>
  <c r="K86" i="40"/>
  <c r="L87" i="40"/>
  <c r="K86" i="41"/>
  <c r="L87" i="41"/>
  <c r="K85" i="42"/>
  <c r="L86" i="42"/>
  <c r="J31" i="33"/>
  <c r="I32" i="33"/>
  <c r="H33" i="33" s="1"/>
  <c r="I32" i="29"/>
  <c r="H33" i="29" s="1"/>
  <c r="J31" i="29"/>
  <c r="I32" i="27"/>
  <c r="H33" i="27" s="1"/>
  <c r="J31" i="27"/>
  <c r="I32" i="26"/>
  <c r="H33" i="26"/>
  <c r="J31" i="26"/>
  <c r="J31" i="28"/>
  <c r="I32" i="28"/>
  <c r="H33" i="28"/>
  <c r="I32" i="30"/>
  <c r="H33" i="30" s="1"/>
  <c r="J31" i="30"/>
  <c r="L84" i="39" l="1"/>
  <c r="K83" i="39"/>
  <c r="K85" i="35"/>
  <c r="L86" i="35"/>
  <c r="L85" i="42"/>
  <c r="K84" i="42"/>
  <c r="K85" i="40"/>
  <c r="L86" i="40"/>
  <c r="K83" i="38"/>
  <c r="L84" i="38"/>
  <c r="K85" i="41"/>
  <c r="L86" i="41"/>
  <c r="L79" i="37"/>
  <c r="K78" i="37"/>
  <c r="K82" i="34"/>
  <c r="L83" i="34"/>
  <c r="I33" i="29"/>
  <c r="H34" i="29"/>
  <c r="J32" i="29"/>
  <c r="J32" i="33"/>
  <c r="I33" i="33"/>
  <c r="H34" i="33"/>
  <c r="I33" i="30"/>
  <c r="H34" i="30"/>
  <c r="J32" i="30"/>
  <c r="I33" i="27"/>
  <c r="H34" i="27" s="1"/>
  <c r="J32" i="27"/>
  <c r="J32" i="28"/>
  <c r="I33" i="28"/>
  <c r="H34" i="28" s="1"/>
  <c r="I33" i="26"/>
  <c r="H34" i="26" s="1"/>
  <c r="J32" i="26"/>
  <c r="K81" i="34" l="1"/>
  <c r="L82" i="34"/>
  <c r="L85" i="41"/>
  <c r="K84" i="41"/>
  <c r="L85" i="40"/>
  <c r="K84" i="40"/>
  <c r="K84" i="35"/>
  <c r="L85" i="35"/>
  <c r="L78" i="37"/>
  <c r="K77" i="37"/>
  <c r="L84" i="42"/>
  <c r="K83" i="42"/>
  <c r="K82" i="39"/>
  <c r="L83" i="39"/>
  <c r="K82" i="38"/>
  <c r="L83" i="38"/>
  <c r="J33" i="26"/>
  <c r="I34" i="26"/>
  <c r="H35" i="26"/>
  <c r="I34" i="27"/>
  <c r="H35" i="27" s="1"/>
  <c r="J33" i="27"/>
  <c r="I34" i="28"/>
  <c r="H35" i="28"/>
  <c r="J33" i="28"/>
  <c r="I34" i="30"/>
  <c r="J33" i="30"/>
  <c r="H35" i="30"/>
  <c r="I34" i="33"/>
  <c r="H35" i="33" s="1"/>
  <c r="J33" i="33"/>
  <c r="I34" i="29"/>
  <c r="H35" i="29" s="1"/>
  <c r="J33" i="29"/>
  <c r="L82" i="38" l="1"/>
  <c r="K81" i="38"/>
  <c r="K82" i="42"/>
  <c r="L83" i="42"/>
  <c r="L84" i="41"/>
  <c r="K83" i="41"/>
  <c r="K83" i="35"/>
  <c r="L84" i="35"/>
  <c r="L77" i="37"/>
  <c r="K76" i="37"/>
  <c r="L84" i="40"/>
  <c r="K83" i="40"/>
  <c r="K81" i="39"/>
  <c r="L82" i="39"/>
  <c r="K80" i="34"/>
  <c r="L81" i="34"/>
  <c r="J34" i="33"/>
  <c r="I35" i="33"/>
  <c r="H36" i="33" s="1"/>
  <c r="H36" i="27"/>
  <c r="J34" i="27"/>
  <c r="I35" i="27"/>
  <c r="I35" i="29"/>
  <c r="H36" i="29" s="1"/>
  <c r="J34" i="29"/>
  <c r="I35" i="30"/>
  <c r="H36" i="30"/>
  <c r="J34" i="30"/>
  <c r="I35" i="28"/>
  <c r="H36" i="28"/>
  <c r="J34" i="28"/>
  <c r="J34" i="26"/>
  <c r="I35" i="26"/>
  <c r="H36" i="26" s="1"/>
  <c r="L80" i="34" l="1"/>
  <c r="K79" i="34"/>
  <c r="K82" i="40"/>
  <c r="L83" i="40"/>
  <c r="K82" i="35"/>
  <c r="L83" i="35"/>
  <c r="L82" i="42"/>
  <c r="K81" i="42"/>
  <c r="K75" i="37"/>
  <c r="L76" i="37"/>
  <c r="K82" i="41"/>
  <c r="L83" i="41"/>
  <c r="K80" i="38"/>
  <c r="L81" i="38"/>
  <c r="L81" i="39"/>
  <c r="K80" i="39"/>
  <c r="J35" i="29"/>
  <c r="I36" i="29"/>
  <c r="H37" i="29"/>
  <c r="J35" i="33"/>
  <c r="I36" i="33"/>
  <c r="H37" i="33"/>
  <c r="H37" i="26"/>
  <c r="J35" i="26"/>
  <c r="I36" i="26"/>
  <c r="J35" i="27"/>
  <c r="I36" i="27"/>
  <c r="H37" i="27"/>
  <c r="I36" i="30"/>
  <c r="H37" i="30" s="1"/>
  <c r="J35" i="30"/>
  <c r="I36" i="28"/>
  <c r="H37" i="28" s="1"/>
  <c r="J35" i="28"/>
  <c r="K79" i="39" l="1"/>
  <c r="L80" i="39"/>
  <c r="L81" i="42"/>
  <c r="K80" i="42"/>
  <c r="K81" i="41"/>
  <c r="L82" i="41"/>
  <c r="K81" i="40"/>
  <c r="L82" i="40"/>
  <c r="K78" i="34"/>
  <c r="L79" i="34"/>
  <c r="K79" i="38"/>
  <c r="L80" i="38"/>
  <c r="K74" i="37"/>
  <c r="L75" i="37"/>
  <c r="L82" i="35"/>
  <c r="K81" i="35"/>
  <c r="J36" i="28"/>
  <c r="I37" i="28"/>
  <c r="H38" i="28" s="1"/>
  <c r="J36" i="30"/>
  <c r="I37" i="30"/>
  <c r="H38" i="30" s="1"/>
  <c r="I37" i="27"/>
  <c r="H38" i="27" s="1"/>
  <c r="J36" i="27"/>
  <c r="J36" i="26"/>
  <c r="I37" i="26"/>
  <c r="H38" i="26" s="1"/>
  <c r="J36" i="29"/>
  <c r="I37" i="29"/>
  <c r="H38" i="29" s="1"/>
  <c r="I37" i="33"/>
  <c r="H38" i="33" s="1"/>
  <c r="J36" i="33"/>
  <c r="L81" i="35" l="1"/>
  <c r="K80" i="35"/>
  <c r="K78" i="38"/>
  <c r="L79" i="38"/>
  <c r="L80" i="42"/>
  <c r="K79" i="42"/>
  <c r="L81" i="40"/>
  <c r="K80" i="40"/>
  <c r="L74" i="37"/>
  <c r="K73" i="37"/>
  <c r="L78" i="34"/>
  <c r="K77" i="34"/>
  <c r="L81" i="41"/>
  <c r="K80" i="41"/>
  <c r="K78" i="39"/>
  <c r="L79" i="39"/>
  <c r="I38" i="26"/>
  <c r="H39" i="26"/>
  <c r="J37" i="26"/>
  <c r="I38" i="30"/>
  <c r="H39" i="30" s="1"/>
  <c r="J37" i="30"/>
  <c r="J37" i="33"/>
  <c r="I38" i="33"/>
  <c r="H39" i="33" s="1"/>
  <c r="I38" i="29"/>
  <c r="H39" i="29" s="1"/>
  <c r="J37" i="29"/>
  <c r="I38" i="28"/>
  <c r="H39" i="28"/>
  <c r="J37" i="28"/>
  <c r="J37" i="27"/>
  <c r="I38" i="27"/>
  <c r="H39" i="27"/>
  <c r="L78" i="39" l="1"/>
  <c r="K77" i="39"/>
  <c r="K76" i="34"/>
  <c r="L77" i="34"/>
  <c r="L80" i="40"/>
  <c r="K79" i="40"/>
  <c r="L78" i="38"/>
  <c r="K77" i="38"/>
  <c r="L80" i="41"/>
  <c r="K79" i="41"/>
  <c r="L73" i="37"/>
  <c r="K72" i="37"/>
  <c r="L79" i="42"/>
  <c r="K78" i="42"/>
  <c r="K79" i="35"/>
  <c r="L80" i="35"/>
  <c r="J38" i="30"/>
  <c r="I39" i="30"/>
  <c r="H40" i="30"/>
  <c r="J38" i="33"/>
  <c r="I39" i="33"/>
  <c r="H40" i="33"/>
  <c r="H40" i="29"/>
  <c r="J38" i="29"/>
  <c r="I39" i="29"/>
  <c r="J38" i="27"/>
  <c r="I39" i="27"/>
  <c r="H40" i="27" s="1"/>
  <c r="I39" i="28"/>
  <c r="H40" i="28"/>
  <c r="J38" i="28"/>
  <c r="H40" i="26"/>
  <c r="J38" i="26"/>
  <c r="I39" i="26"/>
  <c r="K71" i="37" l="1"/>
  <c r="L72" i="37"/>
  <c r="K76" i="38"/>
  <c r="L77" i="38"/>
  <c r="K78" i="35"/>
  <c r="L79" i="35"/>
  <c r="L76" i="34"/>
  <c r="K75" i="34"/>
  <c r="K77" i="42"/>
  <c r="L78" i="42"/>
  <c r="K78" i="41"/>
  <c r="L79" i="41"/>
  <c r="K78" i="40"/>
  <c r="L79" i="40"/>
  <c r="L77" i="39"/>
  <c r="K76" i="39"/>
  <c r="I40" i="27"/>
  <c r="H41" i="27" s="1"/>
  <c r="J39" i="27"/>
  <c r="I40" i="26"/>
  <c r="H41" i="26" s="1"/>
  <c r="J39" i="26"/>
  <c r="I40" i="29"/>
  <c r="H41" i="29" s="1"/>
  <c r="J39" i="29"/>
  <c r="J39" i="30"/>
  <c r="I40" i="30"/>
  <c r="H41" i="30" s="1"/>
  <c r="J39" i="28"/>
  <c r="I40" i="28"/>
  <c r="H41" i="28"/>
  <c r="H41" i="33"/>
  <c r="I40" i="33"/>
  <c r="J39" i="33"/>
  <c r="L76" i="39" l="1"/>
  <c r="K75" i="39"/>
  <c r="L75" i="34"/>
  <c r="K74" i="34"/>
  <c r="K77" i="41"/>
  <c r="L78" i="41"/>
  <c r="L76" i="38"/>
  <c r="K75" i="38"/>
  <c r="K77" i="40"/>
  <c r="L78" i="40"/>
  <c r="L77" i="42"/>
  <c r="K76" i="42"/>
  <c r="K77" i="35"/>
  <c r="L78" i="35"/>
  <c r="L71" i="37"/>
  <c r="K70" i="37"/>
  <c r="J40" i="29"/>
  <c r="I41" i="29"/>
  <c r="H42" i="29" s="1"/>
  <c r="J40" i="30"/>
  <c r="I41" i="30"/>
  <c r="H42" i="30"/>
  <c r="I41" i="27"/>
  <c r="H42" i="27" s="1"/>
  <c r="J40" i="27"/>
  <c r="I41" i="33"/>
  <c r="J40" i="33"/>
  <c r="H42" i="33"/>
  <c r="I41" i="26"/>
  <c r="H42" i="26" s="1"/>
  <c r="J40" i="26"/>
  <c r="H42" i="28"/>
  <c r="J40" i="28"/>
  <c r="I41" i="28"/>
  <c r="L70" i="37" l="1"/>
  <c r="K69" i="37"/>
  <c r="L76" i="42"/>
  <c r="K75" i="42"/>
  <c r="K74" i="38"/>
  <c r="L75" i="38"/>
  <c r="K73" i="34"/>
  <c r="L74" i="34"/>
  <c r="K74" i="39"/>
  <c r="L75" i="39"/>
  <c r="L77" i="35"/>
  <c r="K76" i="35"/>
  <c r="L77" i="40"/>
  <c r="K76" i="40"/>
  <c r="L77" i="41"/>
  <c r="K76" i="41"/>
  <c r="J41" i="26"/>
  <c r="I42" i="26"/>
  <c r="H43" i="26" s="1"/>
  <c r="I42" i="27"/>
  <c r="H43" i="27" s="1"/>
  <c r="J41" i="27"/>
  <c r="H43" i="29"/>
  <c r="J41" i="29"/>
  <c r="I42" i="29"/>
  <c r="J41" i="28"/>
  <c r="I42" i="28"/>
  <c r="H43" i="28" s="1"/>
  <c r="J41" i="33"/>
  <c r="I42" i="33"/>
  <c r="H43" i="33" s="1"/>
  <c r="I42" i="30"/>
  <c r="H43" i="30" s="1"/>
  <c r="J41" i="30"/>
  <c r="L76" i="41" l="1"/>
  <c r="K75" i="41"/>
  <c r="K75" i="35"/>
  <c r="L76" i="35"/>
  <c r="K74" i="42"/>
  <c r="L75" i="42"/>
  <c r="K72" i="34"/>
  <c r="L73" i="34"/>
  <c r="L76" i="40"/>
  <c r="K75" i="40"/>
  <c r="L69" i="37"/>
  <c r="K68" i="37"/>
  <c r="K73" i="39"/>
  <c r="L74" i="39"/>
  <c r="K73" i="38"/>
  <c r="L74" i="38"/>
  <c r="I43" i="33"/>
  <c r="J42" i="33"/>
  <c r="H44" i="33"/>
  <c r="H44" i="27"/>
  <c r="J42" i="27"/>
  <c r="I43" i="27"/>
  <c r="I43" i="26"/>
  <c r="H44" i="26" s="1"/>
  <c r="J42" i="26"/>
  <c r="J42" i="30"/>
  <c r="I43" i="30"/>
  <c r="H44" i="30"/>
  <c r="I43" i="28"/>
  <c r="H44" i="28" s="1"/>
  <c r="J42" i="28"/>
  <c r="J42" i="29"/>
  <c r="I43" i="29"/>
  <c r="H44" i="29" s="1"/>
  <c r="K67" i="37" l="1"/>
  <c r="L68" i="37"/>
  <c r="K72" i="38"/>
  <c r="L73" i="38"/>
  <c r="L72" i="34"/>
  <c r="K71" i="34"/>
  <c r="K74" i="35"/>
  <c r="L75" i="35"/>
  <c r="K74" i="40"/>
  <c r="L75" i="40"/>
  <c r="K74" i="41"/>
  <c r="L75" i="41"/>
  <c r="L73" i="39"/>
  <c r="K72" i="39"/>
  <c r="L74" i="42"/>
  <c r="K73" i="42"/>
  <c r="J43" i="26"/>
  <c r="I44" i="26"/>
  <c r="H45" i="26" s="1"/>
  <c r="H45" i="30"/>
  <c r="I44" i="30"/>
  <c r="J43" i="30"/>
  <c r="I44" i="27"/>
  <c r="H45" i="27" s="1"/>
  <c r="J43" i="27"/>
  <c r="J43" i="33"/>
  <c r="I44" i="33"/>
  <c r="H45" i="33"/>
  <c r="J43" i="29"/>
  <c r="I44" i="29"/>
  <c r="H45" i="29" s="1"/>
  <c r="J43" i="28"/>
  <c r="I44" i="28"/>
  <c r="H45" i="28"/>
  <c r="L73" i="42" l="1"/>
  <c r="K72" i="42"/>
  <c r="K73" i="41"/>
  <c r="L74" i="41"/>
  <c r="K73" i="35"/>
  <c r="L74" i="35"/>
  <c r="L72" i="38"/>
  <c r="K71" i="38"/>
  <c r="K71" i="39"/>
  <c r="L72" i="39"/>
  <c r="L71" i="34"/>
  <c r="K70" i="34"/>
  <c r="K73" i="40"/>
  <c r="L74" i="40"/>
  <c r="L67" i="37"/>
  <c r="K66" i="37"/>
  <c r="I45" i="29"/>
  <c r="H46" i="29" s="1"/>
  <c r="J44" i="29"/>
  <c r="I45" i="27"/>
  <c r="H46" i="27" s="1"/>
  <c r="J44" i="27"/>
  <c r="J44" i="26"/>
  <c r="I45" i="26"/>
  <c r="H46" i="26" s="1"/>
  <c r="I45" i="33"/>
  <c r="H46" i="33" s="1"/>
  <c r="J44" i="33"/>
  <c r="I45" i="30"/>
  <c r="J44" i="30"/>
  <c r="H46" i="30"/>
  <c r="I45" i="28"/>
  <c r="H46" i="28" s="1"/>
  <c r="J44" i="28"/>
  <c r="L70" i="34" l="1"/>
  <c r="K69" i="34"/>
  <c r="K65" i="37"/>
  <c r="L66" i="37"/>
  <c r="K70" i="38"/>
  <c r="L71" i="38"/>
  <c r="L73" i="41"/>
  <c r="K72" i="41"/>
  <c r="L72" i="42"/>
  <c r="K71" i="42"/>
  <c r="L73" i="40"/>
  <c r="K72" i="40"/>
  <c r="K70" i="39"/>
  <c r="L71" i="39"/>
  <c r="K72" i="35"/>
  <c r="L73" i="35"/>
  <c r="J45" i="28"/>
  <c r="I46" i="28"/>
  <c r="H47" i="28"/>
  <c r="I46" i="33"/>
  <c r="H47" i="33" s="1"/>
  <c r="J45" i="33"/>
  <c r="J45" i="27"/>
  <c r="I46" i="27"/>
  <c r="H47" i="27" s="1"/>
  <c r="J45" i="26"/>
  <c r="I46" i="26"/>
  <c r="H47" i="26" s="1"/>
  <c r="I46" i="29"/>
  <c r="H47" i="29" s="1"/>
  <c r="J45" i="29"/>
  <c r="J45" i="30"/>
  <c r="I46" i="30"/>
  <c r="H47" i="30"/>
  <c r="L72" i="40" l="1"/>
  <c r="K71" i="40"/>
  <c r="L72" i="41"/>
  <c r="K71" i="41"/>
  <c r="L72" i="35"/>
  <c r="K71" i="35"/>
  <c r="K64" i="37"/>
  <c r="L65" i="37"/>
  <c r="L71" i="42"/>
  <c r="K70" i="42"/>
  <c r="K68" i="34"/>
  <c r="L69" i="34"/>
  <c r="L70" i="39"/>
  <c r="K69" i="39"/>
  <c r="K69" i="38"/>
  <c r="L70" i="38"/>
  <c r="J46" i="33"/>
  <c r="I47" i="33"/>
  <c r="H48" i="33" s="1"/>
  <c r="I47" i="26"/>
  <c r="H48" i="26" s="1"/>
  <c r="J46" i="26"/>
  <c r="I47" i="27"/>
  <c r="H48" i="27"/>
  <c r="J46" i="27"/>
  <c r="I47" i="29"/>
  <c r="H48" i="29"/>
  <c r="J46" i="29"/>
  <c r="I47" i="28"/>
  <c r="H48" i="28"/>
  <c r="J46" i="28"/>
  <c r="H48" i="30"/>
  <c r="I47" i="30"/>
  <c r="J46" i="30"/>
  <c r="L68" i="34" l="1"/>
  <c r="K67" i="34"/>
  <c r="K70" i="41"/>
  <c r="L71" i="41"/>
  <c r="K68" i="38"/>
  <c r="L69" i="38"/>
  <c r="L64" i="37"/>
  <c r="K63" i="37"/>
  <c r="L69" i="39"/>
  <c r="K68" i="39"/>
  <c r="K69" i="42"/>
  <c r="L70" i="42"/>
  <c r="L71" i="35"/>
  <c r="K70" i="35"/>
  <c r="K70" i="40"/>
  <c r="L71" i="40"/>
  <c r="I48" i="26"/>
  <c r="J47" i="26"/>
  <c r="H49" i="26"/>
  <c r="H49" i="33"/>
  <c r="I48" i="33"/>
  <c r="J47" i="33"/>
  <c r="J47" i="30"/>
  <c r="I48" i="30"/>
  <c r="H49" i="30" s="1"/>
  <c r="I48" i="27"/>
  <c r="H49" i="27" s="1"/>
  <c r="J47" i="27"/>
  <c r="J47" i="29"/>
  <c r="I48" i="29"/>
  <c r="H49" i="29" s="1"/>
  <c r="I48" i="28"/>
  <c r="H49" i="28" s="1"/>
  <c r="J47" i="28"/>
  <c r="K69" i="40" l="1"/>
  <c r="L70" i="40"/>
  <c r="K62" i="37"/>
  <c r="L63" i="37"/>
  <c r="L69" i="42"/>
  <c r="K68" i="42"/>
  <c r="K69" i="41"/>
  <c r="L70" i="41"/>
  <c r="K69" i="35"/>
  <c r="L70" i="35"/>
  <c r="L68" i="39"/>
  <c r="K67" i="39"/>
  <c r="L67" i="34"/>
  <c r="K66" i="34"/>
  <c r="K67" i="38"/>
  <c r="L68" i="38"/>
  <c r="J48" i="29"/>
  <c r="I49" i="29"/>
  <c r="H50" i="29"/>
  <c r="H50" i="30"/>
  <c r="J48" i="30"/>
  <c r="I49" i="30"/>
  <c r="I49" i="28"/>
  <c r="H50" i="28"/>
  <c r="J48" i="28"/>
  <c r="I49" i="27"/>
  <c r="H50" i="27"/>
  <c r="J48" i="27"/>
  <c r="I49" i="33"/>
  <c r="H50" i="33" s="1"/>
  <c r="J48" i="33"/>
  <c r="I49" i="26"/>
  <c r="H50" i="26" s="1"/>
  <c r="J48" i="26"/>
  <c r="K66" i="39" l="1"/>
  <c r="L67" i="39"/>
  <c r="L67" i="38"/>
  <c r="K66" i="38"/>
  <c r="L69" i="41"/>
  <c r="K68" i="41"/>
  <c r="L62" i="37"/>
  <c r="K61" i="37"/>
  <c r="K65" i="34"/>
  <c r="L66" i="34"/>
  <c r="L68" i="42"/>
  <c r="K67" i="42"/>
  <c r="K68" i="35"/>
  <c r="L69" i="35"/>
  <c r="L69" i="40"/>
  <c r="K68" i="40"/>
  <c r="J49" i="26"/>
  <c r="I50" i="26"/>
  <c r="H51" i="26" s="1"/>
  <c r="J49" i="33"/>
  <c r="I50" i="33"/>
  <c r="H51" i="33" s="1"/>
  <c r="J49" i="28"/>
  <c r="I50" i="28"/>
  <c r="H51" i="28" s="1"/>
  <c r="I50" i="30"/>
  <c r="H51" i="30"/>
  <c r="J49" i="30"/>
  <c r="I50" i="27"/>
  <c r="H51" i="27"/>
  <c r="J49" i="27"/>
  <c r="I50" i="29"/>
  <c r="H51" i="29" s="1"/>
  <c r="J49" i="29"/>
  <c r="L68" i="40" l="1"/>
  <c r="K67" i="40"/>
  <c r="K66" i="42"/>
  <c r="L67" i="42"/>
  <c r="L61" i="37"/>
  <c r="K60" i="37"/>
  <c r="K65" i="38"/>
  <c r="L66" i="38"/>
  <c r="L68" i="41"/>
  <c r="K67" i="41"/>
  <c r="K67" i="35"/>
  <c r="L68" i="35"/>
  <c r="L65" i="34"/>
  <c r="K64" i="34"/>
  <c r="K65" i="39"/>
  <c r="L66" i="39"/>
  <c r="I51" i="33"/>
  <c r="H52" i="33"/>
  <c r="J50" i="33"/>
  <c r="J50" i="28"/>
  <c r="I51" i="28"/>
  <c r="H52" i="28"/>
  <c r="I51" i="26"/>
  <c r="H52" i="26" s="1"/>
  <c r="J50" i="26"/>
  <c r="I51" i="29"/>
  <c r="J50" i="29"/>
  <c r="H52" i="29"/>
  <c r="I51" i="30"/>
  <c r="J50" i="30"/>
  <c r="H52" i="30"/>
  <c r="I51" i="27"/>
  <c r="H52" i="27" s="1"/>
  <c r="J50" i="27"/>
  <c r="L65" i="39" l="1"/>
  <c r="K64" i="39"/>
  <c r="K66" i="35"/>
  <c r="L67" i="35"/>
  <c r="L65" i="38"/>
  <c r="K64" i="38"/>
  <c r="L66" i="42"/>
  <c r="K65" i="42"/>
  <c r="K63" i="34"/>
  <c r="L64" i="34"/>
  <c r="K66" i="41"/>
  <c r="L67" i="41"/>
  <c r="K59" i="37"/>
  <c r="L60" i="37"/>
  <c r="K66" i="40"/>
  <c r="L67" i="40"/>
  <c r="J51" i="27"/>
  <c r="I52" i="27"/>
  <c r="H53" i="27"/>
  <c r="I52" i="26"/>
  <c r="H53" i="26" s="1"/>
  <c r="J51" i="26"/>
  <c r="I52" i="29"/>
  <c r="H53" i="29" s="1"/>
  <c r="J51" i="29"/>
  <c r="J51" i="30"/>
  <c r="I52" i="30"/>
  <c r="H53" i="30" s="1"/>
  <c r="I52" i="28"/>
  <c r="H53" i="28" s="1"/>
  <c r="J51" i="28"/>
  <c r="I52" i="33"/>
  <c r="H53" i="33" s="1"/>
  <c r="J51" i="33"/>
  <c r="K65" i="40" l="1"/>
  <c r="L66" i="40"/>
  <c r="K65" i="41"/>
  <c r="L66" i="41"/>
  <c r="L66" i="35"/>
  <c r="K65" i="35"/>
  <c r="L64" i="38"/>
  <c r="K63" i="38"/>
  <c r="K63" i="39"/>
  <c r="L64" i="39"/>
  <c r="L65" i="42"/>
  <c r="K64" i="42"/>
  <c r="K58" i="37"/>
  <c r="L59" i="37"/>
  <c r="K62" i="34"/>
  <c r="L63" i="34"/>
  <c r="I53" i="33"/>
  <c r="J52" i="33"/>
  <c r="H54" i="33"/>
  <c r="H54" i="26"/>
  <c r="J52" i="26"/>
  <c r="I53" i="26"/>
  <c r="J52" i="28"/>
  <c r="I53" i="28"/>
  <c r="H54" i="28" s="1"/>
  <c r="I53" i="29"/>
  <c r="H54" i="29" s="1"/>
  <c r="J52" i="29"/>
  <c r="I53" i="30"/>
  <c r="H54" i="30" s="1"/>
  <c r="J52" i="30"/>
  <c r="J52" i="27"/>
  <c r="I53" i="27"/>
  <c r="H54" i="27" s="1"/>
  <c r="L64" i="42" l="1"/>
  <c r="K63" i="42"/>
  <c r="K62" i="38"/>
  <c r="L63" i="38"/>
  <c r="K61" i="34"/>
  <c r="L62" i="34"/>
  <c r="L65" i="41"/>
  <c r="K64" i="41"/>
  <c r="K64" i="35"/>
  <c r="L65" i="35"/>
  <c r="K57" i="37"/>
  <c r="L58" i="37"/>
  <c r="K62" i="39"/>
  <c r="L63" i="39"/>
  <c r="L65" i="40"/>
  <c r="K64" i="40"/>
  <c r="I54" i="28"/>
  <c r="J53" i="28"/>
  <c r="H55" i="28"/>
  <c r="H55" i="30"/>
  <c r="I54" i="30"/>
  <c r="J53" i="30"/>
  <c r="H55" i="29"/>
  <c r="J53" i="29"/>
  <c r="I54" i="29"/>
  <c r="I54" i="27"/>
  <c r="J53" i="27"/>
  <c r="H55" i="27"/>
  <c r="J53" i="26"/>
  <c r="I54" i="26"/>
  <c r="H55" i="26"/>
  <c r="I54" i="33"/>
  <c r="H55" i="33" s="1"/>
  <c r="J53" i="33"/>
  <c r="L63" i="42" l="1"/>
  <c r="K62" i="42"/>
  <c r="L64" i="40"/>
  <c r="K63" i="40"/>
  <c r="L64" i="41"/>
  <c r="K63" i="41"/>
  <c r="K56" i="37"/>
  <c r="L57" i="37"/>
  <c r="K61" i="38"/>
  <c r="L62" i="38"/>
  <c r="L62" i="39"/>
  <c r="K61" i="39"/>
  <c r="L64" i="35"/>
  <c r="K63" i="35"/>
  <c r="K60" i="34"/>
  <c r="L61" i="34"/>
  <c r="J54" i="33"/>
  <c r="I55" i="33"/>
  <c r="H56" i="33" s="1"/>
  <c r="H56" i="27"/>
  <c r="J54" i="27"/>
  <c r="I55" i="27"/>
  <c r="I55" i="30"/>
  <c r="H56" i="30" s="1"/>
  <c r="J54" i="30"/>
  <c r="I55" i="26"/>
  <c r="H56" i="26" s="1"/>
  <c r="J54" i="26"/>
  <c r="J54" i="29"/>
  <c r="I55" i="29"/>
  <c r="H56" i="29" s="1"/>
  <c r="I55" i="28"/>
  <c r="H56" i="28" s="1"/>
  <c r="J54" i="28"/>
  <c r="K62" i="35" l="1"/>
  <c r="L63" i="35"/>
  <c r="L61" i="38"/>
  <c r="K60" i="38"/>
  <c r="L61" i="39"/>
  <c r="K60" i="39"/>
  <c r="K62" i="40"/>
  <c r="L63" i="40"/>
  <c r="K59" i="34"/>
  <c r="L60" i="34"/>
  <c r="L56" i="37"/>
  <c r="K55" i="37"/>
  <c r="K62" i="41"/>
  <c r="L63" i="41"/>
  <c r="K61" i="42"/>
  <c r="L62" i="42"/>
  <c r="J55" i="29"/>
  <c r="I56" i="29"/>
  <c r="H57" i="29"/>
  <c r="J55" i="30"/>
  <c r="I56" i="30"/>
  <c r="H57" i="30"/>
  <c r="I56" i="33"/>
  <c r="H57" i="33"/>
  <c r="J55" i="33"/>
  <c r="I56" i="28"/>
  <c r="J55" i="28"/>
  <c r="H57" i="28"/>
  <c r="J55" i="27"/>
  <c r="I56" i="27"/>
  <c r="H57" i="27" s="1"/>
  <c r="I56" i="26"/>
  <c r="H57" i="26" s="1"/>
  <c r="J55" i="26"/>
  <c r="L60" i="39" l="1"/>
  <c r="K59" i="39"/>
  <c r="K61" i="41"/>
  <c r="L62" i="41"/>
  <c r="K58" i="34"/>
  <c r="L59" i="34"/>
  <c r="L62" i="35"/>
  <c r="K61" i="35"/>
  <c r="L55" i="37"/>
  <c r="K54" i="37"/>
  <c r="K59" i="38"/>
  <c r="L60" i="38"/>
  <c r="L61" i="42"/>
  <c r="K60" i="42"/>
  <c r="K61" i="40"/>
  <c r="L62" i="40"/>
  <c r="J56" i="26"/>
  <c r="I57" i="26"/>
  <c r="H58" i="26" s="1"/>
  <c r="H58" i="27"/>
  <c r="J56" i="27"/>
  <c r="I57" i="27"/>
  <c r="J56" i="33"/>
  <c r="I57" i="33"/>
  <c r="H58" i="33" s="1"/>
  <c r="I57" i="28"/>
  <c r="H58" i="28" s="1"/>
  <c r="J56" i="28"/>
  <c r="I57" i="29"/>
  <c r="H58" i="29" s="1"/>
  <c r="J56" i="29"/>
  <c r="H58" i="30"/>
  <c r="J56" i="30"/>
  <c r="I57" i="30"/>
  <c r="L61" i="35" l="1"/>
  <c r="K60" i="35"/>
  <c r="L61" i="40"/>
  <c r="K60" i="40"/>
  <c r="L59" i="38"/>
  <c r="K58" i="38"/>
  <c r="L61" i="41"/>
  <c r="K60" i="41"/>
  <c r="L60" i="42"/>
  <c r="K59" i="42"/>
  <c r="L54" i="37"/>
  <c r="K53" i="37"/>
  <c r="K58" i="39"/>
  <c r="L59" i="39"/>
  <c r="K57" i="34"/>
  <c r="L58" i="34"/>
  <c r="J57" i="33"/>
  <c r="I58" i="33"/>
  <c r="H59" i="33"/>
  <c r="J57" i="26"/>
  <c r="I58" i="26"/>
  <c r="H59" i="26"/>
  <c r="J57" i="30"/>
  <c r="I58" i="30"/>
  <c r="H59" i="30" s="1"/>
  <c r="I58" i="27"/>
  <c r="H59" i="27"/>
  <c r="J57" i="27"/>
  <c r="J57" i="29"/>
  <c r="I58" i="29"/>
  <c r="H59" i="29"/>
  <c r="J57" i="28"/>
  <c r="I58" i="28"/>
  <c r="H59" i="28" s="1"/>
  <c r="K57" i="39" l="1"/>
  <c r="L58" i="39"/>
  <c r="L53" i="37"/>
  <c r="K52" i="37"/>
  <c r="L60" i="40"/>
  <c r="K59" i="40"/>
  <c r="L57" i="34"/>
  <c r="K56" i="34"/>
  <c r="L60" i="41"/>
  <c r="K59" i="41"/>
  <c r="K58" i="42"/>
  <c r="L59" i="42"/>
  <c r="K57" i="38"/>
  <c r="L58" i="38"/>
  <c r="L60" i="35"/>
  <c r="K59" i="35"/>
  <c r="J58" i="30"/>
  <c r="I59" i="30"/>
  <c r="H60" i="30" s="1"/>
  <c r="J58" i="29"/>
  <c r="I59" i="29"/>
  <c r="H60" i="29" s="1"/>
  <c r="I59" i="27"/>
  <c r="H60" i="27" s="1"/>
  <c r="J58" i="27"/>
  <c r="J58" i="33"/>
  <c r="I59" i="33"/>
  <c r="H60" i="33"/>
  <c r="J58" i="28"/>
  <c r="I59" i="28"/>
  <c r="H60" i="28"/>
  <c r="I59" i="26"/>
  <c r="H60" i="26" s="1"/>
  <c r="J58" i="26"/>
  <c r="K58" i="35" l="1"/>
  <c r="L59" i="35"/>
  <c r="L56" i="34"/>
  <c r="K55" i="34"/>
  <c r="L52" i="37"/>
  <c r="K51" i="37"/>
  <c r="L58" i="42"/>
  <c r="K57" i="42"/>
  <c r="K58" i="41"/>
  <c r="L59" i="41"/>
  <c r="K58" i="40"/>
  <c r="L59" i="40"/>
  <c r="L57" i="38"/>
  <c r="K56" i="38"/>
  <c r="L57" i="39"/>
  <c r="K56" i="39"/>
  <c r="I60" i="29"/>
  <c r="J59" i="29"/>
  <c r="H61" i="29"/>
  <c r="J59" i="30"/>
  <c r="I60" i="30"/>
  <c r="H61" i="30"/>
  <c r="I60" i="26"/>
  <c r="H61" i="26"/>
  <c r="J59" i="26"/>
  <c r="I60" i="27"/>
  <c r="H61" i="27" s="1"/>
  <c r="J59" i="27"/>
  <c r="I60" i="33"/>
  <c r="J59" i="33"/>
  <c r="H61" i="33"/>
  <c r="I60" i="28"/>
  <c r="H61" i="28" s="1"/>
  <c r="J59" i="28"/>
  <c r="K55" i="39" l="1"/>
  <c r="L56" i="39"/>
  <c r="L55" i="34"/>
  <c r="K54" i="34"/>
  <c r="K57" i="40"/>
  <c r="L58" i="40"/>
  <c r="K55" i="38"/>
  <c r="L56" i="38"/>
  <c r="L57" i="42"/>
  <c r="K56" i="42"/>
  <c r="L51" i="37"/>
  <c r="K50" i="37"/>
  <c r="K57" i="41"/>
  <c r="L58" i="41"/>
  <c r="K57" i="35"/>
  <c r="L58" i="35"/>
  <c r="J60" i="27"/>
  <c r="I61" i="27"/>
  <c r="H62" i="27"/>
  <c r="I61" i="28"/>
  <c r="H62" i="28" s="1"/>
  <c r="J60" i="28"/>
  <c r="I61" i="26"/>
  <c r="H62" i="26" s="1"/>
  <c r="J60" i="26"/>
  <c r="I61" i="33"/>
  <c r="H62" i="33" s="1"/>
  <c r="J60" i="33"/>
  <c r="J60" i="29"/>
  <c r="I61" i="29"/>
  <c r="H62" i="29" s="1"/>
  <c r="J60" i="30"/>
  <c r="I61" i="30"/>
  <c r="H62" i="30"/>
  <c r="L57" i="35" l="1"/>
  <c r="K56" i="35"/>
  <c r="K49" i="37"/>
  <c r="L50" i="37"/>
  <c r="K53" i="34"/>
  <c r="L54" i="34"/>
  <c r="K54" i="38"/>
  <c r="L55" i="38"/>
  <c r="L56" i="42"/>
  <c r="K55" i="42"/>
  <c r="L57" i="41"/>
  <c r="K56" i="41"/>
  <c r="L57" i="40"/>
  <c r="K56" i="40"/>
  <c r="K54" i="39"/>
  <c r="L55" i="39"/>
  <c r="J61" i="33"/>
  <c r="I62" i="33"/>
  <c r="H63" i="33" s="1"/>
  <c r="J61" i="28"/>
  <c r="I62" i="28"/>
  <c r="H63" i="28" s="1"/>
  <c r="J61" i="29"/>
  <c r="I62" i="29"/>
  <c r="H63" i="29" s="1"/>
  <c r="J61" i="26"/>
  <c r="I62" i="26"/>
  <c r="H63" i="26" s="1"/>
  <c r="J61" i="27"/>
  <c r="I62" i="27"/>
  <c r="H63" i="27" s="1"/>
  <c r="I62" i="30"/>
  <c r="H63" i="30" s="1"/>
  <c r="J61" i="30"/>
  <c r="L54" i="39" l="1"/>
  <c r="K53" i="39"/>
  <c r="L54" i="38"/>
  <c r="K53" i="38"/>
  <c r="L56" i="40"/>
  <c r="K55" i="40"/>
  <c r="L55" i="42"/>
  <c r="K54" i="42"/>
  <c r="L56" i="35"/>
  <c r="K55" i="35"/>
  <c r="L56" i="41"/>
  <c r="K55" i="41"/>
  <c r="K48" i="37"/>
  <c r="L49" i="37"/>
  <c r="L53" i="34"/>
  <c r="K52" i="34"/>
  <c r="I63" i="26"/>
  <c r="J62" i="26"/>
  <c r="H64" i="26"/>
  <c r="J62" i="28"/>
  <c r="I63" i="28"/>
  <c r="H64" i="28"/>
  <c r="I63" i="30"/>
  <c r="H64" i="30"/>
  <c r="J62" i="30"/>
  <c r="I63" i="27"/>
  <c r="J62" i="27"/>
  <c r="H64" i="27"/>
  <c r="I63" i="29"/>
  <c r="H64" i="29"/>
  <c r="J62" i="29"/>
  <c r="J62" i="33"/>
  <c r="I63" i="33"/>
  <c r="H64" i="33"/>
  <c r="K54" i="41" l="1"/>
  <c r="L55" i="41"/>
  <c r="K52" i="38"/>
  <c r="L53" i="38"/>
  <c r="K54" i="35"/>
  <c r="L55" i="35"/>
  <c r="K54" i="40"/>
  <c r="L55" i="40"/>
  <c r="L53" i="39"/>
  <c r="K52" i="39"/>
  <c r="L52" i="34"/>
  <c r="K51" i="34"/>
  <c r="K53" i="42"/>
  <c r="L54" i="42"/>
  <c r="L48" i="37"/>
  <c r="K47" i="37"/>
  <c r="I64" i="27"/>
  <c r="H65" i="27" s="1"/>
  <c r="J63" i="27"/>
  <c r="J63" i="30"/>
  <c r="I64" i="30"/>
  <c r="H65" i="30"/>
  <c r="I64" i="26"/>
  <c r="H65" i="26"/>
  <c r="J63" i="26"/>
  <c r="I64" i="33"/>
  <c r="H65" i="33" s="1"/>
  <c r="J63" i="33"/>
  <c r="J63" i="29"/>
  <c r="I64" i="29"/>
  <c r="H65" i="29" s="1"/>
  <c r="J63" i="28"/>
  <c r="I64" i="28"/>
  <c r="H65" i="28" s="1"/>
  <c r="L47" i="37" l="1"/>
  <c r="K46" i="37"/>
  <c r="L51" i="34"/>
  <c r="K50" i="34"/>
  <c r="K53" i="40"/>
  <c r="L54" i="40"/>
  <c r="K51" i="38"/>
  <c r="L52" i="38"/>
  <c r="K51" i="39"/>
  <c r="L52" i="39"/>
  <c r="L53" i="42"/>
  <c r="K52" i="42"/>
  <c r="L54" i="35"/>
  <c r="K53" i="35"/>
  <c r="K53" i="41"/>
  <c r="L54" i="41"/>
  <c r="J64" i="28"/>
  <c r="I65" i="28"/>
  <c r="H66" i="28" s="1"/>
  <c r="I65" i="33"/>
  <c r="H66" i="33" s="1"/>
  <c r="J64" i="33"/>
  <c r="J64" i="27"/>
  <c r="I65" i="27"/>
  <c r="H66" i="27" s="1"/>
  <c r="I65" i="26"/>
  <c r="H66" i="26" s="1"/>
  <c r="J64" i="26"/>
  <c r="J64" i="29"/>
  <c r="I65" i="29"/>
  <c r="H66" i="29"/>
  <c r="J64" i="30"/>
  <c r="I65" i="30"/>
  <c r="H66" i="30"/>
  <c r="K50" i="39" l="1"/>
  <c r="L51" i="39"/>
  <c r="L53" i="41"/>
  <c r="K52" i="41"/>
  <c r="L51" i="38"/>
  <c r="K50" i="38"/>
  <c r="L53" i="40"/>
  <c r="K52" i="40"/>
  <c r="L52" i="42"/>
  <c r="K51" i="42"/>
  <c r="L50" i="34"/>
  <c r="K49" i="34"/>
  <c r="K52" i="35"/>
  <c r="L53" i="35"/>
  <c r="L46" i="37"/>
  <c r="K45" i="37"/>
  <c r="J65" i="33"/>
  <c r="I66" i="33"/>
  <c r="H67" i="33" s="1"/>
  <c r="I66" i="28"/>
  <c r="H67" i="28" s="1"/>
  <c r="J65" i="28"/>
  <c r="J65" i="27"/>
  <c r="I66" i="27"/>
  <c r="H67" i="27" s="1"/>
  <c r="I66" i="29"/>
  <c r="H67" i="29" s="1"/>
  <c r="J65" i="29"/>
  <c r="J65" i="26"/>
  <c r="I66" i="26"/>
  <c r="H67" i="26" s="1"/>
  <c r="H67" i="30"/>
  <c r="J65" i="30"/>
  <c r="I66" i="30"/>
  <c r="K44" i="37" l="1"/>
  <c r="L45" i="37"/>
  <c r="L49" i="34"/>
  <c r="K48" i="34"/>
  <c r="L52" i="40"/>
  <c r="K51" i="40"/>
  <c r="L52" i="41"/>
  <c r="K51" i="41"/>
  <c r="L51" i="42"/>
  <c r="K50" i="42"/>
  <c r="K49" i="38"/>
  <c r="L50" i="38"/>
  <c r="L52" i="35"/>
  <c r="K51" i="35"/>
  <c r="L50" i="39"/>
  <c r="K49" i="39"/>
  <c r="J66" i="26"/>
  <c r="I67" i="26"/>
  <c r="H68" i="26"/>
  <c r="J66" i="28"/>
  <c r="I67" i="28"/>
  <c r="H68" i="28" s="1"/>
  <c r="I67" i="27"/>
  <c r="H68" i="27" s="1"/>
  <c r="J66" i="27"/>
  <c r="I67" i="33"/>
  <c r="H68" i="33" s="1"/>
  <c r="J66" i="33"/>
  <c r="J66" i="30"/>
  <c r="I67" i="30"/>
  <c r="H68" i="30" s="1"/>
  <c r="J66" i="29"/>
  <c r="I67" i="29"/>
  <c r="H68" i="29"/>
  <c r="K43" i="37" l="1"/>
  <c r="L44" i="37"/>
  <c r="L49" i="39"/>
  <c r="K48" i="39"/>
  <c r="K50" i="41"/>
  <c r="L51" i="41"/>
  <c r="K47" i="34"/>
  <c r="L48" i="34"/>
  <c r="L49" i="38"/>
  <c r="K48" i="38"/>
  <c r="K50" i="35"/>
  <c r="L51" i="35"/>
  <c r="L50" i="42"/>
  <c r="K49" i="42"/>
  <c r="K50" i="40"/>
  <c r="L51" i="40"/>
  <c r="J67" i="30"/>
  <c r="I68" i="30"/>
  <c r="H69" i="30"/>
  <c r="H69" i="27"/>
  <c r="I68" i="27"/>
  <c r="J67" i="27"/>
  <c r="I68" i="33"/>
  <c r="H69" i="33" s="1"/>
  <c r="J67" i="33"/>
  <c r="J67" i="26"/>
  <c r="I68" i="26"/>
  <c r="H69" i="26" s="1"/>
  <c r="I68" i="29"/>
  <c r="H69" i="29" s="1"/>
  <c r="J67" i="29"/>
  <c r="J67" i="28"/>
  <c r="I68" i="28"/>
  <c r="H69" i="28"/>
  <c r="K49" i="41" l="1"/>
  <c r="L50" i="41"/>
  <c r="K42" i="37"/>
  <c r="L43" i="37"/>
  <c r="K47" i="39"/>
  <c r="L48" i="39"/>
  <c r="K49" i="40"/>
  <c r="L50" i="40"/>
  <c r="K49" i="35"/>
  <c r="L50" i="35"/>
  <c r="K46" i="34"/>
  <c r="L47" i="34"/>
  <c r="K48" i="42"/>
  <c r="L49" i="42"/>
  <c r="L48" i="38"/>
  <c r="K47" i="38"/>
  <c r="J68" i="29"/>
  <c r="I69" i="29"/>
  <c r="H70" i="29" s="1"/>
  <c r="I69" i="33"/>
  <c r="H70" i="33" s="1"/>
  <c r="J68" i="33"/>
  <c r="I69" i="26"/>
  <c r="H70" i="26" s="1"/>
  <c r="J68" i="26"/>
  <c r="I69" i="27"/>
  <c r="H70" i="27" s="1"/>
  <c r="J68" i="27"/>
  <c r="I69" i="30"/>
  <c r="J68" i="30"/>
  <c r="H70" i="30"/>
  <c r="I69" i="28"/>
  <c r="H70" i="28" s="1"/>
  <c r="J68" i="28"/>
  <c r="K46" i="38" l="1"/>
  <c r="L47" i="38"/>
  <c r="L46" i="34"/>
  <c r="K45" i="34"/>
  <c r="L49" i="40"/>
  <c r="K48" i="40"/>
  <c r="K41" i="37"/>
  <c r="L42" i="37"/>
  <c r="K47" i="42"/>
  <c r="L48" i="42"/>
  <c r="K48" i="35"/>
  <c r="L49" i="35"/>
  <c r="K46" i="39"/>
  <c r="L47" i="39"/>
  <c r="L49" i="41"/>
  <c r="K48" i="41"/>
  <c r="J69" i="33"/>
  <c r="I70" i="33"/>
  <c r="H71" i="33" s="1"/>
  <c r="I70" i="28"/>
  <c r="H71" i="28" s="1"/>
  <c r="J69" i="28"/>
  <c r="I70" i="26"/>
  <c r="H71" i="26"/>
  <c r="J69" i="26"/>
  <c r="J69" i="30"/>
  <c r="I70" i="30"/>
  <c r="H71" i="30"/>
  <c r="J69" i="27"/>
  <c r="I70" i="27"/>
  <c r="H71" i="27" s="1"/>
  <c r="I70" i="29"/>
  <c r="H71" i="29" s="1"/>
  <c r="J69" i="29"/>
  <c r="L46" i="39" l="1"/>
  <c r="K45" i="39"/>
  <c r="L47" i="42"/>
  <c r="K46" i="42"/>
  <c r="L46" i="38"/>
  <c r="K45" i="38"/>
  <c r="L48" i="41"/>
  <c r="K47" i="41"/>
  <c r="L45" i="34"/>
  <c r="K44" i="34"/>
  <c r="L48" i="35"/>
  <c r="K47" i="35"/>
  <c r="K40" i="37"/>
  <c r="L41" i="37"/>
  <c r="L48" i="40"/>
  <c r="K47" i="40"/>
  <c r="I71" i="28"/>
  <c r="H72" i="28"/>
  <c r="J70" i="28"/>
  <c r="J70" i="29"/>
  <c r="I71" i="29"/>
  <c r="H72" i="29"/>
  <c r="I71" i="33"/>
  <c r="H72" i="33"/>
  <c r="J70" i="33"/>
  <c r="I71" i="30"/>
  <c r="H72" i="30"/>
  <c r="J70" i="30"/>
  <c r="I71" i="26"/>
  <c r="J70" i="26"/>
  <c r="H72" i="26"/>
  <c r="J70" i="27"/>
  <c r="I71" i="27"/>
  <c r="H72" i="27" s="1"/>
  <c r="K46" i="40" l="1"/>
  <c r="L47" i="40"/>
  <c r="K46" i="35"/>
  <c r="L47" i="35"/>
  <c r="K46" i="41"/>
  <c r="L47" i="41"/>
  <c r="K45" i="42"/>
  <c r="L46" i="42"/>
  <c r="L45" i="38"/>
  <c r="K44" i="38"/>
  <c r="L45" i="39"/>
  <c r="K44" i="39"/>
  <c r="K43" i="34"/>
  <c r="L44" i="34"/>
  <c r="L40" i="37"/>
  <c r="K39" i="37"/>
  <c r="J71" i="27"/>
  <c r="I72" i="27"/>
  <c r="H73" i="27" s="1"/>
  <c r="I72" i="33"/>
  <c r="H73" i="33" s="1"/>
  <c r="J71" i="33"/>
  <c r="J71" i="26"/>
  <c r="I72" i="26"/>
  <c r="H73" i="26" s="1"/>
  <c r="J71" i="30"/>
  <c r="I72" i="30"/>
  <c r="H73" i="30" s="1"/>
  <c r="I72" i="29"/>
  <c r="H73" i="29"/>
  <c r="J71" i="29"/>
  <c r="I72" i="28"/>
  <c r="H73" i="28" s="1"/>
  <c r="J71" i="28"/>
  <c r="L39" i="37" l="1"/>
  <c r="K38" i="37"/>
  <c r="K43" i="39"/>
  <c r="L44" i="39"/>
  <c r="L45" i="42"/>
  <c r="K44" i="42"/>
  <c r="K45" i="35"/>
  <c r="L46" i="35"/>
  <c r="K43" i="38"/>
  <c r="L44" i="38"/>
  <c r="K42" i="34"/>
  <c r="L43" i="34"/>
  <c r="K45" i="41"/>
  <c r="L46" i="41"/>
  <c r="K45" i="40"/>
  <c r="L46" i="40"/>
  <c r="I73" i="33"/>
  <c r="H74" i="33"/>
  <c r="J72" i="33"/>
  <c r="J72" i="27"/>
  <c r="I73" i="27"/>
  <c r="H74" i="27" s="1"/>
  <c r="I73" i="28"/>
  <c r="H74" i="28"/>
  <c r="J72" i="28"/>
  <c r="I73" i="30"/>
  <c r="H74" i="30" s="1"/>
  <c r="J72" i="30"/>
  <c r="I73" i="26"/>
  <c r="H74" i="26" s="1"/>
  <c r="J72" i="26"/>
  <c r="J72" i="29"/>
  <c r="I73" i="29"/>
  <c r="H74" i="29" s="1"/>
  <c r="L45" i="40" l="1"/>
  <c r="K44" i="40"/>
  <c r="L42" i="34"/>
  <c r="K41" i="34"/>
  <c r="L45" i="35"/>
  <c r="K44" i="35"/>
  <c r="K42" i="39"/>
  <c r="L43" i="39"/>
  <c r="L44" i="42"/>
  <c r="K43" i="42"/>
  <c r="K37" i="37"/>
  <c r="L38" i="37"/>
  <c r="L45" i="41"/>
  <c r="K44" i="41"/>
  <c r="L43" i="38"/>
  <c r="K42" i="38"/>
  <c r="I74" i="30"/>
  <c r="H75" i="30"/>
  <c r="J73" i="30"/>
  <c r="J73" i="29"/>
  <c r="I74" i="29"/>
  <c r="H75" i="29" s="1"/>
  <c r="I74" i="28"/>
  <c r="H75" i="28" s="1"/>
  <c r="J73" i="28"/>
  <c r="J73" i="27"/>
  <c r="I74" i="27"/>
  <c r="H75" i="27" s="1"/>
  <c r="J73" i="26"/>
  <c r="I74" i="26"/>
  <c r="H75" i="26" s="1"/>
  <c r="J73" i="33"/>
  <c r="I74" i="33"/>
  <c r="H75" i="33"/>
  <c r="K41" i="38" l="1"/>
  <c r="L42" i="38"/>
  <c r="K40" i="34"/>
  <c r="L41" i="34"/>
  <c r="L37" i="37"/>
  <c r="K36" i="37"/>
  <c r="L42" i="39"/>
  <c r="K41" i="39"/>
  <c r="L44" i="41"/>
  <c r="K43" i="41"/>
  <c r="L43" i="42"/>
  <c r="K42" i="42"/>
  <c r="K43" i="35"/>
  <c r="L44" i="35"/>
  <c r="L44" i="40"/>
  <c r="K43" i="40"/>
  <c r="I75" i="26"/>
  <c r="H76" i="26" s="1"/>
  <c r="J74" i="26"/>
  <c r="J74" i="28"/>
  <c r="I75" i="28"/>
  <c r="H76" i="28" s="1"/>
  <c r="I75" i="27"/>
  <c r="H76" i="27" s="1"/>
  <c r="J74" i="27"/>
  <c r="I75" i="29"/>
  <c r="H76" i="29" s="1"/>
  <c r="J74" i="29"/>
  <c r="J74" i="33"/>
  <c r="I75" i="33"/>
  <c r="H76" i="33" s="1"/>
  <c r="J74" i="30"/>
  <c r="I75" i="30"/>
  <c r="H76" i="30"/>
  <c r="K42" i="35" l="1"/>
  <c r="L43" i="35"/>
  <c r="L41" i="38"/>
  <c r="K40" i="38"/>
  <c r="L42" i="42"/>
  <c r="K41" i="42"/>
  <c r="L40" i="34"/>
  <c r="K39" i="34"/>
  <c r="K42" i="40"/>
  <c r="L43" i="40"/>
  <c r="L41" i="39"/>
  <c r="K40" i="39"/>
  <c r="K42" i="41"/>
  <c r="L43" i="41"/>
  <c r="L36" i="37"/>
  <c r="K35" i="37"/>
  <c r="J75" i="33"/>
  <c r="I76" i="33"/>
  <c r="H77" i="33"/>
  <c r="J75" i="26"/>
  <c r="I76" i="26"/>
  <c r="H77" i="26"/>
  <c r="I76" i="27"/>
  <c r="H77" i="27"/>
  <c r="J75" i="27"/>
  <c r="J75" i="29"/>
  <c r="I76" i="29"/>
  <c r="H77" i="29"/>
  <c r="J75" i="30"/>
  <c r="I76" i="30"/>
  <c r="H77" i="30" s="1"/>
  <c r="H77" i="28"/>
  <c r="J75" i="28"/>
  <c r="I76" i="28"/>
  <c r="K39" i="39" l="1"/>
  <c r="L40" i="39"/>
  <c r="K40" i="42"/>
  <c r="L41" i="42"/>
  <c r="K41" i="41"/>
  <c r="L42" i="41"/>
  <c r="L42" i="40"/>
  <c r="K41" i="40"/>
  <c r="K41" i="35"/>
  <c r="L42" i="35"/>
  <c r="K34" i="37"/>
  <c r="L35" i="37"/>
  <c r="K38" i="34"/>
  <c r="L39" i="34"/>
  <c r="L40" i="38"/>
  <c r="K39" i="38"/>
  <c r="I77" i="30"/>
  <c r="H78" i="30"/>
  <c r="J76" i="30"/>
  <c r="J76" i="28"/>
  <c r="I77" i="28"/>
  <c r="H78" i="28" s="1"/>
  <c r="I77" i="29"/>
  <c r="H78" i="29" s="1"/>
  <c r="J76" i="29"/>
  <c r="J76" i="27"/>
  <c r="I77" i="27"/>
  <c r="H78" i="27"/>
  <c r="J76" i="33"/>
  <c r="I77" i="33"/>
  <c r="H78" i="33"/>
  <c r="I77" i="26"/>
  <c r="H78" i="26" s="1"/>
  <c r="J76" i="26"/>
  <c r="L38" i="34" l="1"/>
  <c r="K37" i="34"/>
  <c r="L41" i="35"/>
  <c r="K40" i="35"/>
  <c r="L41" i="41"/>
  <c r="K40" i="41"/>
  <c r="K38" i="39"/>
  <c r="L39" i="39"/>
  <c r="K38" i="38"/>
  <c r="L39" i="38"/>
  <c r="L41" i="40"/>
  <c r="K40" i="40"/>
  <c r="K33" i="37"/>
  <c r="L34" i="37"/>
  <c r="K39" i="42"/>
  <c r="L40" i="42"/>
  <c r="J77" i="26"/>
  <c r="I78" i="26"/>
  <c r="H79" i="26" s="1"/>
  <c r="J77" i="29"/>
  <c r="I78" i="29"/>
  <c r="H79" i="29" s="1"/>
  <c r="I78" i="28"/>
  <c r="H79" i="28"/>
  <c r="J77" i="28"/>
  <c r="I78" i="27"/>
  <c r="H79" i="27" s="1"/>
  <c r="J77" i="27"/>
  <c r="J77" i="33"/>
  <c r="I78" i="33"/>
  <c r="H79" i="33" s="1"/>
  <c r="J77" i="30"/>
  <c r="I78" i="30"/>
  <c r="H79" i="30"/>
  <c r="L39" i="42" l="1"/>
  <c r="K38" i="42"/>
  <c r="L38" i="39"/>
  <c r="K37" i="39"/>
  <c r="L40" i="41"/>
  <c r="K39" i="41"/>
  <c r="K36" i="34"/>
  <c r="L37" i="34"/>
  <c r="L33" i="37"/>
  <c r="K32" i="37"/>
  <c r="K37" i="38"/>
  <c r="L38" i="38"/>
  <c r="L40" i="40"/>
  <c r="K39" i="40"/>
  <c r="L40" i="35"/>
  <c r="K39" i="35"/>
  <c r="I79" i="27"/>
  <c r="H80" i="27"/>
  <c r="J78" i="27"/>
  <c r="J78" i="29"/>
  <c r="I79" i="29"/>
  <c r="H80" i="29"/>
  <c r="I79" i="33"/>
  <c r="H80" i="33" s="1"/>
  <c r="J78" i="33"/>
  <c r="I79" i="26"/>
  <c r="H80" i="26" s="1"/>
  <c r="J78" i="26"/>
  <c r="J78" i="28"/>
  <c r="I79" i="28"/>
  <c r="H80" i="28" s="1"/>
  <c r="H80" i="30"/>
  <c r="J78" i="30"/>
  <c r="I79" i="30"/>
  <c r="L37" i="38" l="1"/>
  <c r="K36" i="38"/>
  <c r="L36" i="34"/>
  <c r="K35" i="34"/>
  <c r="K38" i="40"/>
  <c r="L39" i="40"/>
  <c r="L32" i="37"/>
  <c r="K31" i="37"/>
  <c r="K38" i="41"/>
  <c r="L39" i="41"/>
  <c r="K37" i="42"/>
  <c r="L38" i="42"/>
  <c r="L39" i="35"/>
  <c r="K38" i="35"/>
  <c r="L37" i="39"/>
  <c r="K36" i="39"/>
  <c r="I80" i="28"/>
  <c r="H81" i="28"/>
  <c r="J79" i="28"/>
  <c r="H81" i="33"/>
  <c r="J79" i="33"/>
  <c r="I80" i="33"/>
  <c r="I80" i="26"/>
  <c r="H81" i="26"/>
  <c r="J79" i="26"/>
  <c r="J79" i="30"/>
  <c r="I80" i="30"/>
  <c r="H81" i="30" s="1"/>
  <c r="I80" i="29"/>
  <c r="H81" i="29" s="1"/>
  <c r="J79" i="29"/>
  <c r="H81" i="27"/>
  <c r="I80" i="27"/>
  <c r="J79" i="27"/>
  <c r="L37" i="42" l="1"/>
  <c r="K36" i="42"/>
  <c r="L38" i="35"/>
  <c r="K37" i="35"/>
  <c r="L36" i="38"/>
  <c r="K35" i="38"/>
  <c r="K37" i="41"/>
  <c r="L38" i="41"/>
  <c r="K35" i="39"/>
  <c r="L36" i="39"/>
  <c r="L31" i="37"/>
  <c r="K30" i="37"/>
  <c r="L35" i="34"/>
  <c r="K34" i="34"/>
  <c r="K37" i="40"/>
  <c r="L38" i="40"/>
  <c r="I81" i="29"/>
  <c r="H82" i="29"/>
  <c r="J80" i="29"/>
  <c r="I81" i="30"/>
  <c r="H82" i="30" s="1"/>
  <c r="J80" i="30"/>
  <c r="I81" i="27"/>
  <c r="H82" i="27"/>
  <c r="J80" i="27"/>
  <c r="J80" i="26"/>
  <c r="I81" i="26"/>
  <c r="H82" i="26" s="1"/>
  <c r="I81" i="33"/>
  <c r="H82" i="33"/>
  <c r="J80" i="33"/>
  <c r="J80" i="28"/>
  <c r="I81" i="28"/>
  <c r="H82" i="28"/>
  <c r="L37" i="41" l="1"/>
  <c r="K36" i="41"/>
  <c r="K33" i="34"/>
  <c r="L34" i="34"/>
  <c r="K34" i="38"/>
  <c r="L35" i="38"/>
  <c r="L36" i="42"/>
  <c r="K35" i="42"/>
  <c r="K29" i="37"/>
  <c r="L30" i="37"/>
  <c r="L37" i="35"/>
  <c r="K36" i="35"/>
  <c r="L37" i="40"/>
  <c r="K36" i="40"/>
  <c r="K34" i="39"/>
  <c r="L35" i="39"/>
  <c r="J81" i="30"/>
  <c r="I82" i="30"/>
  <c r="H83" i="30" s="1"/>
  <c r="I82" i="26"/>
  <c r="H83" i="26" s="1"/>
  <c r="J81" i="26"/>
  <c r="I82" i="27"/>
  <c r="H83" i="27" s="1"/>
  <c r="J81" i="27"/>
  <c r="J81" i="28"/>
  <c r="I82" i="28"/>
  <c r="H83" i="28" s="1"/>
  <c r="I82" i="33"/>
  <c r="J81" i="33"/>
  <c r="H83" i="33"/>
  <c r="J81" i="29"/>
  <c r="I82" i="29"/>
  <c r="H83" i="29"/>
  <c r="L34" i="39" l="1"/>
  <c r="K33" i="39"/>
  <c r="K35" i="35"/>
  <c r="L36" i="35"/>
  <c r="L35" i="42"/>
  <c r="K34" i="42"/>
  <c r="K32" i="34"/>
  <c r="L33" i="34"/>
  <c r="K35" i="40"/>
  <c r="L36" i="40"/>
  <c r="L36" i="41"/>
  <c r="K35" i="41"/>
  <c r="K28" i="37"/>
  <c r="L29" i="37"/>
  <c r="K33" i="38"/>
  <c r="L34" i="38"/>
  <c r="I83" i="27"/>
  <c r="H84" i="27"/>
  <c r="J82" i="27"/>
  <c r="H84" i="30"/>
  <c r="J82" i="30"/>
  <c r="I83" i="30"/>
  <c r="I83" i="28"/>
  <c r="H84" i="28" s="1"/>
  <c r="J82" i="28"/>
  <c r="J82" i="26"/>
  <c r="I83" i="26"/>
  <c r="H84" i="26" s="1"/>
  <c r="J82" i="33"/>
  <c r="I83" i="33"/>
  <c r="H84" i="33"/>
  <c r="I83" i="29"/>
  <c r="H84" i="29" s="1"/>
  <c r="J82" i="29"/>
  <c r="K32" i="38" l="1"/>
  <c r="L33" i="38"/>
  <c r="K31" i="34"/>
  <c r="L32" i="34"/>
  <c r="K34" i="35"/>
  <c r="L35" i="35"/>
  <c r="L34" i="42"/>
  <c r="K33" i="42"/>
  <c r="L33" i="39"/>
  <c r="K32" i="39"/>
  <c r="L28" i="37"/>
  <c r="K27" i="37"/>
  <c r="K34" i="40"/>
  <c r="L35" i="40"/>
  <c r="K34" i="41"/>
  <c r="L35" i="41"/>
  <c r="I84" i="28"/>
  <c r="H85" i="28" s="1"/>
  <c r="J83" i="28"/>
  <c r="J83" i="29"/>
  <c r="I84" i="29"/>
  <c r="H85" i="29" s="1"/>
  <c r="J83" i="26"/>
  <c r="I84" i="26"/>
  <c r="H85" i="26" s="1"/>
  <c r="I84" i="30"/>
  <c r="H85" i="30"/>
  <c r="J83" i="30"/>
  <c r="I84" i="33"/>
  <c r="H85" i="33"/>
  <c r="J83" i="33"/>
  <c r="I84" i="27"/>
  <c r="H85" i="27" s="1"/>
  <c r="J83" i="27"/>
  <c r="K26" i="37" l="1"/>
  <c r="L27" i="37"/>
  <c r="K32" i="42"/>
  <c r="L33" i="42"/>
  <c r="K33" i="41"/>
  <c r="L34" i="41"/>
  <c r="L31" i="34"/>
  <c r="K30" i="34"/>
  <c r="K31" i="39"/>
  <c r="L32" i="39"/>
  <c r="L34" i="40"/>
  <c r="K33" i="40"/>
  <c r="L34" i="35"/>
  <c r="K33" i="35"/>
  <c r="L32" i="38"/>
  <c r="K31" i="38"/>
  <c r="I85" i="27"/>
  <c r="H86" i="27"/>
  <c r="J84" i="27"/>
  <c r="H86" i="28"/>
  <c r="J84" i="28"/>
  <c r="I85" i="28"/>
  <c r="J84" i="26"/>
  <c r="H86" i="26"/>
  <c r="I85" i="26"/>
  <c r="I85" i="30"/>
  <c r="H86" i="30"/>
  <c r="J84" i="30"/>
  <c r="I85" i="33"/>
  <c r="J84" i="33"/>
  <c r="H86" i="33"/>
  <c r="J84" i="29"/>
  <c r="I85" i="29"/>
  <c r="H86" i="29"/>
  <c r="L31" i="38" l="1"/>
  <c r="K30" i="38"/>
  <c r="L33" i="40"/>
  <c r="K32" i="40"/>
  <c r="L30" i="34"/>
  <c r="K29" i="34"/>
  <c r="L32" i="42"/>
  <c r="K31" i="42"/>
  <c r="L33" i="35"/>
  <c r="K32" i="35"/>
  <c r="K30" i="39"/>
  <c r="L31" i="39"/>
  <c r="L33" i="41"/>
  <c r="K32" i="41"/>
  <c r="L26" i="37"/>
  <c r="K25" i="37"/>
  <c r="I86" i="26"/>
  <c r="J85" i="26"/>
  <c r="H87" i="26"/>
  <c r="I86" i="28"/>
  <c r="H87" i="28" s="1"/>
  <c r="J85" i="28"/>
  <c r="J85" i="33"/>
  <c r="I86" i="33"/>
  <c r="H87" i="33" s="1"/>
  <c r="I86" i="30"/>
  <c r="H87" i="30" s="1"/>
  <c r="J85" i="30"/>
  <c r="J85" i="29"/>
  <c r="I86" i="29"/>
  <c r="H87" i="29" s="1"/>
  <c r="I86" i="27"/>
  <c r="H87" i="27" s="1"/>
  <c r="J85" i="27"/>
  <c r="K24" i="37" l="1"/>
  <c r="L25" i="37"/>
  <c r="L31" i="42"/>
  <c r="K30" i="42"/>
  <c r="L32" i="40"/>
  <c r="K31" i="40"/>
  <c r="L30" i="39"/>
  <c r="K29" i="39"/>
  <c r="L32" i="41"/>
  <c r="K31" i="41"/>
  <c r="L32" i="35"/>
  <c r="K31" i="35"/>
  <c r="K28" i="34"/>
  <c r="L29" i="34"/>
  <c r="L30" i="38"/>
  <c r="K29" i="38"/>
  <c r="J86" i="27"/>
  <c r="I87" i="27"/>
  <c r="H88" i="27"/>
  <c r="J86" i="30"/>
  <c r="I87" i="30"/>
  <c r="H88" i="30"/>
  <c r="I87" i="28"/>
  <c r="H88" i="28" s="1"/>
  <c r="J86" i="28"/>
  <c r="J86" i="29"/>
  <c r="I87" i="29"/>
  <c r="H88" i="29" s="1"/>
  <c r="I87" i="33"/>
  <c r="H88" i="33"/>
  <c r="J86" i="33"/>
  <c r="J86" i="26"/>
  <c r="I87" i="26"/>
  <c r="H88" i="26"/>
  <c r="K28" i="38" l="1"/>
  <c r="L29" i="38"/>
  <c r="K30" i="35"/>
  <c r="L31" i="35"/>
  <c r="L29" i="39"/>
  <c r="K28" i="39"/>
  <c r="L30" i="42"/>
  <c r="K29" i="42"/>
  <c r="K30" i="41"/>
  <c r="L31" i="41"/>
  <c r="K30" i="40"/>
  <c r="L31" i="40"/>
  <c r="L28" i="34"/>
  <c r="K27" i="34"/>
  <c r="L24" i="37"/>
  <c r="K23" i="37"/>
  <c r="I88" i="28"/>
  <c r="J87" i="28"/>
  <c r="H89" i="28"/>
  <c r="I88" i="29"/>
  <c r="H89" i="29" s="1"/>
  <c r="J87" i="29"/>
  <c r="J87" i="27"/>
  <c r="I88" i="27"/>
  <c r="H89" i="27" s="1"/>
  <c r="I88" i="26"/>
  <c r="H89" i="26" s="1"/>
  <c r="J87" i="26"/>
  <c r="J87" i="33"/>
  <c r="I88" i="33"/>
  <c r="H89" i="33" s="1"/>
  <c r="H89" i="30"/>
  <c r="J87" i="30"/>
  <c r="I88" i="30"/>
  <c r="L23" i="37" l="1"/>
  <c r="K22" i="37"/>
  <c r="L29" i="42"/>
  <c r="K28" i="42"/>
  <c r="K29" i="40"/>
  <c r="L30" i="40"/>
  <c r="L30" i="35"/>
  <c r="K29" i="35"/>
  <c r="K26" i="34"/>
  <c r="L27" i="34"/>
  <c r="K27" i="39"/>
  <c r="L28" i="39"/>
  <c r="K29" i="41"/>
  <c r="L30" i="41"/>
  <c r="K27" i="38"/>
  <c r="L28" i="38"/>
  <c r="J88" i="33"/>
  <c r="I89" i="33"/>
  <c r="H90" i="33"/>
  <c r="J88" i="29"/>
  <c r="I89" i="29"/>
  <c r="H90" i="29" s="1"/>
  <c r="J88" i="27"/>
  <c r="I89" i="27"/>
  <c r="H90" i="27" s="1"/>
  <c r="I89" i="30"/>
  <c r="H90" i="30"/>
  <c r="J88" i="30"/>
  <c r="I89" i="26"/>
  <c r="H90" i="26"/>
  <c r="J88" i="26"/>
  <c r="I89" i="28"/>
  <c r="H90" i="28" s="1"/>
  <c r="J88" i="28"/>
  <c r="L29" i="35" l="1"/>
  <c r="K28" i="35"/>
  <c r="L28" i="42"/>
  <c r="K27" i="42"/>
  <c r="K26" i="38"/>
  <c r="L27" i="38"/>
  <c r="K26" i="39"/>
  <c r="L27" i="39"/>
  <c r="K21" i="37"/>
  <c r="L22" i="37"/>
  <c r="L29" i="41"/>
  <c r="K28" i="41"/>
  <c r="K25" i="34"/>
  <c r="L26" i="34"/>
  <c r="L29" i="40"/>
  <c r="K28" i="40"/>
  <c r="J89" i="29"/>
  <c r="I90" i="29"/>
  <c r="H91" i="29" s="1"/>
  <c r="J89" i="28"/>
  <c r="I90" i="28"/>
  <c r="H91" i="28" s="1"/>
  <c r="J89" i="27"/>
  <c r="I90" i="27"/>
  <c r="H91" i="27" s="1"/>
  <c r="I90" i="30"/>
  <c r="H91" i="30"/>
  <c r="J89" i="30"/>
  <c r="I90" i="33"/>
  <c r="J89" i="33"/>
  <c r="H91" i="33"/>
  <c r="I90" i="26"/>
  <c r="H91" i="26" s="1"/>
  <c r="J89" i="26"/>
  <c r="K27" i="40" l="1"/>
  <c r="L28" i="40"/>
  <c r="L28" i="41"/>
  <c r="K27" i="41"/>
  <c r="L27" i="42"/>
  <c r="K26" i="42"/>
  <c r="L26" i="39"/>
  <c r="K25" i="39"/>
  <c r="K27" i="35"/>
  <c r="L28" i="35"/>
  <c r="L25" i="34"/>
  <c r="K24" i="34"/>
  <c r="L21" i="37"/>
  <c r="K20" i="37"/>
  <c r="L26" i="38"/>
  <c r="K25" i="38"/>
  <c r="I91" i="26"/>
  <c r="H92" i="26" s="1"/>
  <c r="J90" i="26"/>
  <c r="I91" i="29"/>
  <c r="H92" i="29" s="1"/>
  <c r="J90" i="29"/>
  <c r="I91" i="33"/>
  <c r="H92" i="33" s="1"/>
  <c r="J90" i="33"/>
  <c r="J90" i="30"/>
  <c r="I91" i="30"/>
  <c r="H92" i="30"/>
  <c r="I91" i="27"/>
  <c r="H92" i="27"/>
  <c r="J90" i="27"/>
  <c r="I91" i="28"/>
  <c r="H92" i="28" s="1"/>
  <c r="J90" i="28"/>
  <c r="L25" i="38" l="1"/>
  <c r="K24" i="38"/>
  <c r="K23" i="34"/>
  <c r="L24" i="34"/>
  <c r="L25" i="39"/>
  <c r="K24" i="39"/>
  <c r="K26" i="41"/>
  <c r="L27" i="41"/>
  <c r="K19" i="37"/>
  <c r="L20" i="37"/>
  <c r="L26" i="42"/>
  <c r="K25" i="42"/>
  <c r="K26" i="35"/>
  <c r="L27" i="35"/>
  <c r="K26" i="40"/>
  <c r="L27" i="40"/>
  <c r="J91" i="29"/>
  <c r="I92" i="29"/>
  <c r="H93" i="29" s="1"/>
  <c r="I92" i="28"/>
  <c r="H93" i="28" s="1"/>
  <c r="J91" i="28"/>
  <c r="J91" i="33"/>
  <c r="H93" i="33"/>
  <c r="I92" i="33"/>
  <c r="I92" i="30"/>
  <c r="J91" i="30"/>
  <c r="H93" i="30"/>
  <c r="I92" i="26"/>
  <c r="H93" i="26" s="1"/>
  <c r="J91" i="26"/>
  <c r="J91" i="27"/>
  <c r="I92" i="27"/>
  <c r="H93" i="27"/>
  <c r="K23" i="39" l="1"/>
  <c r="L24" i="39"/>
  <c r="L25" i="42"/>
  <c r="K24" i="42"/>
  <c r="L26" i="40"/>
  <c r="K25" i="40"/>
  <c r="K25" i="41"/>
  <c r="L26" i="41"/>
  <c r="L23" i="34"/>
  <c r="K22" i="34"/>
  <c r="K23" i="38"/>
  <c r="L24" i="38"/>
  <c r="K25" i="35"/>
  <c r="L26" i="35"/>
  <c r="K18" i="37"/>
  <c r="L19" i="37"/>
  <c r="I93" i="26"/>
  <c r="H94" i="26" s="1"/>
  <c r="J92" i="26"/>
  <c r="J92" i="29"/>
  <c r="I93" i="29"/>
  <c r="H94" i="29" s="1"/>
  <c r="J92" i="30"/>
  <c r="H94" i="30"/>
  <c r="I93" i="30"/>
  <c r="I93" i="33"/>
  <c r="J92" i="33"/>
  <c r="H94" i="33"/>
  <c r="J92" i="28"/>
  <c r="I93" i="28"/>
  <c r="H94" i="28"/>
  <c r="I93" i="27"/>
  <c r="H94" i="27" s="1"/>
  <c r="J92" i="27"/>
  <c r="L23" i="38" l="1"/>
  <c r="K22" i="38"/>
  <c r="L24" i="42"/>
  <c r="K23" i="42"/>
  <c r="K17" i="37"/>
  <c r="L18" i="37"/>
  <c r="L25" i="41"/>
  <c r="K24" i="41"/>
  <c r="L22" i="34"/>
  <c r="K21" i="34"/>
  <c r="L25" i="40"/>
  <c r="K24" i="40"/>
  <c r="K24" i="35"/>
  <c r="L25" i="35"/>
  <c r="K22" i="39"/>
  <c r="L23" i="39"/>
  <c r="J93" i="27"/>
  <c r="I94" i="27"/>
  <c r="H95" i="27" s="1"/>
  <c r="H95" i="33"/>
  <c r="I94" i="33"/>
  <c r="J93" i="33"/>
  <c r="I94" i="30"/>
  <c r="H95" i="30"/>
  <c r="J93" i="30"/>
  <c r="J93" i="28"/>
  <c r="I94" i="28"/>
  <c r="H95" i="28"/>
  <c r="I94" i="29"/>
  <c r="H95" i="29" s="1"/>
  <c r="J93" i="29"/>
  <c r="I94" i="26"/>
  <c r="H95" i="26" s="1"/>
  <c r="J93" i="26"/>
  <c r="L23" i="42" l="1"/>
  <c r="K22" i="42"/>
  <c r="L22" i="39"/>
  <c r="K21" i="39"/>
  <c r="K21" i="38"/>
  <c r="L22" i="38"/>
  <c r="L24" i="40"/>
  <c r="K23" i="40"/>
  <c r="L24" i="41"/>
  <c r="K23" i="41"/>
  <c r="L21" i="34"/>
  <c r="K20" i="34"/>
  <c r="K23" i="35"/>
  <c r="L24" i="35"/>
  <c r="L17" i="37"/>
  <c r="K16" i="37"/>
  <c r="J94" i="29"/>
  <c r="I95" i="29"/>
  <c r="H96" i="29"/>
  <c r="I95" i="26"/>
  <c r="H96" i="26" s="1"/>
  <c r="J94" i="26"/>
  <c r="I95" i="27"/>
  <c r="H96" i="27"/>
  <c r="J94" i="27"/>
  <c r="J94" i="28"/>
  <c r="I95" i="28"/>
  <c r="H96" i="28"/>
  <c r="I95" i="30"/>
  <c r="J94" i="30"/>
  <c r="H96" i="30"/>
  <c r="I95" i="33"/>
  <c r="H96" i="33" s="1"/>
  <c r="J94" i="33"/>
  <c r="K19" i="34" l="1"/>
  <c r="L20" i="34"/>
  <c r="L22" i="42"/>
  <c r="K21" i="42"/>
  <c r="L16" i="37"/>
  <c r="K15" i="37"/>
  <c r="K22" i="40"/>
  <c r="L23" i="40"/>
  <c r="L21" i="39"/>
  <c r="K20" i="39"/>
  <c r="K22" i="41"/>
  <c r="L23" i="41"/>
  <c r="L23" i="35"/>
  <c r="K22" i="35"/>
  <c r="L21" i="38"/>
  <c r="K20" i="38"/>
  <c r="I96" i="26"/>
  <c r="H97" i="26" s="1"/>
  <c r="J95" i="26"/>
  <c r="J95" i="33"/>
  <c r="I96" i="33"/>
  <c r="H97" i="33"/>
  <c r="I96" i="28"/>
  <c r="H97" i="28"/>
  <c r="J95" i="28"/>
  <c r="J95" i="27"/>
  <c r="I96" i="27"/>
  <c r="H97" i="27" s="1"/>
  <c r="J95" i="30"/>
  <c r="I96" i="30"/>
  <c r="H97" i="30"/>
  <c r="J95" i="29"/>
  <c r="I96" i="29"/>
  <c r="H97" i="29" s="1"/>
  <c r="K21" i="35" l="1"/>
  <c r="L22" i="35"/>
  <c r="K19" i="38"/>
  <c r="L20" i="38"/>
  <c r="K20" i="42"/>
  <c r="L21" i="42"/>
  <c r="K21" i="41"/>
  <c r="L22" i="41"/>
  <c r="K21" i="40"/>
  <c r="L22" i="40"/>
  <c r="K19" i="39"/>
  <c r="L20" i="39"/>
  <c r="K14" i="37"/>
  <c r="L15" i="37"/>
  <c r="L19" i="34"/>
  <c r="K18" i="34"/>
  <c r="I97" i="27"/>
  <c r="H98" i="27"/>
  <c r="J96" i="27"/>
  <c r="I97" i="26"/>
  <c r="H98" i="26" s="1"/>
  <c r="J96" i="26"/>
  <c r="J96" i="29"/>
  <c r="I97" i="29"/>
  <c r="H98" i="29" s="1"/>
  <c r="I97" i="28"/>
  <c r="J96" i="28"/>
  <c r="H98" i="28"/>
  <c r="J96" i="30"/>
  <c r="I97" i="30"/>
  <c r="H98" i="30"/>
  <c r="J96" i="33"/>
  <c r="I97" i="33"/>
  <c r="H98" i="33"/>
  <c r="K17" i="34" l="1"/>
  <c r="L18" i="34"/>
  <c r="K18" i="39"/>
  <c r="L19" i="39"/>
  <c r="L21" i="41"/>
  <c r="K20" i="41"/>
  <c r="K18" i="38"/>
  <c r="L19" i="38"/>
  <c r="L14" i="37"/>
  <c r="K13" i="37"/>
  <c r="L21" i="40"/>
  <c r="K20" i="40"/>
  <c r="K19" i="42"/>
  <c r="L20" i="42"/>
  <c r="L21" i="35"/>
  <c r="K20" i="35"/>
  <c r="I98" i="26"/>
  <c r="H99" i="26"/>
  <c r="J97" i="26"/>
  <c r="J97" i="28"/>
  <c r="I98" i="28"/>
  <c r="H99" i="28" s="1"/>
  <c r="J97" i="29"/>
  <c r="I98" i="29"/>
  <c r="H99" i="29" s="1"/>
  <c r="I98" i="30"/>
  <c r="H99" i="30" s="1"/>
  <c r="J97" i="30"/>
  <c r="I98" i="33"/>
  <c r="H99" i="33"/>
  <c r="J97" i="33"/>
  <c r="I98" i="27"/>
  <c r="H99" i="27" s="1"/>
  <c r="J97" i="27"/>
  <c r="K19" i="35" l="1"/>
  <c r="L20" i="35"/>
  <c r="L20" i="41"/>
  <c r="K19" i="41"/>
  <c r="K19" i="40"/>
  <c r="L20" i="40"/>
  <c r="K17" i="38"/>
  <c r="L18" i="38"/>
  <c r="L18" i="39"/>
  <c r="K17" i="39"/>
  <c r="L13" i="37"/>
  <c r="K12" i="37"/>
  <c r="L19" i="42"/>
  <c r="K18" i="42"/>
  <c r="K16" i="34"/>
  <c r="L17" i="34"/>
  <c r="J98" i="30"/>
  <c r="I99" i="30"/>
  <c r="H100" i="30"/>
  <c r="J98" i="29"/>
  <c r="I99" i="29"/>
  <c r="H100" i="29" s="1"/>
  <c r="I99" i="27"/>
  <c r="H100" i="27"/>
  <c r="J98" i="27"/>
  <c r="J98" i="28"/>
  <c r="I99" i="28"/>
  <c r="H100" i="28" s="1"/>
  <c r="I99" i="33"/>
  <c r="H100" i="33" s="1"/>
  <c r="J98" i="33"/>
  <c r="I99" i="26"/>
  <c r="H100" i="26" s="1"/>
  <c r="J98" i="26"/>
  <c r="K11" i="37" l="1"/>
  <c r="L12" i="37"/>
  <c r="K18" i="41"/>
  <c r="L19" i="41"/>
  <c r="L16" i="34"/>
  <c r="K15" i="34"/>
  <c r="K16" i="38"/>
  <c r="L17" i="38"/>
  <c r="L18" i="42"/>
  <c r="K17" i="42"/>
  <c r="L17" i="39"/>
  <c r="K16" i="39"/>
  <c r="K18" i="40"/>
  <c r="L19" i="40"/>
  <c r="L19" i="35"/>
  <c r="K18" i="35"/>
  <c r="J99" i="33"/>
  <c r="I100" i="33"/>
  <c r="H101" i="33" s="1"/>
  <c r="I100" i="28"/>
  <c r="H101" i="28" s="1"/>
  <c r="J99" i="28"/>
  <c r="J99" i="26"/>
  <c r="I100" i="26"/>
  <c r="H101" i="26" s="1"/>
  <c r="J99" i="29"/>
  <c r="I100" i="29"/>
  <c r="H101" i="29" s="1"/>
  <c r="I100" i="27"/>
  <c r="J99" i="27"/>
  <c r="H101" i="27"/>
  <c r="J99" i="30"/>
  <c r="I100" i="30"/>
  <c r="H101" i="30" s="1"/>
  <c r="L18" i="35" l="1"/>
  <c r="K17" i="35"/>
  <c r="K14" i="34"/>
  <c r="L15" i="34"/>
  <c r="K15" i="39"/>
  <c r="L16" i="39"/>
  <c r="L16" i="38"/>
  <c r="K15" i="38"/>
  <c r="K17" i="41"/>
  <c r="L18" i="41"/>
  <c r="L17" i="42"/>
  <c r="K16" i="42"/>
  <c r="L18" i="40"/>
  <c r="K17" i="40"/>
  <c r="K10" i="37"/>
  <c r="L11" i="37"/>
  <c r="I101" i="30"/>
  <c r="H102" i="30"/>
  <c r="J100" i="30"/>
  <c r="H102" i="29"/>
  <c r="J100" i="29"/>
  <c r="I101" i="29"/>
  <c r="J100" i="33"/>
  <c r="I101" i="33"/>
  <c r="H102" i="33" s="1"/>
  <c r="I101" i="28"/>
  <c r="H102" i="28" s="1"/>
  <c r="J100" i="28"/>
  <c r="J100" i="27"/>
  <c r="I101" i="27"/>
  <c r="H102" i="27" s="1"/>
  <c r="J100" i="26"/>
  <c r="I101" i="26"/>
  <c r="H102" i="26"/>
  <c r="L16" i="42" l="1"/>
  <c r="K15" i="42"/>
  <c r="L17" i="40"/>
  <c r="K16" i="40"/>
  <c r="K16" i="35"/>
  <c r="L17" i="35"/>
  <c r="K14" i="38"/>
  <c r="L15" i="38"/>
  <c r="K9" i="37"/>
  <c r="L9" i="37" s="1"/>
  <c r="L10" i="37"/>
  <c r="K13" i="34"/>
  <c r="L14" i="34"/>
  <c r="L17" i="41"/>
  <c r="K16" i="41"/>
  <c r="K14" i="39"/>
  <c r="L15" i="39"/>
  <c r="I102" i="33"/>
  <c r="J101" i="33"/>
  <c r="H103" i="33"/>
  <c r="I102" i="28"/>
  <c r="H103" i="28" s="1"/>
  <c r="J101" i="28"/>
  <c r="I102" i="29"/>
  <c r="H103" i="29" s="1"/>
  <c r="J101" i="29"/>
  <c r="J101" i="27"/>
  <c r="I102" i="27"/>
  <c r="H103" i="27" s="1"/>
  <c r="J101" i="26"/>
  <c r="I102" i="26"/>
  <c r="H103" i="26" s="1"/>
  <c r="H103" i="30"/>
  <c r="J101" i="30"/>
  <c r="I102" i="30"/>
  <c r="L14" i="39" l="1"/>
  <c r="K13" i="39"/>
  <c r="L16" i="41"/>
  <c r="K15" i="41"/>
  <c r="L15" i="42"/>
  <c r="K14" i="42"/>
  <c r="L16" i="40"/>
  <c r="K15" i="40"/>
  <c r="L13" i="34"/>
  <c r="K12" i="34"/>
  <c r="K13" i="38"/>
  <c r="L14" i="38"/>
  <c r="L16" i="35"/>
  <c r="K15" i="35"/>
  <c r="I103" i="26"/>
  <c r="J102" i="26"/>
  <c r="H104" i="26"/>
  <c r="J102" i="28"/>
  <c r="I103" i="28"/>
  <c r="H104" i="28" s="1"/>
  <c r="J102" i="29"/>
  <c r="I103" i="29"/>
  <c r="H104" i="29" s="1"/>
  <c r="I103" i="30"/>
  <c r="J102" i="30"/>
  <c r="H104" i="30"/>
  <c r="I103" i="27"/>
  <c r="H104" i="27" s="1"/>
  <c r="J102" i="27"/>
  <c r="I103" i="33"/>
  <c r="H104" i="33" s="1"/>
  <c r="J102" i="33"/>
  <c r="K14" i="40" l="1"/>
  <c r="L15" i="40"/>
  <c r="L12" i="34"/>
  <c r="K11" i="34"/>
  <c r="L13" i="39"/>
  <c r="K12" i="39"/>
  <c r="K14" i="41"/>
  <c r="L15" i="41"/>
  <c r="L13" i="38"/>
  <c r="K12" i="38"/>
  <c r="L15" i="35"/>
  <c r="K14" i="35"/>
  <c r="L14" i="42"/>
  <c r="K13" i="42"/>
  <c r="I104" i="33"/>
  <c r="H105" i="33"/>
  <c r="J103" i="33"/>
  <c r="H105" i="28"/>
  <c r="I104" i="28"/>
  <c r="J103" i="28"/>
  <c r="H105" i="30"/>
  <c r="J103" i="30"/>
  <c r="I104" i="30"/>
  <c r="J103" i="29"/>
  <c r="I104" i="29"/>
  <c r="H105" i="29" s="1"/>
  <c r="I104" i="26"/>
  <c r="H105" i="26" s="1"/>
  <c r="J103" i="26"/>
  <c r="J103" i="27"/>
  <c r="I104" i="27"/>
  <c r="H105" i="27"/>
  <c r="K11" i="39" l="1"/>
  <c r="L12" i="39"/>
  <c r="L14" i="35"/>
  <c r="K13" i="35"/>
  <c r="L11" i="34"/>
  <c r="K10" i="34"/>
  <c r="K13" i="41"/>
  <c r="L14" i="41"/>
  <c r="L13" i="42"/>
  <c r="K12" i="42"/>
  <c r="K11" i="38"/>
  <c r="L12" i="38"/>
  <c r="K13" i="40"/>
  <c r="L14" i="40"/>
  <c r="I105" i="26"/>
  <c r="H106" i="26"/>
  <c r="J104" i="26"/>
  <c r="J104" i="29"/>
  <c r="I105" i="29"/>
  <c r="H106" i="29"/>
  <c r="H106" i="28"/>
  <c r="J104" i="28"/>
  <c r="I105" i="28"/>
  <c r="I105" i="30"/>
  <c r="H106" i="30"/>
  <c r="J104" i="30"/>
  <c r="J104" i="27"/>
  <c r="I105" i="27"/>
  <c r="H106" i="27" s="1"/>
  <c r="I105" i="33"/>
  <c r="H106" i="33" s="1"/>
  <c r="J104" i="33"/>
  <c r="L11" i="38" l="1"/>
  <c r="K10" i="38"/>
  <c r="L13" i="35"/>
  <c r="K12" i="35"/>
  <c r="L13" i="41"/>
  <c r="K12" i="41"/>
  <c r="L12" i="42"/>
  <c r="K11" i="42"/>
  <c r="K9" i="34"/>
  <c r="L9" i="34" s="1"/>
  <c r="L10" i="34"/>
  <c r="L13" i="40"/>
  <c r="K12" i="40"/>
  <c r="K10" i="39"/>
  <c r="L11" i="39"/>
  <c r="J105" i="33"/>
  <c r="I106" i="33"/>
  <c r="H107" i="33" s="1"/>
  <c r="I106" i="27"/>
  <c r="H107" i="27" s="1"/>
  <c r="J105" i="27"/>
  <c r="J105" i="30"/>
  <c r="I106" i="30"/>
  <c r="H107" i="30" s="1"/>
  <c r="I106" i="28"/>
  <c r="H107" i="28" s="1"/>
  <c r="J105" i="28"/>
  <c r="I106" i="29"/>
  <c r="H107" i="29" s="1"/>
  <c r="J105" i="29"/>
  <c r="H107" i="26"/>
  <c r="J105" i="26"/>
  <c r="I106" i="26"/>
  <c r="K11" i="40" l="1"/>
  <c r="L12" i="40"/>
  <c r="L12" i="35"/>
  <c r="K11" i="35"/>
  <c r="L10" i="38"/>
  <c r="K9" i="38"/>
  <c r="L9" i="38" s="1"/>
  <c r="L11" i="42"/>
  <c r="K10" i="42"/>
  <c r="L12" i="41"/>
  <c r="K11" i="41"/>
  <c r="L10" i="39"/>
  <c r="K9" i="39"/>
  <c r="L9" i="39" s="1"/>
  <c r="I107" i="28"/>
  <c r="H108" i="28" s="1"/>
  <c r="J106" i="28"/>
  <c r="I107" i="27"/>
  <c r="H108" i="27" s="1"/>
  <c r="J106" i="27"/>
  <c r="I107" i="30"/>
  <c r="H108" i="30" s="1"/>
  <c r="J106" i="30"/>
  <c r="I107" i="33"/>
  <c r="H108" i="33" s="1"/>
  <c r="J106" i="33"/>
  <c r="J106" i="29"/>
  <c r="I107" i="29"/>
  <c r="H108" i="29" s="1"/>
  <c r="I107" i="26"/>
  <c r="H108" i="26" s="1"/>
  <c r="J106" i="26"/>
  <c r="K10" i="35" l="1"/>
  <c r="L11" i="35"/>
  <c r="K10" i="41"/>
  <c r="L11" i="41"/>
  <c r="L10" i="42"/>
  <c r="K9" i="42"/>
  <c r="L9" i="42" s="1"/>
  <c r="K10" i="40"/>
  <c r="L11" i="40"/>
  <c r="J107" i="33"/>
  <c r="I108" i="33"/>
  <c r="H109" i="33" s="1"/>
  <c r="I108" i="27"/>
  <c r="H109" i="27" s="1"/>
  <c r="J107" i="27"/>
  <c r="I108" i="29"/>
  <c r="H109" i="29" s="1"/>
  <c r="J107" i="29"/>
  <c r="I108" i="30"/>
  <c r="J107" i="30"/>
  <c r="H109" i="30"/>
  <c r="J107" i="28"/>
  <c r="I108" i="28"/>
  <c r="H109" i="28"/>
  <c r="I108" i="26"/>
  <c r="H109" i="26" s="1"/>
  <c r="J107" i="26"/>
  <c r="L10" i="40" l="1"/>
  <c r="K9" i="40"/>
  <c r="L9" i="40" s="1"/>
  <c r="K9" i="41"/>
  <c r="L9" i="41" s="1"/>
  <c r="L10" i="41"/>
  <c r="L10" i="35"/>
  <c r="K9" i="35"/>
  <c r="L9" i="35" s="1"/>
  <c r="K109" i="27"/>
  <c r="J108" i="27"/>
  <c r="I109" i="27"/>
  <c r="I109" i="33"/>
  <c r="J108" i="33"/>
  <c r="K109" i="33"/>
  <c r="K109" i="26"/>
  <c r="I109" i="26"/>
  <c r="J108" i="26"/>
  <c r="J108" i="29"/>
  <c r="I109" i="29"/>
  <c r="K109" i="29"/>
  <c r="K109" i="30"/>
  <c r="J108" i="30"/>
  <c r="I109" i="30"/>
  <c r="J108" i="28"/>
  <c r="I109" i="28"/>
  <c r="K109" i="28" s="1"/>
  <c r="L109" i="29" l="1"/>
  <c r="K108" i="29"/>
  <c r="L109" i="26"/>
  <c r="K108" i="26"/>
  <c r="K108" i="33"/>
  <c r="L109" i="33"/>
  <c r="L109" i="28"/>
  <c r="K108" i="28"/>
  <c r="K108" i="30"/>
  <c r="L109" i="30"/>
  <c r="L109" i="27"/>
  <c r="K108" i="27"/>
  <c r="L108" i="27" l="1"/>
  <c r="K107" i="27"/>
  <c r="K107" i="28"/>
  <c r="L108" i="28"/>
  <c r="L108" i="26"/>
  <c r="K107" i="26"/>
  <c r="K107" i="29"/>
  <c r="L108" i="29"/>
  <c r="L108" i="30"/>
  <c r="K107" i="30"/>
  <c r="K107" i="33"/>
  <c r="L108" i="33"/>
  <c r="K106" i="33" l="1"/>
  <c r="L107" i="33"/>
  <c r="L107" i="29"/>
  <c r="K106" i="29"/>
  <c r="K106" i="28"/>
  <c r="L107" i="28"/>
  <c r="L107" i="30"/>
  <c r="K106" i="30"/>
  <c r="K106" i="26"/>
  <c r="L107" i="26"/>
  <c r="K106" i="27"/>
  <c r="L107" i="27"/>
  <c r="K105" i="30" l="1"/>
  <c r="L106" i="30"/>
  <c r="L106" i="29"/>
  <c r="K105" i="29"/>
  <c r="K105" i="27"/>
  <c r="L106" i="27"/>
  <c r="L106" i="26"/>
  <c r="K105" i="26"/>
  <c r="K105" i="28"/>
  <c r="L106" i="28"/>
  <c r="L106" i="33"/>
  <c r="K105" i="33"/>
  <c r="K104" i="33" l="1"/>
  <c r="L105" i="33"/>
  <c r="K104" i="26"/>
  <c r="L105" i="26"/>
  <c r="K104" i="29"/>
  <c r="L105" i="29"/>
  <c r="L105" i="28"/>
  <c r="K104" i="28"/>
  <c r="L105" i="27"/>
  <c r="K104" i="27"/>
  <c r="L105" i="30"/>
  <c r="K104" i="30"/>
  <c r="L104" i="30" l="1"/>
  <c r="K103" i="30"/>
  <c r="L104" i="28"/>
  <c r="K103" i="28"/>
  <c r="L104" i="26"/>
  <c r="K103" i="26"/>
  <c r="L104" i="27"/>
  <c r="K103" i="27"/>
  <c r="K103" i="29"/>
  <c r="L104" i="29"/>
  <c r="L104" i="33"/>
  <c r="K103" i="33"/>
  <c r="L103" i="33" l="1"/>
  <c r="K102" i="33"/>
  <c r="L103" i="27"/>
  <c r="K102" i="27"/>
  <c r="K102" i="28"/>
  <c r="L103" i="28"/>
  <c r="L103" i="26"/>
  <c r="K102" i="26"/>
  <c r="K102" i="30"/>
  <c r="L103" i="30"/>
  <c r="K102" i="29"/>
  <c r="L103" i="29"/>
  <c r="K101" i="26" l="1"/>
  <c r="L102" i="26"/>
  <c r="L102" i="27"/>
  <c r="K101" i="27"/>
  <c r="K101" i="29"/>
  <c r="L102" i="29"/>
  <c r="L102" i="33"/>
  <c r="K101" i="33"/>
  <c r="K101" i="30"/>
  <c r="L102" i="30"/>
  <c r="K101" i="28"/>
  <c r="L102" i="28"/>
  <c r="K100" i="33" l="1"/>
  <c r="L101" i="33"/>
  <c r="K100" i="27"/>
  <c r="L101" i="27"/>
  <c r="K100" i="28"/>
  <c r="L101" i="28"/>
  <c r="K100" i="30"/>
  <c r="L101" i="30"/>
  <c r="K100" i="29"/>
  <c r="L101" i="29"/>
  <c r="K100" i="26"/>
  <c r="L101" i="26"/>
  <c r="L100" i="26" l="1"/>
  <c r="K99" i="26"/>
  <c r="L100" i="30"/>
  <c r="K99" i="30"/>
  <c r="K99" i="27"/>
  <c r="L100" i="27"/>
  <c r="K99" i="29"/>
  <c r="L100" i="29"/>
  <c r="K99" i="28"/>
  <c r="L100" i="28"/>
  <c r="K99" i="33"/>
  <c r="L100" i="33"/>
  <c r="K98" i="30" l="1"/>
  <c r="L99" i="30"/>
  <c r="K98" i="33"/>
  <c r="L99" i="33"/>
  <c r="K98" i="29"/>
  <c r="L99" i="29"/>
  <c r="L99" i="26"/>
  <c r="K98" i="26"/>
  <c r="L99" i="28"/>
  <c r="K98" i="28"/>
  <c r="L99" i="27"/>
  <c r="K98" i="27"/>
  <c r="K97" i="27" l="1"/>
  <c r="L98" i="27"/>
  <c r="K97" i="26"/>
  <c r="L98" i="26"/>
  <c r="L98" i="33"/>
  <c r="K97" i="33"/>
  <c r="K97" i="28"/>
  <c r="L98" i="28"/>
  <c r="L98" i="29"/>
  <c r="K97" i="29"/>
  <c r="L98" i="30"/>
  <c r="K97" i="30"/>
  <c r="K96" i="30" l="1"/>
  <c r="L97" i="30"/>
  <c r="L97" i="28"/>
  <c r="K96" i="28"/>
  <c r="K96" i="26"/>
  <c r="L97" i="26"/>
  <c r="K96" i="29"/>
  <c r="L97" i="29"/>
  <c r="K96" i="33"/>
  <c r="L97" i="33"/>
  <c r="K96" i="27"/>
  <c r="L97" i="27"/>
  <c r="K95" i="28" l="1"/>
  <c r="L96" i="28"/>
  <c r="L96" i="27"/>
  <c r="K95" i="27"/>
  <c r="L96" i="29"/>
  <c r="K95" i="29"/>
  <c r="L96" i="33"/>
  <c r="K95" i="33"/>
  <c r="K95" i="26"/>
  <c r="L96" i="26"/>
  <c r="K95" i="30"/>
  <c r="L96" i="30"/>
  <c r="K94" i="33" l="1"/>
  <c r="L95" i="33"/>
  <c r="K94" i="27"/>
  <c r="L95" i="27"/>
  <c r="L95" i="30"/>
  <c r="K94" i="30"/>
  <c r="L95" i="29"/>
  <c r="K94" i="29"/>
  <c r="K94" i="26"/>
  <c r="L95" i="26"/>
  <c r="L95" i="28"/>
  <c r="K94" i="28"/>
  <c r="K93" i="28" l="1"/>
  <c r="L94" i="28"/>
  <c r="L94" i="29"/>
  <c r="K93" i="29"/>
  <c r="L94" i="27"/>
  <c r="K93" i="27"/>
  <c r="K93" i="30"/>
  <c r="L94" i="30"/>
  <c r="K93" i="26"/>
  <c r="L94" i="26"/>
  <c r="K93" i="33"/>
  <c r="L94" i="33"/>
  <c r="L93" i="29" l="1"/>
  <c r="K92" i="29"/>
  <c r="L93" i="33"/>
  <c r="K92" i="33"/>
  <c r="K92" i="30"/>
  <c r="L93" i="30"/>
  <c r="L93" i="27"/>
  <c r="K92" i="27"/>
  <c r="K92" i="26"/>
  <c r="L93" i="26"/>
  <c r="K92" i="28"/>
  <c r="L93" i="28"/>
  <c r="K91" i="27" l="1"/>
  <c r="L92" i="27"/>
  <c r="L92" i="33"/>
  <c r="K91" i="33"/>
  <c r="K91" i="28"/>
  <c r="L92" i="28"/>
  <c r="K91" i="29"/>
  <c r="L92" i="29"/>
  <c r="L92" i="26"/>
  <c r="K91" i="26"/>
  <c r="K91" i="30"/>
  <c r="L92" i="30"/>
  <c r="L91" i="33" l="1"/>
  <c r="K90" i="33"/>
  <c r="L91" i="30"/>
  <c r="K90" i="30"/>
  <c r="K90" i="29"/>
  <c r="L91" i="29"/>
  <c r="K90" i="26"/>
  <c r="L91" i="26"/>
  <c r="L91" i="28"/>
  <c r="K90" i="28"/>
  <c r="K90" i="27"/>
  <c r="L91" i="27"/>
  <c r="K89" i="30" l="1"/>
  <c r="L90" i="30"/>
  <c r="L90" i="27"/>
  <c r="K89" i="27"/>
  <c r="K89" i="26"/>
  <c r="L90" i="26"/>
  <c r="L90" i="28"/>
  <c r="K89" i="28"/>
  <c r="K89" i="33"/>
  <c r="L90" i="33"/>
  <c r="L90" i="29"/>
  <c r="K89" i="29"/>
  <c r="K88" i="29" l="1"/>
  <c r="L89" i="29"/>
  <c r="K88" i="28"/>
  <c r="L89" i="28"/>
  <c r="L89" i="27"/>
  <c r="K88" i="27"/>
  <c r="K88" i="33"/>
  <c r="L89" i="33"/>
  <c r="L89" i="26"/>
  <c r="K88" i="26"/>
  <c r="K88" i="30"/>
  <c r="L89" i="30"/>
  <c r="L88" i="30" l="1"/>
  <c r="K87" i="30"/>
  <c r="K87" i="33"/>
  <c r="L88" i="33"/>
  <c r="K87" i="28"/>
  <c r="L88" i="28"/>
  <c r="K87" i="26"/>
  <c r="L88" i="26"/>
  <c r="L88" i="27"/>
  <c r="K87" i="27"/>
  <c r="K87" i="29"/>
  <c r="L88" i="29"/>
  <c r="L87" i="29" l="1"/>
  <c r="K86" i="29"/>
  <c r="K86" i="26"/>
  <c r="L87" i="26"/>
  <c r="L87" i="33"/>
  <c r="K86" i="33"/>
  <c r="K86" i="27"/>
  <c r="L87" i="27"/>
  <c r="L87" i="30"/>
  <c r="K86" i="30"/>
  <c r="K86" i="28"/>
  <c r="L87" i="28"/>
  <c r="L86" i="28" l="1"/>
  <c r="K85" i="28"/>
  <c r="K85" i="27"/>
  <c r="L86" i="27"/>
  <c r="K85" i="26"/>
  <c r="L86" i="26"/>
  <c r="K85" i="30"/>
  <c r="L86" i="30"/>
  <c r="K85" i="33"/>
  <c r="L86" i="33"/>
  <c r="L86" i="29"/>
  <c r="K85" i="29"/>
  <c r="K84" i="29" l="1"/>
  <c r="L85" i="29"/>
  <c r="L85" i="30"/>
  <c r="K84" i="30"/>
  <c r="L85" i="27"/>
  <c r="K84" i="27"/>
  <c r="K84" i="28"/>
  <c r="L85" i="28"/>
  <c r="L85" i="33"/>
  <c r="K84" i="33"/>
  <c r="K84" i="26"/>
  <c r="L85" i="26"/>
  <c r="K83" i="30" l="1"/>
  <c r="L84" i="30"/>
  <c r="L84" i="26"/>
  <c r="K83" i="26"/>
  <c r="K83" i="28"/>
  <c r="L84" i="28"/>
  <c r="L84" i="33"/>
  <c r="K83" i="33"/>
  <c r="K83" i="27"/>
  <c r="L84" i="27"/>
  <c r="L84" i="29"/>
  <c r="K83" i="29"/>
  <c r="L83" i="29" l="1"/>
  <c r="K82" i="29"/>
  <c r="K82" i="33"/>
  <c r="L83" i="33"/>
  <c r="L83" i="26"/>
  <c r="K82" i="26"/>
  <c r="K82" i="27"/>
  <c r="L83" i="27"/>
  <c r="L83" i="28"/>
  <c r="K82" i="28"/>
  <c r="K82" i="30"/>
  <c r="L83" i="30"/>
  <c r="K81" i="30" l="1"/>
  <c r="L82" i="30"/>
  <c r="K81" i="27"/>
  <c r="L82" i="27"/>
  <c r="L82" i="33"/>
  <c r="K81" i="33"/>
  <c r="K81" i="28"/>
  <c r="L82" i="28"/>
  <c r="L82" i="26"/>
  <c r="K81" i="26"/>
  <c r="K81" i="29"/>
  <c r="L82" i="29"/>
  <c r="L81" i="29" l="1"/>
  <c r="K80" i="29"/>
  <c r="L81" i="28"/>
  <c r="K80" i="28"/>
  <c r="L81" i="27"/>
  <c r="K80" i="27"/>
  <c r="K80" i="26"/>
  <c r="L81" i="26"/>
  <c r="K80" i="33"/>
  <c r="L81" i="33"/>
  <c r="L81" i="30"/>
  <c r="K80" i="30"/>
  <c r="L80" i="30" l="1"/>
  <c r="K79" i="30"/>
  <c r="K79" i="28"/>
  <c r="L80" i="28"/>
  <c r="K79" i="26"/>
  <c r="L80" i="26"/>
  <c r="K79" i="27"/>
  <c r="L80" i="27"/>
  <c r="L80" i="29"/>
  <c r="K79" i="29"/>
  <c r="K79" i="33"/>
  <c r="L80" i="33"/>
  <c r="L79" i="33" l="1"/>
  <c r="K78" i="33"/>
  <c r="K78" i="27"/>
  <c r="L79" i="27"/>
  <c r="L79" i="28"/>
  <c r="K78" i="28"/>
  <c r="K78" i="29"/>
  <c r="L79" i="29"/>
  <c r="K78" i="30"/>
  <c r="L79" i="30"/>
  <c r="L79" i="26"/>
  <c r="K78" i="26"/>
  <c r="L78" i="26" l="1"/>
  <c r="K77" i="26"/>
  <c r="L78" i="29"/>
  <c r="K77" i="29"/>
  <c r="L78" i="27"/>
  <c r="K77" i="27"/>
  <c r="K77" i="28"/>
  <c r="L78" i="28"/>
  <c r="K77" i="33"/>
  <c r="L78" i="33"/>
  <c r="K77" i="30"/>
  <c r="L78" i="30"/>
  <c r="K76" i="29" l="1"/>
  <c r="L77" i="29"/>
  <c r="L77" i="30"/>
  <c r="K76" i="30"/>
  <c r="L77" i="28"/>
  <c r="K76" i="28"/>
  <c r="L77" i="27"/>
  <c r="K76" i="27"/>
  <c r="L77" i="26"/>
  <c r="K76" i="26"/>
  <c r="K76" i="33"/>
  <c r="L77" i="33"/>
  <c r="K75" i="27" l="1"/>
  <c r="L76" i="27"/>
  <c r="L76" i="30"/>
  <c r="K75" i="30"/>
  <c r="K75" i="33"/>
  <c r="L76" i="33"/>
  <c r="K75" i="26"/>
  <c r="L76" i="26"/>
  <c r="K75" i="28"/>
  <c r="L76" i="28"/>
  <c r="L76" i="29"/>
  <c r="K75" i="29"/>
  <c r="L75" i="29" l="1"/>
  <c r="K74" i="29"/>
  <c r="K74" i="30"/>
  <c r="L75" i="30"/>
  <c r="K74" i="26"/>
  <c r="L75" i="26"/>
  <c r="L75" i="28"/>
  <c r="K74" i="28"/>
  <c r="L75" i="33"/>
  <c r="K74" i="33"/>
  <c r="K74" i="27"/>
  <c r="L75" i="27"/>
  <c r="K73" i="28" l="1"/>
  <c r="L74" i="28"/>
  <c r="L74" i="27"/>
  <c r="K73" i="27"/>
  <c r="K73" i="30"/>
  <c r="L74" i="30"/>
  <c r="L74" i="33"/>
  <c r="K73" i="33"/>
  <c r="K73" i="29"/>
  <c r="L74" i="29"/>
  <c r="K73" i="26"/>
  <c r="L74" i="26"/>
  <c r="K72" i="33" l="1"/>
  <c r="L73" i="33"/>
  <c r="L73" i="27"/>
  <c r="K72" i="27"/>
  <c r="L73" i="26"/>
  <c r="K72" i="26"/>
  <c r="L73" i="29"/>
  <c r="K72" i="29"/>
  <c r="L73" i="30"/>
  <c r="K72" i="30"/>
  <c r="K72" i="28"/>
  <c r="L73" i="28"/>
  <c r="K71" i="29" l="1"/>
  <c r="L72" i="29"/>
  <c r="L72" i="27"/>
  <c r="K71" i="27"/>
  <c r="K71" i="28"/>
  <c r="L72" i="28"/>
  <c r="K71" i="30"/>
  <c r="L72" i="30"/>
  <c r="L72" i="26"/>
  <c r="K71" i="26"/>
  <c r="K71" i="33"/>
  <c r="L72" i="33"/>
  <c r="K70" i="27" l="1"/>
  <c r="L71" i="27"/>
  <c r="K70" i="33"/>
  <c r="L71" i="33"/>
  <c r="K70" i="30"/>
  <c r="L71" i="30"/>
  <c r="K70" i="26"/>
  <c r="L71" i="26"/>
  <c r="L71" i="28"/>
  <c r="K70" i="28"/>
  <c r="K70" i="29"/>
  <c r="L71" i="29"/>
  <c r="L70" i="29" l="1"/>
  <c r="K69" i="29"/>
  <c r="K69" i="26"/>
  <c r="L70" i="26"/>
  <c r="L70" i="33"/>
  <c r="K69" i="33"/>
  <c r="L70" i="28"/>
  <c r="K69" i="28"/>
  <c r="L70" i="30"/>
  <c r="K69" i="30"/>
  <c r="L70" i="27"/>
  <c r="K69" i="27"/>
  <c r="L69" i="27" l="1"/>
  <c r="K68" i="27"/>
  <c r="L69" i="28"/>
  <c r="K68" i="28"/>
  <c r="L69" i="26"/>
  <c r="K68" i="26"/>
  <c r="L69" i="30"/>
  <c r="K68" i="30"/>
  <c r="K68" i="33"/>
  <c r="L69" i="33"/>
  <c r="L69" i="29"/>
  <c r="K68" i="29"/>
  <c r="K67" i="29" l="1"/>
  <c r="L68" i="29"/>
  <c r="K67" i="30"/>
  <c r="L68" i="30"/>
  <c r="L68" i="28"/>
  <c r="K67" i="28"/>
  <c r="L68" i="26"/>
  <c r="K67" i="26"/>
  <c r="K67" i="27"/>
  <c r="L68" i="27"/>
  <c r="K67" i="33"/>
  <c r="L68" i="33"/>
  <c r="L67" i="26" l="1"/>
  <c r="K66" i="26"/>
  <c r="K66" i="33"/>
  <c r="L67" i="33"/>
  <c r="K66" i="30"/>
  <c r="L67" i="30"/>
  <c r="K66" i="28"/>
  <c r="L67" i="28"/>
  <c r="L67" i="27"/>
  <c r="K66" i="27"/>
  <c r="K66" i="29"/>
  <c r="L67" i="29"/>
  <c r="K65" i="29" l="1"/>
  <c r="L66" i="29"/>
  <c r="K65" i="28"/>
  <c r="L66" i="28"/>
  <c r="L66" i="33"/>
  <c r="K65" i="33"/>
  <c r="K65" i="27"/>
  <c r="L66" i="27"/>
  <c r="K65" i="26"/>
  <c r="L66" i="26"/>
  <c r="L66" i="30"/>
  <c r="K65" i="30"/>
  <c r="K64" i="30" l="1"/>
  <c r="L65" i="30"/>
  <c r="L65" i="27"/>
  <c r="K64" i="27"/>
  <c r="L65" i="28"/>
  <c r="K64" i="28"/>
  <c r="K64" i="33"/>
  <c r="L65" i="33"/>
  <c r="L65" i="26"/>
  <c r="K64" i="26"/>
  <c r="K64" i="29"/>
  <c r="L65" i="29"/>
  <c r="L64" i="27" l="1"/>
  <c r="K63" i="27"/>
  <c r="K63" i="29"/>
  <c r="L64" i="29"/>
  <c r="L64" i="33"/>
  <c r="K63" i="33"/>
  <c r="K63" i="26"/>
  <c r="L64" i="26"/>
  <c r="K63" i="28"/>
  <c r="L64" i="28"/>
  <c r="L64" i="30"/>
  <c r="K63" i="30"/>
  <c r="L63" i="30" l="1"/>
  <c r="K62" i="30"/>
  <c r="L63" i="26"/>
  <c r="K62" i="26"/>
  <c r="L63" i="29"/>
  <c r="K62" i="29"/>
  <c r="K62" i="33"/>
  <c r="L63" i="33"/>
  <c r="K62" i="27"/>
  <c r="L63" i="27"/>
  <c r="L63" i="28"/>
  <c r="K62" i="28"/>
  <c r="L62" i="28" l="1"/>
  <c r="K61" i="28"/>
  <c r="K61" i="26"/>
  <c r="L62" i="26"/>
  <c r="K61" i="33"/>
  <c r="L62" i="33"/>
  <c r="K61" i="29"/>
  <c r="L62" i="29"/>
  <c r="L62" i="30"/>
  <c r="K61" i="30"/>
  <c r="K61" i="27"/>
  <c r="L62" i="27"/>
  <c r="L61" i="27" l="1"/>
  <c r="K60" i="27"/>
  <c r="K60" i="29"/>
  <c r="L61" i="29"/>
  <c r="K60" i="26"/>
  <c r="L61" i="26"/>
  <c r="K60" i="30"/>
  <c r="L61" i="30"/>
  <c r="K60" i="28"/>
  <c r="L61" i="28"/>
  <c r="K60" i="33"/>
  <c r="L61" i="33"/>
  <c r="K59" i="33" l="1"/>
  <c r="L60" i="33"/>
  <c r="L60" i="30"/>
  <c r="K59" i="30"/>
  <c r="K59" i="29"/>
  <c r="L60" i="29"/>
  <c r="K59" i="27"/>
  <c r="L60" i="27"/>
  <c r="L60" i="28"/>
  <c r="K59" i="28"/>
  <c r="L60" i="26"/>
  <c r="K59" i="26"/>
  <c r="L59" i="26" l="1"/>
  <c r="K58" i="26"/>
  <c r="K58" i="30"/>
  <c r="L59" i="30"/>
  <c r="L59" i="27"/>
  <c r="K58" i="27"/>
  <c r="L59" i="28"/>
  <c r="K58" i="28"/>
  <c r="K58" i="29"/>
  <c r="L59" i="29"/>
  <c r="L59" i="33"/>
  <c r="K58" i="33"/>
  <c r="L58" i="33" l="1"/>
  <c r="K57" i="33"/>
  <c r="K57" i="28"/>
  <c r="L58" i="28"/>
  <c r="L58" i="30"/>
  <c r="K57" i="30"/>
  <c r="K57" i="27"/>
  <c r="L58" i="27"/>
  <c r="K57" i="26"/>
  <c r="L58" i="26"/>
  <c r="L58" i="29"/>
  <c r="K57" i="29"/>
  <c r="K56" i="29" l="1"/>
  <c r="L57" i="29"/>
  <c r="L57" i="27"/>
  <c r="K56" i="27"/>
  <c r="L57" i="28"/>
  <c r="K56" i="28"/>
  <c r="K56" i="30"/>
  <c r="L57" i="30"/>
  <c r="K56" i="33"/>
  <c r="L57" i="33"/>
  <c r="L57" i="26"/>
  <c r="K56" i="26"/>
  <c r="K55" i="26" l="1"/>
  <c r="L56" i="26"/>
  <c r="L56" i="27"/>
  <c r="K55" i="27"/>
  <c r="L56" i="30"/>
  <c r="K55" i="30"/>
  <c r="K55" i="28"/>
  <c r="L56" i="28"/>
  <c r="L56" i="33"/>
  <c r="K55" i="33"/>
  <c r="L56" i="29"/>
  <c r="K55" i="29"/>
  <c r="L55" i="29" l="1"/>
  <c r="K54" i="29"/>
  <c r="L55" i="27"/>
  <c r="K54" i="27"/>
  <c r="L55" i="28"/>
  <c r="K54" i="28"/>
  <c r="K54" i="33"/>
  <c r="L55" i="33"/>
  <c r="L55" i="30"/>
  <c r="K54" i="30"/>
  <c r="L55" i="26"/>
  <c r="K54" i="26"/>
  <c r="L54" i="26" l="1"/>
  <c r="K53" i="26"/>
  <c r="K53" i="27"/>
  <c r="L54" i="27"/>
  <c r="L54" i="33"/>
  <c r="K53" i="33"/>
  <c r="K53" i="30"/>
  <c r="L54" i="30"/>
  <c r="L54" i="28"/>
  <c r="K53" i="28"/>
  <c r="K53" i="29"/>
  <c r="L54" i="29"/>
  <c r="L53" i="29" l="1"/>
  <c r="K52" i="29"/>
  <c r="L53" i="30"/>
  <c r="K52" i="30"/>
  <c r="K52" i="27"/>
  <c r="L53" i="27"/>
  <c r="K52" i="28"/>
  <c r="L53" i="28"/>
  <c r="L53" i="33"/>
  <c r="K52" i="33"/>
  <c r="L53" i="26"/>
  <c r="K52" i="26"/>
  <c r="K51" i="26" l="1"/>
  <c r="L52" i="26"/>
  <c r="L52" i="30"/>
  <c r="K51" i="30"/>
  <c r="L52" i="28"/>
  <c r="K51" i="28"/>
  <c r="K51" i="33"/>
  <c r="L52" i="33"/>
  <c r="K51" i="29"/>
  <c r="L52" i="29"/>
  <c r="K51" i="27"/>
  <c r="L52" i="27"/>
  <c r="L51" i="30" l="1"/>
  <c r="K50" i="30"/>
  <c r="K50" i="27"/>
  <c r="L51" i="27"/>
  <c r="K50" i="33"/>
  <c r="L51" i="33"/>
  <c r="K50" i="28"/>
  <c r="L51" i="28"/>
  <c r="L51" i="29"/>
  <c r="K50" i="29"/>
  <c r="L51" i="26"/>
  <c r="K50" i="26"/>
  <c r="K49" i="26" l="1"/>
  <c r="L50" i="26"/>
  <c r="K49" i="28"/>
  <c r="L50" i="28"/>
  <c r="K49" i="27"/>
  <c r="L50" i="27"/>
  <c r="K49" i="29"/>
  <c r="L50" i="29"/>
  <c r="K49" i="30"/>
  <c r="L50" i="30"/>
  <c r="L50" i="33"/>
  <c r="K49" i="33"/>
  <c r="L49" i="33" l="1"/>
  <c r="K48" i="33"/>
  <c r="L49" i="29"/>
  <c r="K48" i="29"/>
  <c r="K48" i="28"/>
  <c r="L49" i="28"/>
  <c r="L49" i="30"/>
  <c r="K48" i="30"/>
  <c r="K48" i="27"/>
  <c r="L49" i="27"/>
  <c r="L49" i="26"/>
  <c r="K48" i="26"/>
  <c r="K47" i="26" l="1"/>
  <c r="L48" i="26"/>
  <c r="K47" i="30"/>
  <c r="L48" i="30"/>
  <c r="K47" i="29"/>
  <c r="L48" i="29"/>
  <c r="L48" i="33"/>
  <c r="K47" i="33"/>
  <c r="L48" i="27"/>
  <c r="K47" i="27"/>
  <c r="K47" i="28"/>
  <c r="L48" i="28"/>
  <c r="K46" i="33" l="1"/>
  <c r="L47" i="33"/>
  <c r="L47" i="28"/>
  <c r="K46" i="28"/>
  <c r="K46" i="30"/>
  <c r="L47" i="30"/>
  <c r="K46" i="27"/>
  <c r="L47" i="27"/>
  <c r="L47" i="29"/>
  <c r="K46" i="29"/>
  <c r="K46" i="26"/>
  <c r="L47" i="26"/>
  <c r="K45" i="28" l="1"/>
  <c r="L46" i="28"/>
  <c r="K45" i="26"/>
  <c r="L46" i="26"/>
  <c r="K45" i="27"/>
  <c r="L46" i="27"/>
  <c r="K45" i="29"/>
  <c r="L46" i="29"/>
  <c r="L46" i="30"/>
  <c r="K45" i="30"/>
  <c r="K45" i="33"/>
  <c r="L46" i="33"/>
  <c r="K44" i="33" l="1"/>
  <c r="L45" i="33"/>
  <c r="K44" i="29"/>
  <c r="L45" i="29"/>
  <c r="L45" i="26"/>
  <c r="K44" i="26"/>
  <c r="L45" i="30"/>
  <c r="K44" i="30"/>
  <c r="L45" i="27"/>
  <c r="K44" i="27"/>
  <c r="K44" i="28"/>
  <c r="L45" i="28"/>
  <c r="K43" i="30" l="1"/>
  <c r="L44" i="30"/>
  <c r="K43" i="28"/>
  <c r="L44" i="28"/>
  <c r="L44" i="29"/>
  <c r="K43" i="29"/>
  <c r="K43" i="27"/>
  <c r="L44" i="27"/>
  <c r="L44" i="26"/>
  <c r="K43" i="26"/>
  <c r="K43" i="33"/>
  <c r="L44" i="33"/>
  <c r="L43" i="33" l="1"/>
  <c r="K42" i="33"/>
  <c r="K42" i="27"/>
  <c r="L43" i="27"/>
  <c r="L43" i="28"/>
  <c r="K42" i="28"/>
  <c r="L43" i="26"/>
  <c r="K42" i="26"/>
  <c r="L43" i="29"/>
  <c r="K42" i="29"/>
  <c r="L43" i="30"/>
  <c r="K42" i="30"/>
  <c r="K41" i="30" l="1"/>
  <c r="L42" i="30"/>
  <c r="L42" i="26"/>
  <c r="K41" i="26"/>
  <c r="K41" i="27"/>
  <c r="L42" i="27"/>
  <c r="K41" i="29"/>
  <c r="L42" i="29"/>
  <c r="L42" i="28"/>
  <c r="K41" i="28"/>
  <c r="L42" i="33"/>
  <c r="K41" i="33"/>
  <c r="K40" i="33" l="1"/>
  <c r="L41" i="33"/>
  <c r="L41" i="26"/>
  <c r="K40" i="26"/>
  <c r="L41" i="29"/>
  <c r="K40" i="29"/>
  <c r="L41" i="28"/>
  <c r="K40" i="28"/>
  <c r="L41" i="27"/>
  <c r="K40" i="27"/>
  <c r="L41" i="30"/>
  <c r="K40" i="30"/>
  <c r="K39" i="30" l="1"/>
  <c r="L40" i="30"/>
  <c r="K39" i="28"/>
  <c r="L40" i="28"/>
  <c r="K39" i="26"/>
  <c r="L40" i="26"/>
  <c r="L40" i="27"/>
  <c r="K39" i="27"/>
  <c r="L40" i="29"/>
  <c r="K39" i="29"/>
  <c r="K39" i="33"/>
  <c r="L40" i="33"/>
  <c r="K38" i="27" l="1"/>
  <c r="L39" i="27"/>
  <c r="K38" i="33"/>
  <c r="L39" i="33"/>
  <c r="K38" i="28"/>
  <c r="L39" i="28"/>
  <c r="L39" i="29"/>
  <c r="K38" i="29"/>
  <c r="L39" i="26"/>
  <c r="K38" i="26"/>
  <c r="K38" i="30"/>
  <c r="L39" i="30"/>
  <c r="K37" i="29" l="1"/>
  <c r="L38" i="29"/>
  <c r="K37" i="30"/>
  <c r="L38" i="30"/>
  <c r="L38" i="33"/>
  <c r="K37" i="33"/>
  <c r="K37" i="26"/>
  <c r="L38" i="26"/>
  <c r="L38" i="28"/>
  <c r="K37" i="28"/>
  <c r="K37" i="27"/>
  <c r="L38" i="27"/>
  <c r="K36" i="27" l="1"/>
  <c r="L37" i="27"/>
  <c r="L37" i="26"/>
  <c r="K36" i="26"/>
  <c r="K36" i="30"/>
  <c r="L37" i="30"/>
  <c r="L37" i="28"/>
  <c r="K36" i="28"/>
  <c r="K36" i="33"/>
  <c r="L37" i="33"/>
  <c r="K36" i="29"/>
  <c r="L37" i="29"/>
  <c r="K35" i="28" l="1"/>
  <c r="L36" i="28"/>
  <c r="L36" i="26"/>
  <c r="K35" i="26"/>
  <c r="L36" i="29"/>
  <c r="K35" i="29"/>
  <c r="K35" i="33"/>
  <c r="L36" i="33"/>
  <c r="K35" i="30"/>
  <c r="L36" i="30"/>
  <c r="K35" i="27"/>
  <c r="L36" i="27"/>
  <c r="K34" i="26" l="1"/>
  <c r="L35" i="26"/>
  <c r="L35" i="27"/>
  <c r="K34" i="27"/>
  <c r="K34" i="33"/>
  <c r="L35" i="33"/>
  <c r="L35" i="29"/>
  <c r="K34" i="29"/>
  <c r="K34" i="30"/>
  <c r="L35" i="30"/>
  <c r="L35" i="28"/>
  <c r="K34" i="28"/>
  <c r="L34" i="28" l="1"/>
  <c r="K33" i="28"/>
  <c r="K33" i="29"/>
  <c r="L34" i="29"/>
  <c r="L34" i="27"/>
  <c r="K33" i="27"/>
  <c r="K33" i="30"/>
  <c r="L34" i="30"/>
  <c r="K33" i="33"/>
  <c r="L34" i="33"/>
  <c r="K33" i="26"/>
  <c r="L34" i="26"/>
  <c r="K32" i="26" l="1"/>
  <c r="L33" i="26"/>
  <c r="K32" i="30"/>
  <c r="L33" i="30"/>
  <c r="K32" i="29"/>
  <c r="L33" i="29"/>
  <c r="K32" i="27"/>
  <c r="L33" i="27"/>
  <c r="K32" i="28"/>
  <c r="L33" i="28"/>
  <c r="L33" i="33"/>
  <c r="K32" i="33"/>
  <c r="L32" i="33" l="1"/>
  <c r="K31" i="33"/>
  <c r="K31" i="27"/>
  <c r="L32" i="27"/>
  <c r="K31" i="30"/>
  <c r="L32" i="30"/>
  <c r="K31" i="28"/>
  <c r="L32" i="28"/>
  <c r="K31" i="29"/>
  <c r="L32" i="29"/>
  <c r="K31" i="26"/>
  <c r="L32" i="26"/>
  <c r="K30" i="26" l="1"/>
  <c r="L31" i="26"/>
  <c r="L31" i="28"/>
  <c r="K30" i="28"/>
  <c r="K30" i="27"/>
  <c r="L31" i="27"/>
  <c r="L31" i="33"/>
  <c r="K30" i="33"/>
  <c r="K30" i="29"/>
  <c r="L31" i="29"/>
  <c r="K30" i="30"/>
  <c r="L31" i="30"/>
  <c r="K29" i="33" l="1"/>
  <c r="L30" i="33"/>
  <c r="K29" i="28"/>
  <c r="L30" i="28"/>
  <c r="L30" i="30"/>
  <c r="K29" i="30"/>
  <c r="L30" i="29"/>
  <c r="K29" i="29"/>
  <c r="K29" i="27"/>
  <c r="L30" i="27"/>
  <c r="K29" i="26"/>
  <c r="L30" i="26"/>
  <c r="K28" i="29" l="1"/>
  <c r="L29" i="29"/>
  <c r="L29" i="26"/>
  <c r="K28" i="26"/>
  <c r="K28" i="28"/>
  <c r="L29" i="28"/>
  <c r="L29" i="30"/>
  <c r="K28" i="30"/>
  <c r="K28" i="27"/>
  <c r="L29" i="27"/>
  <c r="L29" i="33"/>
  <c r="K28" i="33"/>
  <c r="K27" i="33" l="1"/>
  <c r="L28" i="33"/>
  <c r="L28" i="30"/>
  <c r="K27" i="30"/>
  <c r="L28" i="26"/>
  <c r="K27" i="26"/>
  <c r="K27" i="27"/>
  <c r="L28" i="27"/>
  <c r="L28" i="28"/>
  <c r="K27" i="28"/>
  <c r="L28" i="29"/>
  <c r="K27" i="29"/>
  <c r="K26" i="29" l="1"/>
  <c r="L27" i="29"/>
  <c r="L27" i="30"/>
  <c r="K26" i="30"/>
  <c r="K26" i="27"/>
  <c r="L27" i="27"/>
  <c r="L27" i="28"/>
  <c r="K26" i="28"/>
  <c r="K26" i="26"/>
  <c r="L27" i="26"/>
  <c r="K26" i="33"/>
  <c r="L27" i="33"/>
  <c r="K25" i="28" l="1"/>
  <c r="L26" i="28"/>
  <c r="K25" i="30"/>
  <c r="L26" i="30"/>
  <c r="K25" i="33"/>
  <c r="L26" i="33"/>
  <c r="K25" i="26"/>
  <c r="L26" i="26"/>
  <c r="K25" i="27"/>
  <c r="L26" i="27"/>
  <c r="K25" i="29"/>
  <c r="L26" i="29"/>
  <c r="L25" i="29" l="1"/>
  <c r="K24" i="29"/>
  <c r="K24" i="26"/>
  <c r="L25" i="26"/>
  <c r="K24" i="30"/>
  <c r="L25" i="30"/>
  <c r="L25" i="27"/>
  <c r="K24" i="27"/>
  <c r="L25" i="33"/>
  <c r="K24" i="33"/>
  <c r="K24" i="28"/>
  <c r="L25" i="28"/>
  <c r="L24" i="27" l="1"/>
  <c r="K23" i="27"/>
  <c r="K23" i="28"/>
  <c r="L24" i="28"/>
  <c r="K23" i="26"/>
  <c r="L24" i="26"/>
  <c r="L24" i="33"/>
  <c r="K23" i="33"/>
  <c r="K23" i="29"/>
  <c r="L24" i="29"/>
  <c r="K23" i="30"/>
  <c r="L24" i="30"/>
  <c r="K22" i="33" l="1"/>
  <c r="L23" i="33"/>
  <c r="K22" i="30"/>
  <c r="L23" i="30"/>
  <c r="K22" i="28"/>
  <c r="L23" i="28"/>
  <c r="L23" i="27"/>
  <c r="K22" i="27"/>
  <c r="L23" i="29"/>
  <c r="K22" i="29"/>
  <c r="K22" i="26"/>
  <c r="L23" i="26"/>
  <c r="L22" i="27" l="1"/>
  <c r="K21" i="27"/>
  <c r="L22" i="26"/>
  <c r="K21" i="26"/>
  <c r="K21" i="30"/>
  <c r="L22" i="30"/>
  <c r="L22" i="29"/>
  <c r="K21" i="29"/>
  <c r="K21" i="28"/>
  <c r="L22" i="28"/>
  <c r="L22" i="33"/>
  <c r="K21" i="33"/>
  <c r="L21" i="33" l="1"/>
  <c r="K20" i="33"/>
  <c r="K20" i="29"/>
  <c r="L21" i="29"/>
  <c r="L21" i="26"/>
  <c r="K20" i="26"/>
  <c r="K20" i="27"/>
  <c r="L21" i="27"/>
  <c r="L21" i="28"/>
  <c r="K20" i="28"/>
  <c r="K20" i="30"/>
  <c r="L21" i="30"/>
  <c r="L20" i="30" l="1"/>
  <c r="K19" i="30"/>
  <c r="L20" i="27"/>
  <c r="K19" i="27"/>
  <c r="L20" i="29"/>
  <c r="K19" i="29"/>
  <c r="K19" i="28"/>
  <c r="L20" i="28"/>
  <c r="K19" i="26"/>
  <c r="L20" i="26"/>
  <c r="L20" i="33"/>
  <c r="K19" i="33"/>
  <c r="K18" i="33" l="1"/>
  <c r="L19" i="33"/>
  <c r="L19" i="27"/>
  <c r="K18" i="27"/>
  <c r="L19" i="28"/>
  <c r="K18" i="28"/>
  <c r="K18" i="29"/>
  <c r="L19" i="29"/>
  <c r="K18" i="30"/>
  <c r="L19" i="30"/>
  <c r="L19" i="26"/>
  <c r="K18" i="26"/>
  <c r="K17" i="26" l="1"/>
  <c r="L18" i="26"/>
  <c r="K17" i="27"/>
  <c r="L18" i="27"/>
  <c r="L18" i="29"/>
  <c r="K17" i="29"/>
  <c r="L18" i="28"/>
  <c r="K17" i="28"/>
  <c r="K17" i="30"/>
  <c r="L18" i="30"/>
  <c r="L18" i="33"/>
  <c r="K17" i="33"/>
  <c r="L17" i="33" l="1"/>
  <c r="K16" i="33"/>
  <c r="K16" i="28"/>
  <c r="L17" i="28"/>
  <c r="L17" i="27"/>
  <c r="K16" i="27"/>
  <c r="L17" i="29"/>
  <c r="K16" i="29"/>
  <c r="L17" i="30"/>
  <c r="K16" i="30"/>
  <c r="K16" i="26"/>
  <c r="L17" i="26"/>
  <c r="K15" i="29" l="1"/>
  <c r="L16" i="29"/>
  <c r="L16" i="26"/>
  <c r="K15" i="26"/>
  <c r="K15" i="28"/>
  <c r="L16" i="28"/>
  <c r="L16" i="30"/>
  <c r="K15" i="30"/>
  <c r="L16" i="27"/>
  <c r="K15" i="27"/>
  <c r="K15" i="33"/>
  <c r="L16" i="33"/>
  <c r="K14" i="30" l="1"/>
  <c r="L15" i="30"/>
  <c r="K14" i="26"/>
  <c r="L15" i="26"/>
  <c r="K14" i="33"/>
  <c r="L15" i="33"/>
  <c r="K14" i="27"/>
  <c r="L15" i="27"/>
  <c r="L15" i="28"/>
  <c r="K14" i="28"/>
  <c r="K14" i="29"/>
  <c r="L15" i="29"/>
  <c r="K13" i="29" l="1"/>
  <c r="L14" i="29"/>
  <c r="L14" i="27"/>
  <c r="K13" i="27"/>
  <c r="L14" i="26"/>
  <c r="K13" i="26"/>
  <c r="K13" i="28"/>
  <c r="L14" i="28"/>
  <c r="L14" i="33"/>
  <c r="K13" i="33"/>
  <c r="L14" i="30"/>
  <c r="K13" i="30"/>
  <c r="L13" i="30" l="1"/>
  <c r="K12" i="30"/>
  <c r="L13" i="27"/>
  <c r="K12" i="27"/>
  <c r="K12" i="28"/>
  <c r="L13" i="28"/>
  <c r="K12" i="33"/>
  <c r="L13" i="33"/>
  <c r="K12" i="26"/>
  <c r="L13" i="26"/>
  <c r="K12" i="29"/>
  <c r="L13" i="29"/>
  <c r="L12" i="27" l="1"/>
  <c r="K11" i="27"/>
  <c r="K11" i="29"/>
  <c r="L12" i="29"/>
  <c r="K11" i="33"/>
  <c r="L12" i="33"/>
  <c r="K11" i="30"/>
  <c r="L12" i="30"/>
  <c r="L12" i="26"/>
  <c r="K11" i="26"/>
  <c r="K11" i="28"/>
  <c r="L12" i="28"/>
  <c r="L11" i="28" l="1"/>
  <c r="K10" i="28"/>
  <c r="K10" i="30"/>
  <c r="L11" i="30"/>
  <c r="K10" i="29"/>
  <c r="L11" i="29"/>
  <c r="L11" i="26"/>
  <c r="K10" i="26"/>
  <c r="K10" i="27"/>
  <c r="L11" i="27"/>
  <c r="L11" i="33"/>
  <c r="K10" i="33"/>
  <c r="L10" i="33" l="1"/>
  <c r="K9" i="33"/>
  <c r="L9" i="33" s="1"/>
  <c r="L10" i="28"/>
  <c r="K9" i="28"/>
  <c r="L9" i="28" s="1"/>
  <c r="L10" i="26"/>
  <c r="K9" i="26"/>
  <c r="L9" i="26" s="1"/>
  <c r="L10" i="30"/>
  <c r="K9" i="30"/>
  <c r="L9" i="30" s="1"/>
  <c r="L10" i="27"/>
  <c r="K9" i="27"/>
  <c r="L9" i="27" s="1"/>
  <c r="K9" i="29"/>
  <c r="L9" i="29" s="1"/>
  <c r="L10" i="29"/>
</calcChain>
</file>

<file path=xl/sharedStrings.xml><?xml version="1.0" encoding="utf-8"?>
<sst xmlns="http://schemas.openxmlformats.org/spreadsheetml/2006/main" count="483" uniqueCount="50">
  <si>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</si>
  <si>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</si>
  <si>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</si>
  <si>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</si>
  <si>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</si>
  <si>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</si>
  <si>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</si>
  <si>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</si>
  <si>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</si>
  <si>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</si>
  <si>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</si>
  <si>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</si>
  <si>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</si>
  <si>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</si>
  <si>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</si>
  <si>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</si>
  <si>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</si>
  <si>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(5) l(x) = número de personas de la cohorte inicial de 100.000 personas que sobreviven a la edad exacta x</t>
  </si>
  <si>
    <t>Tabla de mortalidad masculina. 2010</t>
  </si>
  <si>
    <t xml:space="preserve">     En el caso del intervalo abierto x = 100, dado que no se puede usar a(x), se utiliza la fórmula l(x) / m(x)</t>
  </si>
  <si>
    <t>Edad</t>
  </si>
  <si>
    <t xml:space="preserve">     No se puede calcular para el intervalo abierto x = 100.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</si>
  <si>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</si>
  <si>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</si>
  <si>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Alcalá de Henares desde 2010 por edad. Hombres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</si>
  <si>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</si>
  <si>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</si>
  <si>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</si>
  <si>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</si>
  <si>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</si>
  <si>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</si>
  <si>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</si>
  <si>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</si>
  <si>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</si>
  <si>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masculina empadronada de cada edad</t>
  </si>
  <si>
    <t>Tabla de mortalidad masculina. 2017.</t>
  </si>
  <si>
    <t>Tabla de mortalidad masculina. 2016.</t>
  </si>
  <si>
    <t>Tabla de mortalidad masculina. 2015.</t>
  </si>
  <si>
    <t>Tabla de mortalidad masculina. 2014.</t>
  </si>
  <si>
    <t>Tabla de mortalidad masculina. 2018.</t>
  </si>
  <si>
    <t>Tabla de mortalidad masculina. 2019.</t>
  </si>
  <si>
    <t>Fuente: Dirección General de Economía. Comunidad de Madrid</t>
  </si>
  <si>
    <t>Tabla de mortalidad masculina. 2020.</t>
  </si>
  <si>
    <t>Tabla de mortalidad masculina. 2021.</t>
  </si>
  <si>
    <t>Tabla de mortalidad masculina. 2022.</t>
  </si>
  <si>
    <t>Tabla de mortalidad masculina. 2023.</t>
  </si>
  <si>
    <t>Población masculina censada de cada edad</t>
  </si>
  <si>
    <t>Tabla de mortalidad masculina. 2011</t>
  </si>
  <si>
    <t>Tabla de mortalidad masculina. 2012</t>
  </si>
  <si>
    <t>Tabla de mortalidad masculina.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</si>
</sst>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0"/>
      <color rgb="FFC0000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B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1" fillId="0" borderId="0"/>
    <xf numFmtId="0" fontId="4" fillId="0" borderId="0"/>
  </cellStyleXfs>
  <cellXfs count="81">
    <xf numFmtId="0" fontId="0" fillId="0" borderId="0" xfId="0"/>
    <xf numFmtId="3" fontId="0" fillId="0" borderId="0" xfId="0" applyNumberFormat="1"/>
    <xf numFmtId="3" fontId="0" fillId="0" borderId="0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1" fontId="0" fillId="0" borderId="0" xfId="0" applyNumberFormat="1"/>
    <xf numFmtId="165" fontId="0" fillId="0" borderId="0" xfId="0" applyNumberFormat="1"/>
    <xf numFmtId="164" fontId="0" fillId="0" borderId="0" xfId="0" applyNumberFormat="1" applyFill="1" applyBorder="1"/>
    <xf numFmtId="0" fontId="0" fillId="0" borderId="0" xfId="0" applyBorder="1"/>
    <xf numFmtId="3" fontId="0" fillId="0" borderId="1" xfId="0" applyNumberFormat="1" applyBorder="1"/>
    <xf numFmtId="0" fontId="0" fillId="0" borderId="1" xfId="0" applyBorder="1"/>
    <xf numFmtId="3" fontId="3" fillId="0" borderId="0" xfId="0" applyNumberFormat="1" applyFont="1" applyBorder="1"/>
    <xf numFmtId="3" fontId="0" fillId="0" borderId="2" xfId="0" applyNumberFormat="1" applyBorder="1"/>
    <xf numFmtId="0" fontId="0" fillId="0" borderId="2" xfId="0" applyBorder="1"/>
    <xf numFmtId="2" fontId="0" fillId="0" borderId="0" xfId="0" applyNumberFormat="1" applyBorder="1" applyAlignment="1">
      <alignment horizontal="right"/>
    </xf>
    <xf numFmtId="3" fontId="6" fillId="0" borderId="0" xfId="0" applyNumberFormat="1" applyFont="1" applyBorder="1"/>
    <xf numFmtId="0" fontId="6" fillId="0" borderId="0" xfId="0" applyFont="1" applyBorder="1"/>
    <xf numFmtId="3" fontId="7" fillId="0" borderId="0" xfId="0" applyNumberFormat="1" applyFont="1"/>
    <xf numFmtId="0" fontId="12" fillId="0" borderId="0" xfId="0" applyFont="1" applyFill="1"/>
    <xf numFmtId="3" fontId="0" fillId="0" borderId="0" xfId="0" applyNumberFormat="1" applyFill="1"/>
    <xf numFmtId="0" fontId="8" fillId="0" borderId="0" xfId="0" applyFont="1"/>
    <xf numFmtId="3" fontId="2" fillId="0" borderId="0" xfId="0" applyNumberFormat="1" applyFont="1" applyFill="1"/>
    <xf numFmtId="3" fontId="0" fillId="0" borderId="1" xfId="0" applyNumberFormat="1" applyFill="1" applyBorder="1"/>
    <xf numFmtId="3" fontId="13" fillId="0" borderId="0" xfId="0" applyNumberFormat="1" applyFont="1" applyBorder="1"/>
    <xf numFmtId="164" fontId="13" fillId="0" borderId="0" xfId="0" applyNumberFormat="1" applyFont="1" applyBorder="1"/>
    <xf numFmtId="165" fontId="13" fillId="0" borderId="0" xfId="0" applyNumberFormat="1" applyFont="1" applyBorder="1"/>
    <xf numFmtId="2" fontId="13" fillId="0" borderId="0" xfId="0" applyNumberFormat="1" applyFont="1" applyBorder="1" applyAlignment="1">
      <alignment horizontal="right"/>
    </xf>
    <xf numFmtId="0" fontId="13" fillId="0" borderId="0" xfId="0" applyFont="1" applyBorder="1"/>
    <xf numFmtId="3" fontId="13" fillId="0" borderId="0" xfId="0" applyNumberFormat="1" applyFont="1" applyFill="1" applyBorder="1"/>
    <xf numFmtId="164" fontId="13" fillId="0" borderId="0" xfId="0" applyNumberFormat="1" applyFont="1" applyFill="1" applyBorder="1"/>
    <xf numFmtId="3" fontId="9" fillId="0" borderId="0" xfId="0" applyNumberFormat="1" applyFont="1"/>
    <xf numFmtId="0" fontId="4" fillId="0" borderId="0" xfId="0" applyNumberFormat="1" applyFont="1" applyFill="1" applyBorder="1" applyAlignment="1" applyProtection="1">
      <alignment horizontal="left" vertical="top"/>
    </xf>
    <xf numFmtId="3" fontId="0" fillId="0" borderId="2" xfId="0" applyNumberFormat="1" applyFill="1" applyBorder="1"/>
    <xf numFmtId="3" fontId="9" fillId="0" borderId="0" xfId="0" applyNumberFormat="1" applyFont="1" applyFill="1"/>
    <xf numFmtId="3" fontId="0" fillId="0" borderId="0" xfId="0" applyNumberFormat="1" applyFill="1" applyBorder="1"/>
    <xf numFmtId="3" fontId="6" fillId="0" borderId="0" xfId="0" applyNumberFormat="1" applyFont="1" applyFill="1" applyBorder="1"/>
    <xf numFmtId="0" fontId="0" fillId="0" borderId="0" xfId="0" applyAlignment="1">
      <alignment horizontal="center"/>
    </xf>
    <xf numFmtId="3" fontId="1" fillId="0" borderId="0" xfId="0" quotePrefix="1" applyNumberFormat="1" applyFont="1" applyBorder="1"/>
    <xf numFmtId="0" fontId="1" fillId="0" borderId="0" xfId="0" applyFont="1" applyAlignment="1">
      <alignment vertical="center"/>
    </xf>
    <xf numFmtId="3" fontId="1" fillId="0" borderId="7" xfId="0" quotePrefix="1" applyNumberFormat="1" applyFont="1" applyBorder="1"/>
    <xf numFmtId="3" fontId="1" fillId="0" borderId="7" xfId="0" applyNumberFormat="1" applyFont="1" applyBorder="1"/>
    <xf numFmtId="3" fontId="1" fillId="0" borderId="0" xfId="0" applyNumberFormat="1" applyFont="1" applyBorder="1"/>
    <xf numFmtId="4" fontId="0" fillId="0" borderId="0" xfId="0" applyNumberFormat="1" applyFill="1" applyBorder="1" applyAlignment="1">
      <alignment horizontal="right"/>
    </xf>
    <xf numFmtId="3" fontId="4" fillId="0" borderId="0" xfId="0" applyNumberFormat="1" applyFont="1"/>
    <xf numFmtId="0" fontId="4" fillId="0" borderId="0" xfId="0" applyFont="1"/>
    <xf numFmtId="3" fontId="4" fillId="0" borderId="2" xfId="0" applyNumberFormat="1" applyFont="1" applyBorder="1"/>
    <xf numFmtId="0" fontId="14" fillId="0" borderId="0" xfId="0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 wrapText="1"/>
    </xf>
    <xf numFmtId="3" fontId="4" fillId="0" borderId="1" xfId="0" applyNumberFormat="1" applyFont="1" applyBorder="1"/>
    <xf numFmtId="3" fontId="4" fillId="0" borderId="0" xfId="0" applyNumberFormat="1" applyFont="1" applyBorder="1"/>
    <xf numFmtId="3" fontId="2" fillId="0" borderId="0" xfId="0" applyNumberFormat="1" applyFont="1"/>
    <xf numFmtId="3" fontId="10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Fill="1" applyBorder="1"/>
    <xf numFmtId="0" fontId="4" fillId="2" borderId="3" xfId="0" applyNumberFormat="1" applyFont="1" applyFill="1" applyBorder="1" applyAlignment="1" applyProtection="1">
      <alignment horizontal="center" vertical="top"/>
    </xf>
    <xf numFmtId="3" fontId="0" fillId="2" borderId="0" xfId="0" applyNumberForma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right"/>
    </xf>
    <xf numFmtId="3" fontId="4" fillId="2" borderId="4" xfId="2" applyNumberFormat="1" applyFont="1" applyFill="1" applyBorder="1" applyAlignment="1">
      <alignment horizontal="center" vertical="top"/>
    </xf>
    <xf numFmtId="3" fontId="4" fillId="2" borderId="4" xfId="2" applyNumberFormat="1" applyFont="1" applyFill="1" applyBorder="1" applyAlignment="1">
      <alignment horizontal="center" vertical="top" wrapText="1"/>
    </xf>
    <xf numFmtId="0" fontId="4" fillId="2" borderId="4" xfId="2" applyFont="1" applyFill="1" applyBorder="1" applyAlignment="1">
      <alignment horizontal="center" vertical="top" wrapText="1"/>
    </xf>
    <xf numFmtId="3" fontId="4" fillId="2" borderId="5" xfId="2" applyNumberFormat="1" applyFont="1" applyFill="1" applyBorder="1" applyAlignment="1">
      <alignment horizontal="center"/>
    </xf>
    <xf numFmtId="1" fontId="4" fillId="2" borderId="5" xfId="2" applyNumberFormat="1" applyFont="1" applyFill="1" applyBorder="1" applyAlignment="1">
      <alignment horizontal="center" vertical="top"/>
    </xf>
    <xf numFmtId="14" fontId="4" fillId="2" borderId="6" xfId="2" applyNumberFormat="1" applyFont="1" applyFill="1" applyBorder="1" applyAlignment="1">
      <alignment horizontal="center" vertical="top"/>
    </xf>
    <xf numFmtId="14" fontId="4" fillId="2" borderId="3" xfId="2" applyNumberFormat="1" applyFont="1" applyFill="1" applyBorder="1" applyAlignment="1">
      <alignment horizontal="center" vertical="top"/>
    </xf>
    <xf numFmtId="0" fontId="4" fillId="2" borderId="4" xfId="2" applyFont="1" applyFill="1" applyBorder="1" applyAlignment="1">
      <alignment horizontal="center" vertical="top"/>
    </xf>
    <xf numFmtId="2" fontId="0" fillId="2" borderId="0" xfId="0" applyNumberForma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5" xfId="0" applyNumberFormat="1" applyFont="1" applyFill="1" applyBorder="1" applyAlignment="1">
      <alignment horizontal="center"/>
    </xf>
    <xf numFmtId="14" fontId="4" fillId="2" borderId="3" xfId="0" applyNumberFormat="1" applyFont="1" applyFill="1" applyBorder="1" applyAlignment="1">
      <alignment horizontal="center" vertical="top"/>
    </xf>
    <xf numFmtId="14" fontId="4" fillId="2" borderId="6" xfId="0" applyNumberFormat="1" applyFont="1" applyFill="1" applyBorder="1" applyAlignment="1">
      <alignment horizontal="center" vertical="top"/>
    </xf>
    <xf numFmtId="0" fontId="0" fillId="0" borderId="0" xfId="0" applyFill="1"/>
    <xf numFmtId="0" fontId="0" fillId="0" borderId="2" xfId="0" applyFill="1" applyBorder="1"/>
    <xf numFmtId="0" fontId="13" fillId="0" borderId="0" xfId="0" applyFont="1" applyFill="1" applyBorder="1"/>
    <xf numFmtId="0" fontId="0" fillId="0" borderId="1" xfId="0" applyFill="1" applyBorder="1"/>
    <xf numFmtId="0" fontId="0" fillId="0" borderId="0" xfId="0" applyFill="1" applyBorder="1"/>
    <xf numFmtId="0" fontId="6" fillId="0" borderId="0" xfId="0" applyFont="1" applyFill="1" applyBorder="1"/>
    <xf numFmtId="0" fontId="4" fillId="2" borderId="4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8D9B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2</xdr:row>
      <xdr:rowOff>28575</xdr:rowOff>
    </xdr:to>
    <xdr:pic>
      <xdr:nvPicPr>
        <xdr:cNvPr id="35867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5725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733425</xdr:colOff>
      <xdr:row>2</xdr:row>
      <xdr:rowOff>28575</xdr:rowOff>
    </xdr:to>
    <xdr:pic>
      <xdr:nvPicPr>
        <xdr:cNvPr id="31855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01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239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714375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95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tabSelected="1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1" customWidth="1"/>
    <col min="2" max="9" width="12" style="1" customWidth="1"/>
    <col min="10" max="10" width="11" style="1" customWidth="1"/>
    <col min="11" max="12" width="10.7109375" style="1" customWidth="1"/>
    <col min="13" max="15" width="10.7109375" customWidth="1"/>
  </cols>
  <sheetData>
    <row r="2" spans="1:15" x14ac:dyDescent="0.2">
      <c r="O2" s="18"/>
    </row>
    <row r="4" spans="1:15" s="20" customFormat="1" ht="15.75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"/>
      <c r="L4" s="1"/>
      <c r="M4" s="1"/>
      <c r="N4" s="1"/>
      <c r="O4" s="1"/>
    </row>
    <row r="5" spans="1:15" ht="12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5" s="36" customFormat="1" ht="15" customHeight="1" x14ac:dyDescent="0.2">
      <c r="A6" s="55" t="s">
        <v>20</v>
      </c>
      <c r="B6" s="55">
        <v>2023</v>
      </c>
      <c r="C6" s="55">
        <v>2022</v>
      </c>
      <c r="D6" s="55">
        <v>2021</v>
      </c>
      <c r="E6" s="55">
        <v>2020</v>
      </c>
      <c r="F6" s="55">
        <v>2019</v>
      </c>
      <c r="G6" s="55">
        <v>2018</v>
      </c>
      <c r="H6" s="55">
        <v>2017</v>
      </c>
      <c r="I6" s="55">
        <v>2016</v>
      </c>
      <c r="J6" s="55">
        <v>2015</v>
      </c>
      <c r="K6" s="55">
        <v>2014</v>
      </c>
      <c r="L6" s="55">
        <v>2013</v>
      </c>
      <c r="M6" s="55">
        <v>2012</v>
      </c>
      <c r="N6" s="55">
        <v>2011</v>
      </c>
      <c r="O6" s="55">
        <v>2010</v>
      </c>
    </row>
    <row r="7" spans="1:15" ht="15" customHeight="1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L7" s="21"/>
      <c r="M7" s="3"/>
      <c r="N7" s="4"/>
      <c r="O7" s="4"/>
    </row>
    <row r="8" spans="1:15" ht="15" customHeight="1" x14ac:dyDescent="0.2">
      <c r="A8" s="56">
        <v>0</v>
      </c>
      <c r="B8" s="58">
        <f>'Esperanza de vida '!B8</f>
        <v>82.423569072541497</v>
      </c>
      <c r="C8" s="58">
        <f>'Esperanza de vida '!C8</f>
        <v>82.24516754425899</v>
      </c>
      <c r="D8" s="58">
        <f>'Esperanza de vida '!D8</f>
        <v>82.622967235175707</v>
      </c>
      <c r="E8" s="58">
        <f>'Esperanza de vida '!E8</f>
        <v>77.628860602079783</v>
      </c>
      <c r="F8" s="58">
        <f>'Esperanza de vida '!F8</f>
        <v>82.346764914891651</v>
      </c>
      <c r="G8" s="58">
        <f>'Esperanza de vida '!G8</f>
        <v>81.459262988332256</v>
      </c>
      <c r="H8" s="58">
        <f>'Esperanza de vida '!H8</f>
        <v>81.208012931178999</v>
      </c>
      <c r="I8" s="58">
        <f>'Esperanza de vida '!I8</f>
        <v>81.48959904745675</v>
      </c>
      <c r="J8" s="58">
        <f>'Esperanza de vida '!J8</f>
        <v>81.10272941475921</v>
      </c>
      <c r="K8" s="58">
        <f>'Esperanza de vida '!K8</f>
        <v>80.831235721522788</v>
      </c>
      <c r="L8" s="58">
        <f>'Esperanza de vida '!L8</f>
        <v>81.537367566809863</v>
      </c>
      <c r="M8" s="58">
        <f>'Esperanza de vida '!M8</f>
        <v>80.882034594998501</v>
      </c>
      <c r="N8" s="58">
        <f>'Esperanza de vida '!N8</f>
        <v>81.278353467220228</v>
      </c>
      <c r="O8" s="58">
        <f>'Esperanza de vida '!O8</f>
        <v>80.407619099430946</v>
      </c>
    </row>
    <row r="9" spans="1:15" ht="15" customHeight="1" x14ac:dyDescent="0.2">
      <c r="A9" s="56">
        <v>10</v>
      </c>
      <c r="B9" s="42">
        <f>'Esperanza de vida '!B18</f>
        <v>72.423569072541497</v>
      </c>
      <c r="C9" s="42">
        <f>'Esperanza de vida '!C18</f>
        <v>72.58693090551094</v>
      </c>
      <c r="D9" s="42">
        <f>'Esperanza de vida '!D18</f>
        <v>72.741696787013609</v>
      </c>
      <c r="E9" s="42">
        <f>'Esperanza de vida '!E18</f>
        <v>68.131330796284615</v>
      </c>
      <c r="F9" s="42">
        <f>'Esperanza de vida '!F18</f>
        <v>72.551154754214338</v>
      </c>
      <c r="G9" s="42">
        <f>'Esperanza de vida '!G18</f>
        <v>72.131934603860984</v>
      </c>
      <c r="H9" s="42">
        <f>'Esperanza de vida '!H18</f>
        <v>71.690535128913965</v>
      </c>
      <c r="I9" s="42">
        <f>'Esperanza de vida '!I18</f>
        <v>71.947997786310964</v>
      </c>
      <c r="J9" s="42">
        <f>'Esperanza de vida '!J18</f>
        <v>71.290996560912077</v>
      </c>
      <c r="K9" s="42">
        <f>'Esperanza de vida '!K18</f>
        <v>71.268323344147859</v>
      </c>
      <c r="L9" s="42">
        <f>'Esperanza de vida '!L18</f>
        <v>71.881434013709921</v>
      </c>
      <c r="M9" s="42">
        <f>'Esperanza de vida '!M18</f>
        <v>71.369389024574403</v>
      </c>
      <c r="N9" s="42">
        <f>'Esperanza de vida '!N18</f>
        <v>71.660815351573774</v>
      </c>
      <c r="O9" s="42">
        <f>'Esperanza de vida '!O18</f>
        <v>70.788017626057652</v>
      </c>
    </row>
    <row r="10" spans="1:15" ht="15" customHeight="1" x14ac:dyDescent="0.2">
      <c r="A10" s="56">
        <v>20</v>
      </c>
      <c r="B10" s="58">
        <f>'Esperanza de vida '!B28</f>
        <v>62.480146766529103</v>
      </c>
      <c r="C10" s="58">
        <f>'Esperanza de vida '!C28</f>
        <v>62.644248162179281</v>
      </c>
      <c r="D10" s="58">
        <f>'Esperanza de vida '!D28</f>
        <v>62.801187653986354</v>
      </c>
      <c r="E10" s="58">
        <f>'Esperanza de vida '!E28</f>
        <v>58.243744094866308</v>
      </c>
      <c r="F10" s="58">
        <f>'Esperanza de vida '!F28</f>
        <v>62.551154754214302</v>
      </c>
      <c r="G10" s="58">
        <f>'Esperanza de vida '!G28</f>
        <v>62.131934603860984</v>
      </c>
      <c r="H10" s="58">
        <f>'Esperanza de vida '!H28</f>
        <v>61.753453674811091</v>
      </c>
      <c r="I10" s="58">
        <f>'Esperanza de vida '!I28</f>
        <v>61.947997786310985</v>
      </c>
      <c r="J10" s="58">
        <f>'Esperanza de vida '!J28</f>
        <v>61.354496874805463</v>
      </c>
      <c r="K10" s="58">
        <f>'Esperanza de vida '!K28</f>
        <v>61.407889710452288</v>
      </c>
      <c r="L10" s="58">
        <f>'Esperanza de vida '!L28</f>
        <v>61.881434013709956</v>
      </c>
      <c r="M10" s="58">
        <f>'Esperanza de vida '!M28</f>
        <v>61.434269715002237</v>
      </c>
      <c r="N10" s="58">
        <f>'Esperanza de vida '!N28</f>
        <v>61.66081535157376</v>
      </c>
      <c r="O10" s="58">
        <f>'Esperanza de vida '!O28</f>
        <v>60.989075330508577</v>
      </c>
    </row>
    <row r="11" spans="1:15" ht="15" customHeight="1" x14ac:dyDescent="0.2">
      <c r="A11" s="56">
        <v>30</v>
      </c>
      <c r="B11" s="42">
        <f>'Esperanza de vida '!B38</f>
        <v>52.685064968345401</v>
      </c>
      <c r="C11" s="42">
        <f>'Esperanza de vida '!C38</f>
        <v>52.928783329632871</v>
      </c>
      <c r="D11" s="42">
        <f>'Esperanza de vida '!D38</f>
        <v>52.920537171023703</v>
      </c>
      <c r="E11" s="42">
        <f>'Esperanza de vida '!E38</f>
        <v>48.342370690908382</v>
      </c>
      <c r="F11" s="42">
        <f>'Esperanza de vida '!F38</f>
        <v>52.713036507153141</v>
      </c>
      <c r="G11" s="42">
        <f>'Esperanza de vida '!G38</f>
        <v>52.399842373518595</v>
      </c>
      <c r="H11" s="42">
        <f>'Esperanza de vida '!H38</f>
        <v>52.030400727556092</v>
      </c>
      <c r="I11" s="42">
        <f>'Esperanza de vida '!I38</f>
        <v>52.188829851898745</v>
      </c>
      <c r="J11" s="42">
        <f>'Esperanza de vida '!J38</f>
        <v>51.601345244811348</v>
      </c>
      <c r="K11" s="42">
        <f>'Esperanza de vida '!K38</f>
        <v>51.446313810459145</v>
      </c>
      <c r="L11" s="42">
        <f>'Esperanza de vida '!L38</f>
        <v>51.968486216390716</v>
      </c>
      <c r="M11" s="42">
        <f>'Esperanza de vida '!M38</f>
        <v>51.651092116781314</v>
      </c>
      <c r="N11" s="42">
        <f>'Esperanza de vida '!N38</f>
        <v>51.80338572413595</v>
      </c>
      <c r="O11" s="42">
        <f>'Esperanza de vida '!O38</f>
        <v>51.201656554742954</v>
      </c>
    </row>
    <row r="12" spans="1:15" ht="15" customHeight="1" x14ac:dyDescent="0.2">
      <c r="A12" s="56">
        <v>40</v>
      </c>
      <c r="B12" s="58">
        <f>'Esperanza de vida '!B48</f>
        <v>42.903570420344145</v>
      </c>
      <c r="C12" s="58">
        <f>'Esperanza de vida '!C48</f>
        <v>43.21170675471312</v>
      </c>
      <c r="D12" s="58">
        <f>'Esperanza de vida '!D48</f>
        <v>43.202707518059228</v>
      </c>
      <c r="E12" s="58">
        <f>'Esperanza de vida '!E48</f>
        <v>38.562637836284757</v>
      </c>
      <c r="F12" s="58">
        <f>'Esperanza de vida '!F48</f>
        <v>43.084315915460749</v>
      </c>
      <c r="G12" s="58">
        <f>'Esperanza de vida '!G48</f>
        <v>42.504380831896739</v>
      </c>
      <c r="H12" s="58">
        <f>'Esperanza de vida '!H48</f>
        <v>42.156352695256722</v>
      </c>
      <c r="I12" s="58">
        <f>'Esperanza de vida '!I48</f>
        <v>42.365077889173349</v>
      </c>
      <c r="J12" s="58">
        <f>'Esperanza de vida '!J48</f>
        <v>41.758357901828319</v>
      </c>
      <c r="K12" s="58">
        <f>'Esperanza de vida '!K48</f>
        <v>41.553633728903357</v>
      </c>
      <c r="L12" s="58">
        <f>'Esperanza de vida '!L48</f>
        <v>42.260769509827959</v>
      </c>
      <c r="M12" s="58">
        <f>'Esperanza de vida '!M48</f>
        <v>41.912468560728612</v>
      </c>
      <c r="N12" s="58">
        <f>'Esperanza de vida '!N48</f>
        <v>42.151168204083838</v>
      </c>
      <c r="O12" s="58">
        <f>'Esperanza de vida '!O48</f>
        <v>41.410557588167066</v>
      </c>
    </row>
    <row r="13" spans="1:15" ht="15" customHeight="1" x14ac:dyDescent="0.2">
      <c r="A13" s="56">
        <v>50</v>
      </c>
      <c r="B13" s="42">
        <f>'Esperanza de vida '!B58</f>
        <v>33.352270538498139</v>
      </c>
      <c r="C13" s="42">
        <f>'Esperanza de vida '!C58</f>
        <v>33.630648476278729</v>
      </c>
      <c r="D13" s="42">
        <f>'Esperanza de vida '!D58</f>
        <v>33.702095723346837</v>
      </c>
      <c r="E13" s="42">
        <f>'Esperanza de vida '!E58</f>
        <v>29.134795591161609</v>
      </c>
      <c r="F13" s="42">
        <f>'Esperanza de vida '!F58</f>
        <v>33.553949821355438</v>
      </c>
      <c r="G13" s="42">
        <f>'Esperanza de vida '!G58</f>
        <v>33.067474938741064</v>
      </c>
      <c r="H13" s="42">
        <f>'Esperanza de vida '!H58</f>
        <v>32.603322457109222</v>
      </c>
      <c r="I13" s="42">
        <f>'Esperanza de vida '!I58</f>
        <v>32.796963042621833</v>
      </c>
      <c r="J13" s="42">
        <f>'Esperanza de vida '!J58</f>
        <v>32.37078873849098</v>
      </c>
      <c r="K13" s="42">
        <f>'Esperanza de vida '!K58</f>
        <v>32.123741921009433</v>
      </c>
      <c r="L13" s="42">
        <f>'Esperanza de vida '!L58</f>
        <v>32.712147679475621</v>
      </c>
      <c r="M13" s="42">
        <f>'Esperanza de vida '!M58</f>
        <v>32.254261217601226</v>
      </c>
      <c r="N13" s="42">
        <f>'Esperanza de vida '!N58</f>
        <v>32.862794677402285</v>
      </c>
      <c r="O13" s="42">
        <f>'Esperanza de vida '!O58</f>
        <v>31.982988977753227</v>
      </c>
    </row>
    <row r="14" spans="1:15" ht="15" customHeight="1" x14ac:dyDescent="0.2">
      <c r="A14" s="56">
        <v>60</v>
      </c>
      <c r="B14" s="58">
        <f>'Esperanza de vida '!B68</f>
        <v>24.403327559483632</v>
      </c>
      <c r="C14" s="58">
        <f>'Esperanza de vida '!C68</f>
        <v>24.915776935932406</v>
      </c>
      <c r="D14" s="58">
        <f>'Esperanza de vida '!D68</f>
        <v>24.55131195890894</v>
      </c>
      <c r="E14" s="58">
        <f>'Esperanza de vida '!E68</f>
        <v>20.446344233126581</v>
      </c>
      <c r="F14" s="58">
        <f>'Esperanza de vida '!F68</f>
        <v>24.626016878522382</v>
      </c>
      <c r="G14" s="58">
        <f>'Esperanza de vida '!G68</f>
        <v>24.518095424909088</v>
      </c>
      <c r="H14" s="58">
        <f>'Esperanza de vida '!H68</f>
        <v>23.653628832608764</v>
      </c>
      <c r="I14" s="58">
        <f>'Esperanza de vida '!I68</f>
        <v>23.981017740431238</v>
      </c>
      <c r="J14" s="58">
        <f>'Esperanza de vida '!J68</f>
        <v>23.514815886887355</v>
      </c>
      <c r="K14" s="58">
        <f>'Esperanza de vida '!K68</f>
        <v>23.403992515136174</v>
      </c>
      <c r="L14" s="58">
        <f>'Esperanza de vida '!L68</f>
        <v>23.709409751015873</v>
      </c>
      <c r="M14" s="58">
        <f>'Esperanza de vida '!M68</f>
        <v>23.500547412519985</v>
      </c>
      <c r="N14" s="58">
        <f>'Esperanza de vida '!N68</f>
        <v>23.742100970717193</v>
      </c>
      <c r="O14" s="58">
        <f>'Esperanza de vida '!O68</f>
        <v>23.421571216003784</v>
      </c>
    </row>
    <row r="15" spans="1:15" ht="15" customHeight="1" x14ac:dyDescent="0.2">
      <c r="A15" s="56">
        <v>70</v>
      </c>
      <c r="B15" s="42">
        <f>'Esperanza de vida '!B78</f>
        <v>16.221197929136888</v>
      </c>
      <c r="C15" s="42">
        <f>'Esperanza de vida '!C78</f>
        <v>16.867529378975718</v>
      </c>
      <c r="D15" s="42">
        <f>'Esperanza de vida '!D78</f>
        <v>16.533005339378661</v>
      </c>
      <c r="E15" s="42">
        <f>'Esperanza de vida '!E78</f>
        <v>13.048627207239839</v>
      </c>
      <c r="F15" s="42">
        <f>'Esperanza de vida '!F78</f>
        <v>16.571109436212112</v>
      </c>
      <c r="G15" s="42">
        <f>'Esperanza de vida '!G78</f>
        <v>16.21495911476746</v>
      </c>
      <c r="H15" s="42">
        <f>'Esperanza de vida '!H78</f>
        <v>15.759907583700782</v>
      </c>
      <c r="I15" s="42">
        <f>'Esperanza de vida '!I78</f>
        <v>15.974373354186127</v>
      </c>
      <c r="J15" s="42">
        <f>'Esperanza de vida '!J78</f>
        <v>15.30476667922308</v>
      </c>
      <c r="K15" s="42">
        <f>'Esperanza de vida '!K78</f>
        <v>15.292640814991833</v>
      </c>
      <c r="L15" s="42">
        <f>'Esperanza de vida '!L78</f>
        <v>15.655499011397209</v>
      </c>
      <c r="M15" s="42">
        <f>'Esperanza de vida '!M78</f>
        <v>15.496372392615188</v>
      </c>
      <c r="N15" s="42">
        <f>'Esperanza de vida '!N78</f>
        <v>15.710651175314364</v>
      </c>
      <c r="O15" s="42">
        <f>'Esperanza de vida '!O78</f>
        <v>15.294597213501504</v>
      </c>
    </row>
    <row r="16" spans="1:15" ht="15" customHeight="1" x14ac:dyDescent="0.2">
      <c r="A16" s="56">
        <v>80</v>
      </c>
      <c r="B16" s="58">
        <f>'Esperanza de vida '!B88</f>
        <v>9.460007142773085</v>
      </c>
      <c r="C16" s="58">
        <f>'Esperanza de vida '!C88</f>
        <v>9.5387609157334445</v>
      </c>
      <c r="D16" s="58">
        <f>'Esperanza de vida '!D88</f>
        <v>9.2548002630270361</v>
      </c>
      <c r="E16" s="58">
        <f>'Esperanza de vida '!E88</f>
        <v>7.0355070496799366</v>
      </c>
      <c r="F16" s="58">
        <f>'Esperanza de vida '!F88</f>
        <v>9.8247286378827994</v>
      </c>
      <c r="G16" s="58">
        <f>'Esperanza de vida '!G88</f>
        <v>9.4096638895400631</v>
      </c>
      <c r="H16" s="58">
        <f>'Esperanza de vida '!H88</f>
        <v>9.2529206062070291</v>
      </c>
      <c r="I16" s="58">
        <f>'Esperanza de vida '!I88</f>
        <v>9.4134406924492513</v>
      </c>
      <c r="J16" s="58">
        <f>'Esperanza de vida '!J88</f>
        <v>8.5924071466578731</v>
      </c>
      <c r="K16" s="58">
        <f>'Esperanza de vida '!K88</f>
        <v>8.2264684009275513</v>
      </c>
      <c r="L16" s="58">
        <f>'Esperanza de vida '!L88</f>
        <v>8.8985733803679192</v>
      </c>
      <c r="M16" s="58">
        <f>'Esperanza de vida '!M88</f>
        <v>8.8240912439558983</v>
      </c>
      <c r="N16" s="58">
        <f>'Esperanza de vida '!N88</f>
        <v>8.8533549349784817</v>
      </c>
      <c r="O16" s="58">
        <f>'Esperanza de vida '!O88</f>
        <v>8.4857656760840072</v>
      </c>
    </row>
    <row r="17" spans="1:15" ht="15" customHeight="1" x14ac:dyDescent="0.2">
      <c r="A17" s="57">
        <v>90</v>
      </c>
      <c r="B17" s="42">
        <f>'Esperanza de vida '!B98</f>
        <v>4.7083104750781395</v>
      </c>
      <c r="C17" s="42">
        <f>'Esperanza de vida '!C98</f>
        <v>4.7882837043686717</v>
      </c>
      <c r="D17" s="42">
        <f>'Esperanza de vida '!D98</f>
        <v>4.520604509150612</v>
      </c>
      <c r="E17" s="42">
        <f>'Esperanza de vida '!E98</f>
        <v>2.9927268905985924</v>
      </c>
      <c r="F17" s="42">
        <f>'Esperanza de vida '!F98</f>
        <v>4.6952542494889542</v>
      </c>
      <c r="G17" s="42">
        <f>'Esperanza de vida '!G98</f>
        <v>4.3809162495459564</v>
      </c>
      <c r="H17" s="42">
        <f>'Esperanza de vida '!H98</f>
        <v>4.8705990821719265</v>
      </c>
      <c r="I17" s="42">
        <f>'Esperanza de vida '!I98</f>
        <v>4.0527539497778857</v>
      </c>
      <c r="J17" s="42">
        <f>'Esperanza de vida '!J98</f>
        <v>3.9658525121974724</v>
      </c>
      <c r="K17" s="42">
        <f>'Esperanza de vida '!K98</f>
        <v>4.1954167840110523</v>
      </c>
      <c r="L17" s="42">
        <f>'Esperanza de vida '!L98</f>
        <v>4.1606133354868238</v>
      </c>
      <c r="M17" s="42">
        <f>'Esperanza de vida '!M98</f>
        <v>5.6755569031566466</v>
      </c>
      <c r="N17" s="42">
        <f>'Esperanza de vida '!N98</f>
        <v>3.6482651792517307</v>
      </c>
      <c r="O17" s="42">
        <f>'Esperanza de vida '!O98</f>
        <v>4.213575412174098</v>
      </c>
    </row>
    <row r="18" spans="1:15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22"/>
      <c r="M18" s="10"/>
      <c r="N18" s="10"/>
      <c r="O18" s="10"/>
    </row>
    <row r="19" spans="1:15" x14ac:dyDescent="0.2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5" x14ac:dyDescent="0.2">
      <c r="A21" s="17" t="s">
        <v>41</v>
      </c>
      <c r="B21" s="17"/>
      <c r="C21" s="17"/>
      <c r="D21" s="17"/>
      <c r="E21" s="17"/>
      <c r="F21" s="17"/>
      <c r="G21" s="17"/>
      <c r="H21" s="17"/>
      <c r="I21" s="17"/>
      <c r="J21" s="17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36</v>
      </c>
    </row>
    <row r="5" spans="1:14" x14ac:dyDescent="0.2">
      <c r="D5" s="44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42370</v>
      </c>
      <c r="D7" s="73">
        <v>42736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45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46">
        <v>4</v>
      </c>
      <c r="C9" s="47">
        <v>842</v>
      </c>
      <c r="D9" s="47">
        <v>806</v>
      </c>
      <c r="E9" s="3">
        <v>8.8999999999999999E-3</v>
      </c>
      <c r="F9" s="4">
        <f>B9/((C9+D9)/2)</f>
        <v>4.8543689320388345E-3</v>
      </c>
      <c r="G9" s="4">
        <f t="shared" ref="G9:G72" si="0">F9/((1+(1-E9)*F9))</f>
        <v>4.8311255894577113E-3</v>
      </c>
      <c r="H9" s="2">
        <v>100000</v>
      </c>
      <c r="I9" s="2">
        <f>H9*G9</f>
        <v>483.11255894577113</v>
      </c>
      <c r="J9" s="2">
        <f t="shared" ref="J9:J72" si="1">H10+I9*E9</f>
        <v>99521.187142828858</v>
      </c>
      <c r="K9" s="2">
        <f>K10+J9</f>
        <v>8148959.9047456756</v>
      </c>
      <c r="L9" s="67">
        <f>K9/H9</f>
        <v>81.48959904745675</v>
      </c>
      <c r="M9" s="5"/>
      <c r="N9" s="6"/>
    </row>
    <row r="10" spans="1:14" x14ac:dyDescent="0.2">
      <c r="A10" s="56">
        <v>1</v>
      </c>
      <c r="B10" s="46">
        <v>0</v>
      </c>
      <c r="C10" s="47">
        <v>922</v>
      </c>
      <c r="D10" s="47">
        <v>855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99516.887441054234</v>
      </c>
      <c r="I10" s="2">
        <f t="shared" ref="I10:I73" si="3">H10*G10</f>
        <v>0</v>
      </c>
      <c r="J10" s="2">
        <f t="shared" si="1"/>
        <v>99516.887441054234</v>
      </c>
      <c r="K10" s="2">
        <f>K11+J10</f>
        <v>8049438.7176028471</v>
      </c>
      <c r="L10" s="14">
        <f t="shared" ref="L10:L73" si="4">K10/H10</f>
        <v>80.885153510962496</v>
      </c>
      <c r="N10" s="6"/>
    </row>
    <row r="11" spans="1:14" x14ac:dyDescent="0.2">
      <c r="A11" s="56">
        <v>2</v>
      </c>
      <c r="B11" s="46">
        <v>0</v>
      </c>
      <c r="C11" s="47">
        <v>881</v>
      </c>
      <c r="D11" s="47">
        <v>926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99516.887441054234</v>
      </c>
      <c r="I11" s="2">
        <f t="shared" si="3"/>
        <v>0</v>
      </c>
      <c r="J11" s="2">
        <f t="shared" si="1"/>
        <v>99516.887441054234</v>
      </c>
      <c r="K11" s="2">
        <f t="shared" ref="K11:K74" si="6">K12+J11</f>
        <v>7949921.8301617932</v>
      </c>
      <c r="L11" s="14">
        <f t="shared" si="4"/>
        <v>79.885153510962496</v>
      </c>
      <c r="N11" s="6"/>
    </row>
    <row r="12" spans="1:14" x14ac:dyDescent="0.2">
      <c r="A12" s="56">
        <v>3</v>
      </c>
      <c r="B12" s="46">
        <v>0</v>
      </c>
      <c r="C12" s="47">
        <v>993</v>
      </c>
      <c r="D12" s="47">
        <v>893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99516.887441054234</v>
      </c>
      <c r="I12" s="2">
        <f t="shared" si="3"/>
        <v>0</v>
      </c>
      <c r="J12" s="2">
        <f t="shared" si="1"/>
        <v>99516.887441054234</v>
      </c>
      <c r="K12" s="2">
        <f t="shared" si="6"/>
        <v>7850404.9427207392</v>
      </c>
      <c r="L12" s="14">
        <f t="shared" si="4"/>
        <v>78.885153510962496</v>
      </c>
      <c r="N12" s="6"/>
    </row>
    <row r="13" spans="1:14" x14ac:dyDescent="0.2">
      <c r="A13" s="56">
        <v>4</v>
      </c>
      <c r="B13" s="46">
        <v>0</v>
      </c>
      <c r="C13" s="47">
        <v>1004</v>
      </c>
      <c r="D13" s="47">
        <v>965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99516.887441054234</v>
      </c>
      <c r="I13" s="2">
        <f t="shared" si="3"/>
        <v>0</v>
      </c>
      <c r="J13" s="2">
        <f t="shared" si="1"/>
        <v>99516.887441054234</v>
      </c>
      <c r="K13" s="2">
        <f t="shared" si="6"/>
        <v>7750888.0552796852</v>
      </c>
      <c r="L13" s="14">
        <f t="shared" si="4"/>
        <v>77.885153510962496</v>
      </c>
      <c r="N13" s="6"/>
    </row>
    <row r="14" spans="1:14" x14ac:dyDescent="0.2">
      <c r="A14" s="56">
        <v>5</v>
      </c>
      <c r="B14" s="46">
        <v>0</v>
      </c>
      <c r="C14" s="47">
        <v>1075</v>
      </c>
      <c r="D14" s="47">
        <v>987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99516.887441054234</v>
      </c>
      <c r="I14" s="2">
        <f t="shared" si="3"/>
        <v>0</v>
      </c>
      <c r="J14" s="2">
        <f t="shared" si="1"/>
        <v>99516.887441054234</v>
      </c>
      <c r="K14" s="2">
        <f t="shared" si="6"/>
        <v>7651371.1678386312</v>
      </c>
      <c r="L14" s="14">
        <f t="shared" si="4"/>
        <v>76.88515351096251</v>
      </c>
      <c r="N14" s="6"/>
    </row>
    <row r="15" spans="1:14" x14ac:dyDescent="0.2">
      <c r="A15" s="56">
        <v>6</v>
      </c>
      <c r="B15" s="46">
        <v>0</v>
      </c>
      <c r="C15" s="47">
        <v>1065</v>
      </c>
      <c r="D15" s="47">
        <v>1054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99516.887441054234</v>
      </c>
      <c r="I15" s="2">
        <f t="shared" si="3"/>
        <v>0</v>
      </c>
      <c r="J15" s="2">
        <f t="shared" si="1"/>
        <v>99516.887441054234</v>
      </c>
      <c r="K15" s="2">
        <f t="shared" si="6"/>
        <v>7551854.2803975772</v>
      </c>
      <c r="L15" s="14">
        <f t="shared" si="4"/>
        <v>75.88515351096251</v>
      </c>
      <c r="N15" s="6"/>
    </row>
    <row r="16" spans="1:14" x14ac:dyDescent="0.2">
      <c r="A16" s="56">
        <v>7</v>
      </c>
      <c r="B16" s="46">
        <v>0</v>
      </c>
      <c r="C16" s="47">
        <v>1197</v>
      </c>
      <c r="D16" s="47">
        <v>1034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99516.887441054234</v>
      </c>
      <c r="I16" s="2">
        <f t="shared" si="3"/>
        <v>0</v>
      </c>
      <c r="J16" s="2">
        <f t="shared" si="1"/>
        <v>99516.887441054234</v>
      </c>
      <c r="K16" s="2">
        <f t="shared" si="6"/>
        <v>7452337.3929565232</v>
      </c>
      <c r="L16" s="14">
        <f t="shared" si="4"/>
        <v>74.88515351096251</v>
      </c>
      <c r="N16" s="6"/>
    </row>
    <row r="17" spans="1:14" x14ac:dyDescent="0.2">
      <c r="A17" s="56">
        <v>8</v>
      </c>
      <c r="B17" s="46">
        <v>0</v>
      </c>
      <c r="C17" s="47">
        <v>1219</v>
      </c>
      <c r="D17" s="47">
        <v>1182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99516.887441054234</v>
      </c>
      <c r="I17" s="2">
        <f t="shared" si="3"/>
        <v>0</v>
      </c>
      <c r="J17" s="2">
        <f t="shared" si="1"/>
        <v>99516.887441054234</v>
      </c>
      <c r="K17" s="2">
        <f t="shared" si="6"/>
        <v>7352820.5055154692</v>
      </c>
      <c r="L17" s="14">
        <f t="shared" si="4"/>
        <v>73.88515351096251</v>
      </c>
      <c r="N17" s="6"/>
    </row>
    <row r="18" spans="1:14" x14ac:dyDescent="0.2">
      <c r="A18" s="56">
        <v>9</v>
      </c>
      <c r="B18" s="46">
        <v>1</v>
      </c>
      <c r="C18" s="47">
        <v>1124</v>
      </c>
      <c r="D18" s="47">
        <v>1194</v>
      </c>
      <c r="E18" s="3">
        <v>5.1900000000000002E-2</v>
      </c>
      <c r="F18" s="4">
        <f t="shared" si="2"/>
        <v>8.6281276962899055E-4</v>
      </c>
      <c r="G18" s="4">
        <f t="shared" si="0"/>
        <v>8.6210753739757845E-4</v>
      </c>
      <c r="H18" s="2">
        <f t="shared" si="5"/>
        <v>99516.887441054234</v>
      </c>
      <c r="I18" s="2">
        <f t="shared" si="3"/>
        <v>85.794258761279266</v>
      </c>
      <c r="J18" s="2">
        <f t="shared" si="1"/>
        <v>99435.545904322673</v>
      </c>
      <c r="K18" s="2">
        <f t="shared" si="6"/>
        <v>7253303.6180744153</v>
      </c>
      <c r="L18" s="14">
        <f t="shared" si="4"/>
        <v>72.88515351096251</v>
      </c>
      <c r="N18" s="6"/>
    </row>
    <row r="19" spans="1:14" x14ac:dyDescent="0.2">
      <c r="A19" s="56">
        <v>10</v>
      </c>
      <c r="B19" s="46">
        <v>0</v>
      </c>
      <c r="C19" s="47">
        <v>1129</v>
      </c>
      <c r="D19" s="47">
        <v>1130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99431.093182292956</v>
      </c>
      <c r="I19" s="2">
        <f t="shared" si="3"/>
        <v>0</v>
      </c>
      <c r="J19" s="2">
        <f t="shared" si="1"/>
        <v>99431.093182292956</v>
      </c>
      <c r="K19" s="2">
        <f t="shared" si="6"/>
        <v>7153868.0721700927</v>
      </c>
      <c r="L19" s="14">
        <f t="shared" si="4"/>
        <v>71.947997786310964</v>
      </c>
      <c r="N19" s="6"/>
    </row>
    <row r="20" spans="1:14" x14ac:dyDescent="0.2">
      <c r="A20" s="56">
        <v>11</v>
      </c>
      <c r="B20" s="46">
        <v>0</v>
      </c>
      <c r="C20" s="47">
        <v>1115</v>
      </c>
      <c r="D20" s="47">
        <v>1117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99431.093182292956</v>
      </c>
      <c r="I20" s="2">
        <f t="shared" si="3"/>
        <v>0</v>
      </c>
      <c r="J20" s="2">
        <f t="shared" si="1"/>
        <v>99431.093182292956</v>
      </c>
      <c r="K20" s="2">
        <f t="shared" si="6"/>
        <v>7054436.9789878</v>
      </c>
      <c r="L20" s="14">
        <f t="shared" si="4"/>
        <v>70.947997786310964</v>
      </c>
      <c r="N20" s="6"/>
    </row>
    <row r="21" spans="1:14" x14ac:dyDescent="0.2">
      <c r="A21" s="56">
        <v>12</v>
      </c>
      <c r="B21" s="46">
        <v>0</v>
      </c>
      <c r="C21" s="47">
        <v>1083</v>
      </c>
      <c r="D21" s="47">
        <v>1105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99431.093182292956</v>
      </c>
      <c r="I21" s="2">
        <f t="shared" si="3"/>
        <v>0</v>
      </c>
      <c r="J21" s="2">
        <f t="shared" si="1"/>
        <v>99431.093182292956</v>
      </c>
      <c r="K21" s="2">
        <f t="shared" si="6"/>
        <v>6955005.8858055072</v>
      </c>
      <c r="L21" s="14">
        <f t="shared" si="4"/>
        <v>69.947997786310964</v>
      </c>
      <c r="N21" s="6"/>
    </row>
    <row r="22" spans="1:14" x14ac:dyDescent="0.2">
      <c r="A22" s="56">
        <v>13</v>
      </c>
      <c r="B22" s="46">
        <v>0</v>
      </c>
      <c r="C22" s="47">
        <v>1043</v>
      </c>
      <c r="D22" s="47">
        <v>1091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99431.093182292956</v>
      </c>
      <c r="I22" s="2">
        <f t="shared" si="3"/>
        <v>0</v>
      </c>
      <c r="J22" s="2">
        <f t="shared" si="1"/>
        <v>99431.093182292956</v>
      </c>
      <c r="K22" s="2">
        <f t="shared" si="6"/>
        <v>6855574.7926232144</v>
      </c>
      <c r="L22" s="14">
        <f t="shared" si="4"/>
        <v>68.947997786310964</v>
      </c>
      <c r="N22" s="6"/>
    </row>
    <row r="23" spans="1:14" x14ac:dyDescent="0.2">
      <c r="A23" s="56">
        <v>14</v>
      </c>
      <c r="B23" s="46">
        <v>0</v>
      </c>
      <c r="C23" s="47">
        <v>979</v>
      </c>
      <c r="D23" s="47">
        <v>1039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99431.093182292956</v>
      </c>
      <c r="I23" s="2">
        <f t="shared" si="3"/>
        <v>0</v>
      </c>
      <c r="J23" s="2">
        <f t="shared" si="1"/>
        <v>99431.093182292956</v>
      </c>
      <c r="K23" s="2">
        <f t="shared" si="6"/>
        <v>6756143.6994409217</v>
      </c>
      <c r="L23" s="14">
        <f t="shared" si="4"/>
        <v>67.947997786310978</v>
      </c>
      <c r="N23" s="6"/>
    </row>
    <row r="24" spans="1:14" x14ac:dyDescent="0.2">
      <c r="A24" s="56">
        <v>15</v>
      </c>
      <c r="B24" s="46">
        <v>0</v>
      </c>
      <c r="C24" s="47">
        <v>985</v>
      </c>
      <c r="D24" s="47">
        <v>958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99431.093182292956</v>
      </c>
      <c r="I24" s="2">
        <f t="shared" si="3"/>
        <v>0</v>
      </c>
      <c r="J24" s="2">
        <f t="shared" si="1"/>
        <v>99431.093182292956</v>
      </c>
      <c r="K24" s="2">
        <f t="shared" si="6"/>
        <v>6656712.6062586289</v>
      </c>
      <c r="L24" s="14">
        <f t="shared" si="4"/>
        <v>66.947997786310978</v>
      </c>
      <c r="N24" s="6"/>
    </row>
    <row r="25" spans="1:14" x14ac:dyDescent="0.2">
      <c r="A25" s="56">
        <v>16</v>
      </c>
      <c r="B25" s="46">
        <v>0</v>
      </c>
      <c r="C25" s="47">
        <v>947</v>
      </c>
      <c r="D25" s="47">
        <v>991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99431.093182292956</v>
      </c>
      <c r="I25" s="2">
        <f t="shared" si="3"/>
        <v>0</v>
      </c>
      <c r="J25" s="2">
        <f t="shared" si="1"/>
        <v>99431.093182292956</v>
      </c>
      <c r="K25" s="2">
        <f t="shared" si="6"/>
        <v>6557281.5130763361</v>
      </c>
      <c r="L25" s="14">
        <f t="shared" si="4"/>
        <v>65.947997786310978</v>
      </c>
      <c r="N25" s="6"/>
    </row>
    <row r="26" spans="1:14" x14ac:dyDescent="0.2">
      <c r="A26" s="56">
        <v>17</v>
      </c>
      <c r="B26" s="46">
        <v>0</v>
      </c>
      <c r="C26" s="47">
        <v>861</v>
      </c>
      <c r="D26" s="47">
        <v>950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99431.093182292956</v>
      </c>
      <c r="I26" s="2">
        <f t="shared" si="3"/>
        <v>0</v>
      </c>
      <c r="J26" s="2">
        <f t="shared" si="1"/>
        <v>99431.093182292956</v>
      </c>
      <c r="K26" s="2">
        <f t="shared" si="6"/>
        <v>6457850.4198940434</v>
      </c>
      <c r="L26" s="14">
        <f t="shared" si="4"/>
        <v>64.947997786310978</v>
      </c>
      <c r="N26" s="6"/>
    </row>
    <row r="27" spans="1:14" x14ac:dyDescent="0.2">
      <c r="A27" s="56">
        <v>18</v>
      </c>
      <c r="B27" s="46">
        <v>0</v>
      </c>
      <c r="C27" s="47">
        <v>935</v>
      </c>
      <c r="D27" s="47">
        <v>877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99431.093182292956</v>
      </c>
      <c r="I27" s="2">
        <f t="shared" si="3"/>
        <v>0</v>
      </c>
      <c r="J27" s="2">
        <f t="shared" si="1"/>
        <v>99431.093182292956</v>
      </c>
      <c r="K27" s="2">
        <f t="shared" si="6"/>
        <v>6358419.3267117506</v>
      </c>
      <c r="L27" s="14">
        <f t="shared" si="4"/>
        <v>63.947997786310978</v>
      </c>
      <c r="N27" s="6"/>
    </row>
    <row r="28" spans="1:14" x14ac:dyDescent="0.2">
      <c r="A28" s="56">
        <v>19</v>
      </c>
      <c r="B28" s="46">
        <v>0</v>
      </c>
      <c r="C28" s="47">
        <v>918</v>
      </c>
      <c r="D28" s="47">
        <v>953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99431.093182292956</v>
      </c>
      <c r="I28" s="2">
        <f t="shared" si="3"/>
        <v>0</v>
      </c>
      <c r="J28" s="2">
        <f t="shared" si="1"/>
        <v>99431.093182292956</v>
      </c>
      <c r="K28" s="2">
        <f t="shared" si="6"/>
        <v>6258988.2335294578</v>
      </c>
      <c r="L28" s="14">
        <f t="shared" si="4"/>
        <v>62.947997786310978</v>
      </c>
      <c r="N28" s="6"/>
    </row>
    <row r="29" spans="1:14" x14ac:dyDescent="0.2">
      <c r="A29" s="56">
        <v>20</v>
      </c>
      <c r="B29" s="46">
        <v>0</v>
      </c>
      <c r="C29" s="47">
        <v>925</v>
      </c>
      <c r="D29" s="47">
        <v>942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99431.093182292956</v>
      </c>
      <c r="I29" s="2">
        <f t="shared" si="3"/>
        <v>0</v>
      </c>
      <c r="J29" s="2">
        <f t="shared" si="1"/>
        <v>99431.093182292956</v>
      </c>
      <c r="K29" s="2">
        <f t="shared" si="6"/>
        <v>6159557.1403471651</v>
      </c>
      <c r="L29" s="14">
        <f t="shared" si="4"/>
        <v>61.947997786310985</v>
      </c>
      <c r="N29" s="6"/>
    </row>
    <row r="30" spans="1:14" x14ac:dyDescent="0.2">
      <c r="A30" s="56">
        <v>21</v>
      </c>
      <c r="B30" s="46">
        <v>0</v>
      </c>
      <c r="C30" s="47">
        <v>1007</v>
      </c>
      <c r="D30" s="47">
        <v>936</v>
      </c>
      <c r="E30" s="3">
        <v>0</v>
      </c>
      <c r="F30" s="4">
        <f t="shared" si="2"/>
        <v>0</v>
      </c>
      <c r="G30" s="4">
        <f t="shared" si="0"/>
        <v>0</v>
      </c>
      <c r="H30" s="2">
        <f t="shared" si="5"/>
        <v>99431.093182292956</v>
      </c>
      <c r="I30" s="2">
        <f t="shared" si="3"/>
        <v>0</v>
      </c>
      <c r="J30" s="2">
        <f t="shared" si="1"/>
        <v>99431.093182292956</v>
      </c>
      <c r="K30" s="2">
        <f t="shared" si="6"/>
        <v>6060126.0471648723</v>
      </c>
      <c r="L30" s="14">
        <f t="shared" si="4"/>
        <v>60.947997786310985</v>
      </c>
      <c r="N30" s="6"/>
    </row>
    <row r="31" spans="1:14" x14ac:dyDescent="0.2">
      <c r="A31" s="56">
        <v>22</v>
      </c>
      <c r="B31" s="46">
        <v>0</v>
      </c>
      <c r="C31" s="47">
        <v>1036</v>
      </c>
      <c r="D31" s="47">
        <v>1011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99431.093182292956</v>
      </c>
      <c r="I31" s="2">
        <f t="shared" si="3"/>
        <v>0</v>
      </c>
      <c r="J31" s="2">
        <f t="shared" si="1"/>
        <v>99431.093182292956</v>
      </c>
      <c r="K31" s="2">
        <f t="shared" si="6"/>
        <v>5960694.9539825795</v>
      </c>
      <c r="L31" s="14">
        <f t="shared" si="4"/>
        <v>59.947997786310985</v>
      </c>
      <c r="N31" s="6"/>
    </row>
    <row r="32" spans="1:14" x14ac:dyDescent="0.2">
      <c r="A32" s="56">
        <v>23</v>
      </c>
      <c r="B32" s="46">
        <v>0</v>
      </c>
      <c r="C32" s="47">
        <v>1062</v>
      </c>
      <c r="D32" s="47">
        <v>1030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99431.093182292956</v>
      </c>
      <c r="I32" s="2">
        <f t="shared" si="3"/>
        <v>0</v>
      </c>
      <c r="J32" s="2">
        <f t="shared" si="1"/>
        <v>99431.093182292956</v>
      </c>
      <c r="K32" s="2">
        <f t="shared" si="6"/>
        <v>5861263.8608002868</v>
      </c>
      <c r="L32" s="14">
        <f t="shared" si="4"/>
        <v>58.947997786310985</v>
      </c>
      <c r="N32" s="6"/>
    </row>
    <row r="33" spans="1:14" x14ac:dyDescent="0.2">
      <c r="A33" s="56">
        <v>24</v>
      </c>
      <c r="B33" s="46">
        <v>1</v>
      </c>
      <c r="C33" s="47">
        <v>1069</v>
      </c>
      <c r="D33" s="47">
        <v>1051</v>
      </c>
      <c r="E33" s="3">
        <v>0.66120000000000001</v>
      </c>
      <c r="F33" s="4">
        <f t="shared" si="2"/>
        <v>9.4339622641509435E-4</v>
      </c>
      <c r="G33" s="4">
        <f t="shared" si="0"/>
        <v>9.4309479196649228E-4</v>
      </c>
      <c r="H33" s="2">
        <f t="shared" si="5"/>
        <v>99431.093182292956</v>
      </c>
      <c r="I33" s="2">
        <f t="shared" si="3"/>
        <v>93.77294613975549</v>
      </c>
      <c r="J33" s="2">
        <f t="shared" si="1"/>
        <v>99399.322908140806</v>
      </c>
      <c r="K33" s="2">
        <f t="shared" si="6"/>
        <v>5761832.767617994</v>
      </c>
      <c r="L33" s="14">
        <f t="shared" si="4"/>
        <v>57.947997786310992</v>
      </c>
      <c r="N33" s="6"/>
    </row>
    <row r="34" spans="1:14" x14ac:dyDescent="0.2">
      <c r="A34" s="56">
        <v>25</v>
      </c>
      <c r="B34" s="46">
        <v>0</v>
      </c>
      <c r="C34" s="47">
        <v>1089</v>
      </c>
      <c r="D34" s="47">
        <v>1034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99337.320236153202</v>
      </c>
      <c r="I34" s="2">
        <f t="shared" si="3"/>
        <v>0</v>
      </c>
      <c r="J34" s="2">
        <f t="shared" si="1"/>
        <v>99337.320236153202</v>
      </c>
      <c r="K34" s="2">
        <f t="shared" si="6"/>
        <v>5662433.4447098533</v>
      </c>
      <c r="L34" s="14">
        <f t="shared" si="4"/>
        <v>57.002075667519826</v>
      </c>
      <c r="N34" s="6"/>
    </row>
    <row r="35" spans="1:14" x14ac:dyDescent="0.2">
      <c r="A35" s="56">
        <v>26</v>
      </c>
      <c r="B35" s="46">
        <v>0</v>
      </c>
      <c r="C35" s="47">
        <v>1159</v>
      </c>
      <c r="D35" s="47">
        <v>1071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99337.320236153202</v>
      </c>
      <c r="I35" s="2">
        <f t="shared" si="3"/>
        <v>0</v>
      </c>
      <c r="J35" s="2">
        <f t="shared" si="1"/>
        <v>99337.320236153202</v>
      </c>
      <c r="K35" s="2">
        <f t="shared" si="6"/>
        <v>5563096.1244737003</v>
      </c>
      <c r="L35" s="14">
        <f t="shared" si="4"/>
        <v>56.002075667519826</v>
      </c>
      <c r="N35" s="6"/>
    </row>
    <row r="36" spans="1:14" x14ac:dyDescent="0.2">
      <c r="A36" s="56">
        <v>27</v>
      </c>
      <c r="B36" s="46">
        <v>1</v>
      </c>
      <c r="C36" s="47">
        <v>1165</v>
      </c>
      <c r="D36" s="47">
        <v>1107</v>
      </c>
      <c r="E36" s="3">
        <v>0.27050000000000002</v>
      </c>
      <c r="F36" s="4">
        <f t="shared" si="2"/>
        <v>8.8028169014084509E-4</v>
      </c>
      <c r="G36" s="4">
        <f t="shared" si="0"/>
        <v>8.7971676638989307E-4</v>
      </c>
      <c r="H36" s="2">
        <f t="shared" si="5"/>
        <v>99337.320236153202</v>
      </c>
      <c r="I36" s="2">
        <f t="shared" si="3"/>
        <v>87.388706139985985</v>
      </c>
      <c r="J36" s="2">
        <f t="shared" si="1"/>
        <v>99273.570175024084</v>
      </c>
      <c r="K36" s="2">
        <f t="shared" si="6"/>
        <v>5463758.8042375473</v>
      </c>
      <c r="L36" s="14">
        <f t="shared" si="4"/>
        <v>55.002075667519833</v>
      </c>
      <c r="N36" s="6"/>
    </row>
    <row r="37" spans="1:14" x14ac:dyDescent="0.2">
      <c r="A37" s="56">
        <v>28</v>
      </c>
      <c r="B37" s="46">
        <v>3</v>
      </c>
      <c r="C37" s="47">
        <v>1192</v>
      </c>
      <c r="D37" s="47">
        <v>1135</v>
      </c>
      <c r="E37" s="3">
        <v>0.36070000000000002</v>
      </c>
      <c r="F37" s="4">
        <f t="shared" si="2"/>
        <v>2.578427159432746E-3</v>
      </c>
      <c r="G37" s="4">
        <f t="shared" si="0"/>
        <v>2.5741839043316563E-3</v>
      </c>
      <c r="H37" s="2">
        <f t="shared" si="5"/>
        <v>99249.931530013215</v>
      </c>
      <c r="I37" s="2">
        <f t="shared" si="3"/>
        <v>255.48757625057897</v>
      </c>
      <c r="J37" s="2">
        <f t="shared" si="1"/>
        <v>99086.59832251622</v>
      </c>
      <c r="K37" s="2">
        <f t="shared" si="6"/>
        <v>5364485.2340625236</v>
      </c>
      <c r="L37" s="14">
        <f t="shared" si="4"/>
        <v>54.050266346433716</v>
      </c>
      <c r="N37" s="6"/>
    </row>
    <row r="38" spans="1:14" x14ac:dyDescent="0.2">
      <c r="A38" s="56">
        <v>29</v>
      </c>
      <c r="B38" s="46">
        <v>0</v>
      </c>
      <c r="C38" s="47">
        <v>1229</v>
      </c>
      <c r="D38" s="47">
        <v>1158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98994.443953762631</v>
      </c>
      <c r="I38" s="2">
        <f t="shared" si="3"/>
        <v>0</v>
      </c>
      <c r="J38" s="2">
        <f t="shared" si="1"/>
        <v>98994.443953762631</v>
      </c>
      <c r="K38" s="2">
        <f t="shared" si="6"/>
        <v>5265398.6357400073</v>
      </c>
      <c r="L38" s="14">
        <f t="shared" si="4"/>
        <v>53.188829851898745</v>
      </c>
      <c r="N38" s="6"/>
    </row>
    <row r="39" spans="1:14" x14ac:dyDescent="0.2">
      <c r="A39" s="56">
        <v>30</v>
      </c>
      <c r="B39" s="46">
        <v>0</v>
      </c>
      <c r="C39" s="47">
        <v>1293</v>
      </c>
      <c r="D39" s="47">
        <v>1190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98994.443953762631</v>
      </c>
      <c r="I39" s="2">
        <f t="shared" si="3"/>
        <v>0</v>
      </c>
      <c r="J39" s="2">
        <f t="shared" si="1"/>
        <v>98994.443953762631</v>
      </c>
      <c r="K39" s="2">
        <f t="shared" si="6"/>
        <v>5166404.1917862445</v>
      </c>
      <c r="L39" s="14">
        <f t="shared" si="4"/>
        <v>52.188829851898745</v>
      </c>
      <c r="N39" s="6"/>
    </row>
    <row r="40" spans="1:14" x14ac:dyDescent="0.2">
      <c r="A40" s="56">
        <v>31</v>
      </c>
      <c r="B40" s="46">
        <v>0</v>
      </c>
      <c r="C40" s="47">
        <v>1405</v>
      </c>
      <c r="D40" s="47">
        <v>1249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98994.443953762631</v>
      </c>
      <c r="I40" s="2">
        <f t="shared" si="3"/>
        <v>0</v>
      </c>
      <c r="J40" s="2">
        <f t="shared" si="1"/>
        <v>98994.443953762631</v>
      </c>
      <c r="K40" s="2">
        <f t="shared" si="6"/>
        <v>5067409.7478324817</v>
      </c>
      <c r="L40" s="14">
        <f t="shared" si="4"/>
        <v>51.188829851898745</v>
      </c>
      <c r="N40" s="6"/>
    </row>
    <row r="41" spans="1:14" x14ac:dyDescent="0.2">
      <c r="A41" s="56">
        <v>32</v>
      </c>
      <c r="B41" s="46">
        <v>0</v>
      </c>
      <c r="C41" s="47">
        <v>1331</v>
      </c>
      <c r="D41" s="47">
        <v>1358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98994.443953762631</v>
      </c>
      <c r="I41" s="2">
        <f t="shared" si="3"/>
        <v>0</v>
      </c>
      <c r="J41" s="2">
        <f t="shared" si="1"/>
        <v>98994.443953762631</v>
      </c>
      <c r="K41" s="2">
        <f t="shared" si="6"/>
        <v>4968415.303878719</v>
      </c>
      <c r="L41" s="14">
        <f t="shared" si="4"/>
        <v>50.188829851898745</v>
      </c>
      <c r="N41" s="6"/>
    </row>
    <row r="42" spans="1:14" x14ac:dyDescent="0.2">
      <c r="A42" s="56">
        <v>33</v>
      </c>
      <c r="B42" s="46">
        <v>1</v>
      </c>
      <c r="C42" s="47">
        <v>1421</v>
      </c>
      <c r="D42" s="47">
        <v>1287</v>
      </c>
      <c r="E42" s="3">
        <v>0.5383</v>
      </c>
      <c r="F42" s="4">
        <f t="shared" si="2"/>
        <v>7.3855243722304289E-4</v>
      </c>
      <c r="G42" s="4">
        <f t="shared" si="0"/>
        <v>7.3830068432352125E-4</v>
      </c>
      <c r="H42" s="2">
        <f t="shared" si="5"/>
        <v>98994.443953762631</v>
      </c>
      <c r="I42" s="2">
        <f t="shared" si="3"/>
        <v>73.087665715289418</v>
      </c>
      <c r="J42" s="2">
        <f t="shared" si="1"/>
        <v>98960.699378501886</v>
      </c>
      <c r="K42" s="2">
        <f t="shared" si="6"/>
        <v>4869420.8599249562</v>
      </c>
      <c r="L42" s="14">
        <f t="shared" si="4"/>
        <v>49.188829851898738</v>
      </c>
      <c r="N42" s="6"/>
    </row>
    <row r="43" spans="1:14" x14ac:dyDescent="0.2">
      <c r="A43" s="56">
        <v>34</v>
      </c>
      <c r="B43" s="46">
        <v>1</v>
      </c>
      <c r="C43" s="47">
        <v>1589</v>
      </c>
      <c r="D43" s="47">
        <v>1385</v>
      </c>
      <c r="E43" s="3">
        <v>0.4617</v>
      </c>
      <c r="F43" s="4">
        <f t="shared" si="2"/>
        <v>6.7249495628782783E-4</v>
      </c>
      <c r="G43" s="4">
        <f t="shared" si="0"/>
        <v>6.7225159849665719E-4</v>
      </c>
      <c r="H43" s="2">
        <f t="shared" si="5"/>
        <v>98921.356288047347</v>
      </c>
      <c r="I43" s="2">
        <f t="shared" si="3"/>
        <v>66.500039890097185</v>
      </c>
      <c r="J43" s="2">
        <f t="shared" si="1"/>
        <v>98885.559316574509</v>
      </c>
      <c r="K43" s="2">
        <f t="shared" si="6"/>
        <v>4770460.1605464546</v>
      </c>
      <c r="L43" s="14">
        <f t="shared" si="4"/>
        <v>48.224775109789597</v>
      </c>
      <c r="N43" s="6"/>
    </row>
    <row r="44" spans="1:14" x14ac:dyDescent="0.2">
      <c r="A44" s="56">
        <v>35</v>
      </c>
      <c r="B44" s="46">
        <v>0</v>
      </c>
      <c r="C44" s="47">
        <v>1616</v>
      </c>
      <c r="D44" s="47">
        <v>1549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98854.856248157244</v>
      </c>
      <c r="I44" s="2">
        <f t="shared" si="3"/>
        <v>0</v>
      </c>
      <c r="J44" s="2">
        <f t="shared" si="1"/>
        <v>98854.856248157244</v>
      </c>
      <c r="K44" s="2">
        <f t="shared" si="6"/>
        <v>4671574.60122988</v>
      </c>
      <c r="L44" s="14">
        <f t="shared" si="4"/>
        <v>47.256905513096257</v>
      </c>
      <c r="N44" s="6"/>
    </row>
    <row r="45" spans="1:14" x14ac:dyDescent="0.2">
      <c r="A45" s="56">
        <v>36</v>
      </c>
      <c r="B45" s="46">
        <v>1</v>
      </c>
      <c r="C45" s="47">
        <v>1617</v>
      </c>
      <c r="D45" s="47">
        <v>1529</v>
      </c>
      <c r="E45" s="3">
        <v>0.27600000000000002</v>
      </c>
      <c r="F45" s="4">
        <f t="shared" si="2"/>
        <v>6.3572790845518119E-4</v>
      </c>
      <c r="G45" s="4">
        <f t="shared" si="0"/>
        <v>6.3543543848857862E-4</v>
      </c>
      <c r="H45" s="2">
        <f t="shared" si="5"/>
        <v>98854.856248157244</v>
      </c>
      <c r="I45" s="2">
        <f t="shared" si="3"/>
        <v>62.815878926773202</v>
      </c>
      <c r="J45" s="2">
        <f t="shared" si="1"/>
        <v>98809.377551814265</v>
      </c>
      <c r="K45" s="2">
        <f t="shared" si="6"/>
        <v>4572719.7449817229</v>
      </c>
      <c r="L45" s="14">
        <f t="shared" si="4"/>
        <v>46.256905513096257</v>
      </c>
      <c r="N45" s="6"/>
    </row>
    <row r="46" spans="1:14" x14ac:dyDescent="0.2">
      <c r="A46" s="56">
        <v>37</v>
      </c>
      <c r="B46" s="46">
        <v>1</v>
      </c>
      <c r="C46" s="47">
        <v>1708</v>
      </c>
      <c r="D46" s="47">
        <v>1571</v>
      </c>
      <c r="E46" s="3">
        <v>0.17760000000000001</v>
      </c>
      <c r="F46" s="4">
        <f t="shared" si="2"/>
        <v>6.0994205550472704E-4</v>
      </c>
      <c r="G46" s="4">
        <f t="shared" si="0"/>
        <v>6.0963625199533941E-4</v>
      </c>
      <c r="H46" s="2">
        <f t="shared" si="5"/>
        <v>98792.040369230468</v>
      </c>
      <c r="I46" s="2">
        <f t="shared" si="3"/>
        <v>60.22720921766993</v>
      </c>
      <c r="J46" s="2">
        <f t="shared" si="1"/>
        <v>98742.509512369856</v>
      </c>
      <c r="K46" s="2">
        <f t="shared" si="6"/>
        <v>4473910.3674299084</v>
      </c>
      <c r="L46" s="14">
        <f t="shared" si="4"/>
        <v>45.286141987845227</v>
      </c>
      <c r="N46" s="6"/>
    </row>
    <row r="47" spans="1:14" x14ac:dyDescent="0.2">
      <c r="A47" s="56">
        <v>38</v>
      </c>
      <c r="B47" s="46">
        <v>2</v>
      </c>
      <c r="C47" s="47">
        <v>1791</v>
      </c>
      <c r="D47" s="47">
        <v>1639</v>
      </c>
      <c r="E47" s="3">
        <v>0.2336</v>
      </c>
      <c r="F47" s="4">
        <f t="shared" si="2"/>
        <v>1.1661807580174927E-3</v>
      </c>
      <c r="G47" s="4">
        <f t="shared" si="0"/>
        <v>1.1651394019386054E-3</v>
      </c>
      <c r="H47" s="2">
        <f t="shared" si="5"/>
        <v>98731.813160012796</v>
      </c>
      <c r="I47" s="2">
        <f t="shared" si="3"/>
        <v>115.03632573757143</v>
      </c>
      <c r="J47" s="2">
        <f t="shared" si="1"/>
        <v>98643.649319967517</v>
      </c>
      <c r="K47" s="2">
        <f t="shared" si="6"/>
        <v>4375167.8579175388</v>
      </c>
      <c r="L47" s="14">
        <f t="shared" si="4"/>
        <v>44.313658565418891</v>
      </c>
      <c r="N47" s="6"/>
    </row>
    <row r="48" spans="1:14" x14ac:dyDescent="0.2">
      <c r="A48" s="56">
        <v>39</v>
      </c>
      <c r="B48" s="46">
        <v>0</v>
      </c>
      <c r="C48" s="47">
        <v>1881</v>
      </c>
      <c r="D48" s="47">
        <v>1722</v>
      </c>
      <c r="E48" s="3">
        <v>0</v>
      </c>
      <c r="F48" s="4">
        <f t="shared" si="2"/>
        <v>0</v>
      </c>
      <c r="G48" s="4">
        <f t="shared" si="0"/>
        <v>0</v>
      </c>
      <c r="H48" s="2">
        <f t="shared" si="5"/>
        <v>98616.776834275224</v>
      </c>
      <c r="I48" s="2">
        <f t="shared" si="3"/>
        <v>0</v>
      </c>
      <c r="J48" s="2">
        <f t="shared" si="1"/>
        <v>98616.776834275224</v>
      </c>
      <c r="K48" s="2">
        <f t="shared" si="6"/>
        <v>4276524.2085975716</v>
      </c>
      <c r="L48" s="14">
        <f t="shared" si="4"/>
        <v>43.365077889173357</v>
      </c>
      <c r="N48" s="6"/>
    </row>
    <row r="49" spans="1:14" x14ac:dyDescent="0.2">
      <c r="A49" s="56">
        <v>40</v>
      </c>
      <c r="B49" s="46">
        <v>4</v>
      </c>
      <c r="C49" s="47">
        <v>1890</v>
      </c>
      <c r="D49" s="47">
        <v>1810</v>
      </c>
      <c r="E49" s="3">
        <v>0.498</v>
      </c>
      <c r="F49" s="4">
        <f t="shared" si="2"/>
        <v>2.1621621621621622E-3</v>
      </c>
      <c r="G49" s="4">
        <f t="shared" si="0"/>
        <v>2.159817884156008E-3</v>
      </c>
      <c r="H49" s="2">
        <f t="shared" si="5"/>
        <v>98616.776834275224</v>
      </c>
      <c r="I49" s="2">
        <f t="shared" si="3"/>
        <v>212.99427828448955</v>
      </c>
      <c r="J49" s="2">
        <f t="shared" si="1"/>
        <v>98509.85370657641</v>
      </c>
      <c r="K49" s="2">
        <f t="shared" si="6"/>
        <v>4177907.431763296</v>
      </c>
      <c r="L49" s="14">
        <f t="shared" si="4"/>
        <v>42.365077889173349</v>
      </c>
      <c r="N49" s="6"/>
    </row>
    <row r="50" spans="1:14" x14ac:dyDescent="0.2">
      <c r="A50" s="56">
        <v>41</v>
      </c>
      <c r="B50" s="46">
        <v>2</v>
      </c>
      <c r="C50" s="47">
        <v>1873</v>
      </c>
      <c r="D50" s="47">
        <v>1846</v>
      </c>
      <c r="E50" s="3">
        <v>0.72950000000000004</v>
      </c>
      <c r="F50" s="4">
        <f t="shared" si="2"/>
        <v>1.0755579456843238E-3</v>
      </c>
      <c r="G50" s="4">
        <f t="shared" si="0"/>
        <v>1.0752451155646569E-3</v>
      </c>
      <c r="H50" s="2">
        <f t="shared" si="5"/>
        <v>98403.782555990736</v>
      </c>
      <c r="I50" s="2">
        <f t="shared" si="3"/>
        <v>105.80818654641563</v>
      </c>
      <c r="J50" s="2">
        <f t="shared" si="1"/>
        <v>98375.161441529926</v>
      </c>
      <c r="K50" s="2">
        <f t="shared" si="6"/>
        <v>4079397.5780567196</v>
      </c>
      <c r="L50" s="14">
        <f t="shared" si="4"/>
        <v>41.455698877587196</v>
      </c>
      <c r="N50" s="6"/>
    </row>
    <row r="51" spans="1:14" x14ac:dyDescent="0.2">
      <c r="A51" s="56">
        <v>42</v>
      </c>
      <c r="B51" s="46">
        <v>2</v>
      </c>
      <c r="C51" s="47">
        <v>1815</v>
      </c>
      <c r="D51" s="47">
        <v>1841</v>
      </c>
      <c r="E51" s="3">
        <v>0.627</v>
      </c>
      <c r="F51" s="4">
        <f t="shared" si="2"/>
        <v>1.0940919037199124E-3</v>
      </c>
      <c r="G51" s="4">
        <f t="shared" si="0"/>
        <v>1.0936455910224821E-3</v>
      </c>
      <c r="H51" s="2">
        <f t="shared" si="5"/>
        <v>98297.974369444317</v>
      </c>
      <c r="I51" s="2">
        <f t="shared" si="3"/>
        <v>107.50314627558373</v>
      </c>
      <c r="J51" s="2">
        <f t="shared" si="1"/>
        <v>98257.875695883515</v>
      </c>
      <c r="K51" s="2">
        <f t="shared" si="6"/>
        <v>3981022.4166151895</v>
      </c>
      <c r="L51" s="14">
        <f t="shared" si="4"/>
        <v>40.499536660367646</v>
      </c>
      <c r="N51" s="6"/>
    </row>
    <row r="52" spans="1:14" x14ac:dyDescent="0.2">
      <c r="A52" s="56">
        <v>43</v>
      </c>
      <c r="B52" s="46">
        <v>1</v>
      </c>
      <c r="C52" s="47">
        <v>1865</v>
      </c>
      <c r="D52" s="47">
        <v>1765</v>
      </c>
      <c r="E52" s="3">
        <v>0</v>
      </c>
      <c r="F52" s="4">
        <f t="shared" si="2"/>
        <v>5.5096418732782364E-4</v>
      </c>
      <c r="G52" s="4">
        <f t="shared" si="0"/>
        <v>5.5066079295154179E-4</v>
      </c>
      <c r="H52" s="2">
        <f t="shared" si="5"/>
        <v>98190.47122316873</v>
      </c>
      <c r="I52" s="2">
        <f t="shared" si="3"/>
        <v>54.06964274403564</v>
      </c>
      <c r="J52" s="2">
        <f t="shared" si="1"/>
        <v>98136.401580424688</v>
      </c>
      <c r="K52" s="2">
        <f t="shared" si="6"/>
        <v>3882764.5409193062</v>
      </c>
      <c r="L52" s="14">
        <f t="shared" si="4"/>
        <v>39.543190826475438</v>
      </c>
      <c r="N52" s="6"/>
    </row>
    <row r="53" spans="1:14" x14ac:dyDescent="0.2">
      <c r="A53" s="56">
        <v>44</v>
      </c>
      <c r="B53" s="46">
        <v>3</v>
      </c>
      <c r="C53" s="47">
        <v>1791</v>
      </c>
      <c r="D53" s="47">
        <v>1824</v>
      </c>
      <c r="E53" s="3">
        <v>0.60660000000000003</v>
      </c>
      <c r="F53" s="4">
        <f t="shared" si="2"/>
        <v>1.6597510373443983E-3</v>
      </c>
      <c r="G53" s="4">
        <f t="shared" si="0"/>
        <v>1.6586680166012764E-3</v>
      </c>
      <c r="H53" s="2">
        <f t="shared" si="5"/>
        <v>98136.401580424688</v>
      </c>
      <c r="I53" s="2">
        <f t="shared" si="3"/>
        <v>162.77571056578938</v>
      </c>
      <c r="J53" s="2">
        <f t="shared" si="1"/>
        <v>98072.365615888106</v>
      </c>
      <c r="K53" s="2">
        <f t="shared" si="6"/>
        <v>3784628.1393388817</v>
      </c>
      <c r="L53" s="14">
        <f t="shared" si="4"/>
        <v>38.564977708473499</v>
      </c>
      <c r="N53" s="6"/>
    </row>
    <row r="54" spans="1:14" x14ac:dyDescent="0.2">
      <c r="A54" s="56">
        <v>45</v>
      </c>
      <c r="B54" s="46">
        <v>0</v>
      </c>
      <c r="C54" s="47">
        <v>1727</v>
      </c>
      <c r="D54" s="47">
        <v>1767</v>
      </c>
      <c r="E54" s="3">
        <v>0</v>
      </c>
      <c r="F54" s="4">
        <f t="shared" si="2"/>
        <v>0</v>
      </c>
      <c r="G54" s="4">
        <f t="shared" si="0"/>
        <v>0</v>
      </c>
      <c r="H54" s="2">
        <f t="shared" si="5"/>
        <v>97973.625869858894</v>
      </c>
      <c r="I54" s="2">
        <f t="shared" si="3"/>
        <v>0</v>
      </c>
      <c r="J54" s="2">
        <f t="shared" si="1"/>
        <v>97973.625869858894</v>
      </c>
      <c r="K54" s="2">
        <f t="shared" si="6"/>
        <v>3686555.7737229937</v>
      </c>
      <c r="L54" s="14">
        <f t="shared" si="4"/>
        <v>37.628042659357618</v>
      </c>
      <c r="N54" s="6"/>
    </row>
    <row r="55" spans="1:14" x14ac:dyDescent="0.2">
      <c r="A55" s="56">
        <v>46</v>
      </c>
      <c r="B55" s="46">
        <v>5</v>
      </c>
      <c r="C55" s="47">
        <v>1694</v>
      </c>
      <c r="D55" s="47">
        <v>1713</v>
      </c>
      <c r="E55" s="3">
        <v>0.76070000000000004</v>
      </c>
      <c r="F55" s="4">
        <f t="shared" si="2"/>
        <v>2.9351335485764602E-3</v>
      </c>
      <c r="G55" s="4">
        <f t="shared" si="0"/>
        <v>2.9330734239203285E-3</v>
      </c>
      <c r="H55" s="2">
        <f t="shared" si="5"/>
        <v>97973.625869858894</v>
      </c>
      <c r="I55" s="2">
        <f t="shared" si="3"/>
        <v>287.3638382839963</v>
      </c>
      <c r="J55" s="2">
        <f t="shared" si="1"/>
        <v>97904.859703357535</v>
      </c>
      <c r="K55" s="2">
        <f t="shared" si="6"/>
        <v>3588582.1478531347</v>
      </c>
      <c r="L55" s="14">
        <f t="shared" si="4"/>
        <v>36.628042659357618</v>
      </c>
      <c r="N55" s="6"/>
    </row>
    <row r="56" spans="1:14" x14ac:dyDescent="0.2">
      <c r="A56" s="56">
        <v>47</v>
      </c>
      <c r="B56" s="46">
        <v>1</v>
      </c>
      <c r="C56" s="47">
        <v>1656</v>
      </c>
      <c r="D56" s="47">
        <v>1656</v>
      </c>
      <c r="E56" s="3">
        <v>0.2268</v>
      </c>
      <c r="F56" s="4">
        <f t="shared" si="2"/>
        <v>6.0386473429951688E-4</v>
      </c>
      <c r="G56" s="4">
        <f t="shared" si="0"/>
        <v>6.0358291647885176E-4</v>
      </c>
      <c r="H56" s="2">
        <f t="shared" si="5"/>
        <v>97686.262031574894</v>
      </c>
      <c r="I56" s="2">
        <f t="shared" si="3"/>
        <v>58.961758936935297</v>
      </c>
      <c r="J56" s="2">
        <f t="shared" si="1"/>
        <v>97640.672799564854</v>
      </c>
      <c r="K56" s="2">
        <f t="shared" si="6"/>
        <v>3490677.2881497773</v>
      </c>
      <c r="L56" s="14">
        <f t="shared" si="4"/>
        <v>35.733553680470386</v>
      </c>
      <c r="N56" s="6"/>
    </row>
    <row r="57" spans="1:14" x14ac:dyDescent="0.2">
      <c r="A57" s="56">
        <v>48</v>
      </c>
      <c r="B57" s="46">
        <v>2</v>
      </c>
      <c r="C57" s="47">
        <v>1617</v>
      </c>
      <c r="D57" s="47">
        <v>1634</v>
      </c>
      <c r="E57" s="3">
        <v>0.67620000000000002</v>
      </c>
      <c r="F57" s="4">
        <f t="shared" si="2"/>
        <v>1.2303906490310674E-3</v>
      </c>
      <c r="G57" s="4">
        <f t="shared" si="0"/>
        <v>1.229900656004412E-3</v>
      </c>
      <c r="H57" s="2">
        <f t="shared" si="5"/>
        <v>97627.300272637964</v>
      </c>
      <c r="I57" s="2">
        <f t="shared" si="3"/>
        <v>120.07188064925714</v>
      </c>
      <c r="J57" s="2">
        <f t="shared" si="1"/>
        <v>97588.420997683745</v>
      </c>
      <c r="K57" s="2">
        <f t="shared" si="6"/>
        <v>3393036.6153502124</v>
      </c>
      <c r="L57" s="14">
        <f t="shared" si="4"/>
        <v>34.754997893772341</v>
      </c>
      <c r="N57" s="6"/>
    </row>
    <row r="58" spans="1:14" x14ac:dyDescent="0.2">
      <c r="A58" s="56">
        <v>49</v>
      </c>
      <c r="B58" s="46">
        <v>0</v>
      </c>
      <c r="C58" s="47">
        <v>1512</v>
      </c>
      <c r="D58" s="47">
        <v>1622</v>
      </c>
      <c r="E58" s="3">
        <v>0</v>
      </c>
      <c r="F58" s="4">
        <f t="shared" si="2"/>
        <v>0</v>
      </c>
      <c r="G58" s="4">
        <f t="shared" si="0"/>
        <v>0</v>
      </c>
      <c r="H58" s="2">
        <f t="shared" si="5"/>
        <v>97507.228391988712</v>
      </c>
      <c r="I58" s="2">
        <f t="shared" si="3"/>
        <v>0</v>
      </c>
      <c r="J58" s="2">
        <f t="shared" si="1"/>
        <v>97507.228391988712</v>
      </c>
      <c r="K58" s="2">
        <f t="shared" si="6"/>
        <v>3295448.1943525285</v>
      </c>
      <c r="L58" s="14">
        <f t="shared" si="4"/>
        <v>33.796963042621833</v>
      </c>
      <c r="N58" s="6"/>
    </row>
    <row r="59" spans="1:14" x14ac:dyDescent="0.2">
      <c r="A59" s="56">
        <v>50</v>
      </c>
      <c r="B59" s="46">
        <v>4</v>
      </c>
      <c r="C59" s="47">
        <v>1416</v>
      </c>
      <c r="D59" s="47">
        <v>1472</v>
      </c>
      <c r="E59" s="3">
        <v>0.67210000000000003</v>
      </c>
      <c r="F59" s="4">
        <f t="shared" si="2"/>
        <v>2.7700831024930748E-3</v>
      </c>
      <c r="G59" s="4">
        <f t="shared" si="0"/>
        <v>2.767569290940445E-3</v>
      </c>
      <c r="H59" s="2">
        <f t="shared" si="5"/>
        <v>97507.228391988712</v>
      </c>
      <c r="I59" s="2">
        <f t="shared" si="3"/>
        <v>269.85801094238423</v>
      </c>
      <c r="J59" s="2">
        <f t="shared" si="1"/>
        <v>97418.741950200711</v>
      </c>
      <c r="K59" s="2">
        <f t="shared" si="6"/>
        <v>3197940.9659605399</v>
      </c>
      <c r="L59" s="14">
        <f t="shared" si="4"/>
        <v>32.796963042621833</v>
      </c>
      <c r="N59" s="6"/>
    </row>
    <row r="60" spans="1:14" x14ac:dyDescent="0.2">
      <c r="A60" s="56">
        <v>51</v>
      </c>
      <c r="B60" s="46">
        <v>2</v>
      </c>
      <c r="C60" s="47">
        <v>1399</v>
      </c>
      <c r="D60" s="47">
        <v>1385</v>
      </c>
      <c r="E60" s="3">
        <v>0.24859999999999999</v>
      </c>
      <c r="F60" s="4">
        <f t="shared" si="2"/>
        <v>1.4367816091954023E-3</v>
      </c>
      <c r="G60" s="4">
        <f t="shared" si="0"/>
        <v>1.4352321358808893E-3</v>
      </c>
      <c r="H60" s="2">
        <f t="shared" si="5"/>
        <v>97237.370381046334</v>
      </c>
      <c r="I60" s="2">
        <f t="shared" si="3"/>
        <v>139.55819877943026</v>
      </c>
      <c r="J60" s="2">
        <f t="shared" si="1"/>
        <v>97132.506350483469</v>
      </c>
      <c r="K60" s="2">
        <f t="shared" si="6"/>
        <v>3100522.224010339</v>
      </c>
      <c r="L60" s="14">
        <f t="shared" si="4"/>
        <v>31.886117568381898</v>
      </c>
      <c r="N60" s="6"/>
    </row>
    <row r="61" spans="1:14" x14ac:dyDescent="0.2">
      <c r="A61" s="56">
        <v>52</v>
      </c>
      <c r="B61" s="46">
        <v>7</v>
      </c>
      <c r="C61" s="47">
        <v>1352</v>
      </c>
      <c r="D61" s="47">
        <v>1387</v>
      </c>
      <c r="E61" s="3">
        <v>0.64559999999999995</v>
      </c>
      <c r="F61" s="4">
        <f t="shared" si="2"/>
        <v>5.11135450894487E-3</v>
      </c>
      <c r="G61" s="4">
        <f t="shared" si="0"/>
        <v>5.1021122161476308E-3</v>
      </c>
      <c r="H61" s="2">
        <f t="shared" si="5"/>
        <v>97097.812182266905</v>
      </c>
      <c r="I61" s="2">
        <f t="shared" si="3"/>
        <v>495.40393369635223</v>
      </c>
      <c r="J61" s="2">
        <f t="shared" si="1"/>
        <v>96922.241028164921</v>
      </c>
      <c r="K61" s="2">
        <f t="shared" si="6"/>
        <v>3003389.7176598557</v>
      </c>
      <c r="L61" s="14">
        <f t="shared" si="4"/>
        <v>30.931590013810514</v>
      </c>
      <c r="N61" s="6"/>
    </row>
    <row r="62" spans="1:14" x14ac:dyDescent="0.2">
      <c r="A62" s="56">
        <v>53</v>
      </c>
      <c r="B62" s="46">
        <v>7</v>
      </c>
      <c r="C62" s="47">
        <v>1304</v>
      </c>
      <c r="D62" s="47">
        <v>1335</v>
      </c>
      <c r="E62" s="3">
        <v>0.5464</v>
      </c>
      <c r="F62" s="4">
        <f t="shared" si="2"/>
        <v>5.3050397877984082E-3</v>
      </c>
      <c r="G62" s="4">
        <f t="shared" si="0"/>
        <v>5.292304565776995E-3</v>
      </c>
      <c r="H62" s="2">
        <f t="shared" si="5"/>
        <v>96602.408248570558</v>
      </c>
      <c r="I62" s="2">
        <f t="shared" si="3"/>
        <v>511.2493662389632</v>
      </c>
      <c r="J62" s="2">
        <f t="shared" si="1"/>
        <v>96370.505536044569</v>
      </c>
      <c r="K62" s="2">
        <f t="shared" si="6"/>
        <v>2906467.4766316907</v>
      </c>
      <c r="L62" s="14">
        <f t="shared" si="4"/>
        <v>30.086904967762003</v>
      </c>
      <c r="N62" s="6"/>
    </row>
    <row r="63" spans="1:14" x14ac:dyDescent="0.2">
      <c r="A63" s="56">
        <v>54</v>
      </c>
      <c r="B63" s="46">
        <v>6</v>
      </c>
      <c r="C63" s="47">
        <v>1240</v>
      </c>
      <c r="D63" s="47">
        <v>1253</v>
      </c>
      <c r="E63" s="3">
        <v>0.31190000000000001</v>
      </c>
      <c r="F63" s="4">
        <f t="shared" si="2"/>
        <v>4.8134777376654635E-3</v>
      </c>
      <c r="G63" s="4">
        <f t="shared" si="0"/>
        <v>4.7975873892536916E-3</v>
      </c>
      <c r="H63" s="2">
        <f t="shared" si="5"/>
        <v>96091.158882331598</v>
      </c>
      <c r="I63" s="2">
        <f t="shared" si="3"/>
        <v>461.00573207264694</v>
      </c>
      <c r="J63" s="2">
        <f t="shared" si="1"/>
        <v>95773.940838092414</v>
      </c>
      <c r="K63" s="2">
        <f t="shared" si="6"/>
        <v>2810096.9710956463</v>
      </c>
      <c r="L63" s="14">
        <f t="shared" si="4"/>
        <v>29.244074104015642</v>
      </c>
      <c r="N63" s="6"/>
    </row>
    <row r="64" spans="1:14" x14ac:dyDescent="0.2">
      <c r="A64" s="56">
        <v>55</v>
      </c>
      <c r="B64" s="46">
        <v>6</v>
      </c>
      <c r="C64" s="47">
        <v>1215</v>
      </c>
      <c r="D64" s="47">
        <v>1216</v>
      </c>
      <c r="E64" s="3">
        <v>0.46679999999999999</v>
      </c>
      <c r="F64" s="4">
        <f t="shared" si="2"/>
        <v>4.9362402303578775E-3</v>
      </c>
      <c r="G64" s="4">
        <f t="shared" si="0"/>
        <v>4.923282135575374E-3</v>
      </c>
      <c r="H64" s="2">
        <f t="shared" si="5"/>
        <v>95630.15315025895</v>
      </c>
      <c r="I64" s="2">
        <f t="shared" si="3"/>
        <v>470.81422462700698</v>
      </c>
      <c r="J64" s="2">
        <f t="shared" si="1"/>
        <v>95379.11500568784</v>
      </c>
      <c r="K64" s="2">
        <f t="shared" si="6"/>
        <v>2714323.0302575538</v>
      </c>
      <c r="L64" s="14">
        <f t="shared" si="4"/>
        <v>28.383547875246752</v>
      </c>
      <c r="N64" s="6"/>
    </row>
    <row r="65" spans="1:14" x14ac:dyDescent="0.2">
      <c r="A65" s="56">
        <v>56</v>
      </c>
      <c r="B65" s="46">
        <v>5</v>
      </c>
      <c r="C65" s="47">
        <v>1150</v>
      </c>
      <c r="D65" s="47">
        <v>1180</v>
      </c>
      <c r="E65" s="3">
        <v>0.50660000000000005</v>
      </c>
      <c r="F65" s="4">
        <f t="shared" si="2"/>
        <v>4.2918454935622317E-3</v>
      </c>
      <c r="G65" s="4">
        <f t="shared" si="0"/>
        <v>4.2827763011716816E-3</v>
      </c>
      <c r="H65" s="2">
        <f t="shared" si="5"/>
        <v>95159.33892563195</v>
      </c>
      <c r="I65" s="2">
        <f t="shared" si="3"/>
        <v>407.54616158586043</v>
      </c>
      <c r="J65" s="2">
        <f t="shared" si="1"/>
        <v>94958.255649505474</v>
      </c>
      <c r="K65" s="2">
        <f t="shared" si="6"/>
        <v>2618943.915251866</v>
      </c>
      <c r="L65" s="14">
        <f t="shared" si="4"/>
        <v>27.52166991511573</v>
      </c>
      <c r="N65" s="6"/>
    </row>
    <row r="66" spans="1:14" x14ac:dyDescent="0.2">
      <c r="A66" s="56">
        <v>57</v>
      </c>
      <c r="B66" s="46">
        <v>6</v>
      </c>
      <c r="C66" s="47">
        <v>1165</v>
      </c>
      <c r="D66" s="47">
        <v>1161</v>
      </c>
      <c r="E66" s="3">
        <v>0.32600000000000001</v>
      </c>
      <c r="F66" s="4">
        <f t="shared" si="2"/>
        <v>5.1590713671539126E-3</v>
      </c>
      <c r="G66" s="4">
        <f t="shared" si="0"/>
        <v>5.1411943337183515E-3</v>
      </c>
      <c r="H66" s="2">
        <f t="shared" si="5"/>
        <v>94751.792764046084</v>
      </c>
      <c r="I66" s="2">
        <f t="shared" si="3"/>
        <v>487.13738006816925</v>
      </c>
      <c r="J66" s="2">
        <f t="shared" si="1"/>
        <v>94423.462169880135</v>
      </c>
      <c r="K66" s="2">
        <f t="shared" si="6"/>
        <v>2523985.6596023603</v>
      </c>
      <c r="L66" s="14">
        <f t="shared" si="4"/>
        <v>26.637867062712676</v>
      </c>
      <c r="N66" s="6"/>
    </row>
    <row r="67" spans="1:14" x14ac:dyDescent="0.2">
      <c r="A67" s="56">
        <v>58</v>
      </c>
      <c r="B67" s="46">
        <v>5</v>
      </c>
      <c r="C67" s="47">
        <v>1276</v>
      </c>
      <c r="D67" s="47">
        <v>1144</v>
      </c>
      <c r="E67" s="3">
        <v>0.5645</v>
      </c>
      <c r="F67" s="4">
        <f t="shared" si="2"/>
        <v>4.1322314049586778E-3</v>
      </c>
      <c r="G67" s="4">
        <f t="shared" si="0"/>
        <v>4.1248084542074084E-3</v>
      </c>
      <c r="H67" s="2">
        <f t="shared" si="5"/>
        <v>94264.655383977908</v>
      </c>
      <c r="I67" s="2">
        <f t="shared" si="3"/>
        <v>388.82364746077997</v>
      </c>
      <c r="J67" s="2">
        <f t="shared" si="1"/>
        <v>94095.322685508741</v>
      </c>
      <c r="K67" s="2">
        <f t="shared" si="6"/>
        <v>2429562.1974324803</v>
      </c>
      <c r="L67" s="14">
        <f t="shared" si="4"/>
        <v>25.773840550690977</v>
      </c>
      <c r="N67" s="6"/>
    </row>
    <row r="68" spans="1:14" x14ac:dyDescent="0.2">
      <c r="A68" s="56">
        <v>59</v>
      </c>
      <c r="B68" s="46">
        <v>5</v>
      </c>
      <c r="C68" s="47">
        <v>1128</v>
      </c>
      <c r="D68" s="47">
        <v>1250</v>
      </c>
      <c r="E68" s="3">
        <v>0.49180000000000001</v>
      </c>
      <c r="F68" s="4">
        <f t="shared" si="2"/>
        <v>4.2052144659377629E-3</v>
      </c>
      <c r="G68" s="4">
        <f t="shared" si="0"/>
        <v>4.1962467090935181E-3</v>
      </c>
      <c r="H68" s="2">
        <f t="shared" si="5"/>
        <v>93875.831736517124</v>
      </c>
      <c r="I68" s="2">
        <f t="shared" si="3"/>
        <v>393.92614998777685</v>
      </c>
      <c r="J68" s="2">
        <f t="shared" si="1"/>
        <v>93675.638467093333</v>
      </c>
      <c r="K68" s="2">
        <f t="shared" si="6"/>
        <v>2335466.8747469718</v>
      </c>
      <c r="L68" s="14">
        <f t="shared" si="4"/>
        <v>24.878254941079678</v>
      </c>
      <c r="N68" s="6"/>
    </row>
    <row r="69" spans="1:14" x14ac:dyDescent="0.2">
      <c r="A69" s="56">
        <v>60</v>
      </c>
      <c r="B69" s="46">
        <v>9</v>
      </c>
      <c r="C69" s="47">
        <v>1146</v>
      </c>
      <c r="D69" s="47">
        <v>1110</v>
      </c>
      <c r="E69" s="3">
        <v>0.64180000000000004</v>
      </c>
      <c r="F69" s="4">
        <f t="shared" si="2"/>
        <v>7.9787234042553185E-3</v>
      </c>
      <c r="G69" s="4">
        <f t="shared" si="0"/>
        <v>7.955985367351712E-3</v>
      </c>
      <c r="H69" s="2">
        <f t="shared" si="5"/>
        <v>93481.905586529349</v>
      </c>
      <c r="I69" s="2">
        <f t="shared" si="3"/>
        <v>743.74067295858174</v>
      </c>
      <c r="J69" s="2">
        <f t="shared" si="1"/>
        <v>93215.497677475592</v>
      </c>
      <c r="K69" s="2">
        <f t="shared" si="6"/>
        <v>2241791.2362798783</v>
      </c>
      <c r="L69" s="14">
        <f t="shared" si="4"/>
        <v>23.981017740431238</v>
      </c>
      <c r="N69" s="6"/>
    </row>
    <row r="70" spans="1:14" x14ac:dyDescent="0.2">
      <c r="A70" s="56">
        <v>61</v>
      </c>
      <c r="B70" s="46">
        <v>9</v>
      </c>
      <c r="C70" s="47">
        <v>1084</v>
      </c>
      <c r="D70" s="47">
        <v>1110</v>
      </c>
      <c r="E70" s="3">
        <v>0.32150000000000001</v>
      </c>
      <c r="F70" s="4">
        <f t="shared" si="2"/>
        <v>8.2041932543299913E-3</v>
      </c>
      <c r="G70" s="4">
        <f t="shared" si="0"/>
        <v>8.1587770537114961E-3</v>
      </c>
      <c r="H70" s="2">
        <f t="shared" si="5"/>
        <v>92738.16491357077</v>
      </c>
      <c r="I70" s="2">
        <f t="shared" si="3"/>
        <v>756.63001190015382</v>
      </c>
      <c r="J70" s="2">
        <f t="shared" si="1"/>
        <v>92224.791450496516</v>
      </c>
      <c r="K70" s="2">
        <f t="shared" si="6"/>
        <v>2148575.7386024026</v>
      </c>
      <c r="L70" s="14">
        <f t="shared" si="4"/>
        <v>23.168193381924386</v>
      </c>
      <c r="N70" s="6"/>
    </row>
    <row r="71" spans="1:14" x14ac:dyDescent="0.2">
      <c r="A71" s="56">
        <v>62</v>
      </c>
      <c r="B71" s="46">
        <v>6</v>
      </c>
      <c r="C71" s="47">
        <v>1100</v>
      </c>
      <c r="D71" s="47">
        <v>1071</v>
      </c>
      <c r="E71" s="3">
        <v>0.51680000000000004</v>
      </c>
      <c r="F71" s="4">
        <f t="shared" si="2"/>
        <v>5.5274067250115156E-3</v>
      </c>
      <c r="G71" s="4">
        <f t="shared" si="0"/>
        <v>5.5126832140266185E-3</v>
      </c>
      <c r="H71" s="2">
        <f t="shared" si="5"/>
        <v>91981.534901670617</v>
      </c>
      <c r="I71" s="2">
        <f t="shared" si="3"/>
        <v>507.06506345284316</v>
      </c>
      <c r="J71" s="2">
        <f t="shared" si="1"/>
        <v>91736.521063010208</v>
      </c>
      <c r="K71" s="2">
        <f t="shared" si="6"/>
        <v>2056350.9471519063</v>
      </c>
      <c r="L71" s="14">
        <f t="shared" si="4"/>
        <v>22.356127774451366</v>
      </c>
      <c r="N71" s="6"/>
    </row>
    <row r="72" spans="1:14" x14ac:dyDescent="0.2">
      <c r="A72" s="56">
        <v>63</v>
      </c>
      <c r="B72" s="46">
        <v>10</v>
      </c>
      <c r="C72" s="47">
        <v>1034</v>
      </c>
      <c r="D72" s="47">
        <v>1071</v>
      </c>
      <c r="E72" s="3">
        <v>0.44319999999999998</v>
      </c>
      <c r="F72" s="4">
        <f t="shared" si="2"/>
        <v>9.5011876484560574E-3</v>
      </c>
      <c r="G72" s="4">
        <f t="shared" si="0"/>
        <v>9.451188392428464E-3</v>
      </c>
      <c r="H72" s="2">
        <f t="shared" si="5"/>
        <v>91474.469838217774</v>
      </c>
      <c r="I72" s="2">
        <f t="shared" si="3"/>
        <v>864.54244753851151</v>
      </c>
      <c r="J72" s="2">
        <f t="shared" si="1"/>
        <v>90993.092603428333</v>
      </c>
      <c r="K72" s="2">
        <f t="shared" si="6"/>
        <v>1964614.4260888961</v>
      </c>
      <c r="L72" s="14">
        <f t="shared" si="4"/>
        <v>21.477188439173503</v>
      </c>
      <c r="N72" s="6"/>
    </row>
    <row r="73" spans="1:14" x14ac:dyDescent="0.2">
      <c r="A73" s="56">
        <v>64</v>
      </c>
      <c r="B73" s="46">
        <v>14</v>
      </c>
      <c r="C73" s="47">
        <v>942</v>
      </c>
      <c r="D73" s="47">
        <v>1014</v>
      </c>
      <c r="E73" s="3">
        <v>0.45390000000000003</v>
      </c>
      <c r="F73" s="4">
        <f t="shared" si="2"/>
        <v>1.4314928425357873E-2</v>
      </c>
      <c r="G73" s="4">
        <f t="shared" ref="G73:G108" si="7">F73/((1+(1-E73)*F73))</f>
        <v>1.4203891176279017E-2</v>
      </c>
      <c r="H73" s="2">
        <f t="shared" si="5"/>
        <v>90609.927390679266</v>
      </c>
      <c r="I73" s="2">
        <f t="shared" si="3"/>
        <v>1287.0135481477516</v>
      </c>
      <c r="J73" s="2">
        <f t="shared" ref="J73:J108" si="8">H74+I73*E73</f>
        <v>89907.089292035787</v>
      </c>
      <c r="K73" s="2">
        <f t="shared" si="6"/>
        <v>1873621.3334854678</v>
      </c>
      <c r="L73" s="14">
        <f t="shared" si="4"/>
        <v>20.677881413667272</v>
      </c>
      <c r="N73" s="6"/>
    </row>
    <row r="74" spans="1:14" x14ac:dyDescent="0.2">
      <c r="A74" s="56">
        <v>65</v>
      </c>
      <c r="B74" s="46">
        <v>8</v>
      </c>
      <c r="C74" s="47">
        <v>974</v>
      </c>
      <c r="D74" s="47">
        <v>928</v>
      </c>
      <c r="E74" s="3">
        <v>0.55020000000000002</v>
      </c>
      <c r="F74" s="4">
        <f t="shared" ref="F74:F108" si="9">B74/((C74+D74)/2)</f>
        <v>8.4121976866456359E-3</v>
      </c>
      <c r="G74" s="4">
        <f t="shared" si="7"/>
        <v>8.3804875432433139E-3</v>
      </c>
      <c r="H74" s="2">
        <f t="shared" si="5"/>
        <v>89322.913842531518</v>
      </c>
      <c r="I74" s="2">
        <f t="shared" ref="I74:I108" si="10">H74*G74</f>
        <v>748.56956678353117</v>
      </c>
      <c r="J74" s="2">
        <f t="shared" si="8"/>
        <v>88986.20725139229</v>
      </c>
      <c r="K74" s="2">
        <f t="shared" si="6"/>
        <v>1783714.2441934319</v>
      </c>
      <c r="L74" s="14">
        <f t="shared" ref="L74:L108" si="11">K74/H74</f>
        <v>19.969279633420424</v>
      </c>
      <c r="N74" s="6"/>
    </row>
    <row r="75" spans="1:14" x14ac:dyDescent="0.2">
      <c r="A75" s="56">
        <v>66</v>
      </c>
      <c r="B75" s="46">
        <v>12</v>
      </c>
      <c r="C75" s="47">
        <v>988</v>
      </c>
      <c r="D75" s="47">
        <v>948</v>
      </c>
      <c r="E75" s="3">
        <v>0.44900000000000001</v>
      </c>
      <c r="F75" s="4">
        <f t="shared" si="9"/>
        <v>1.2396694214876033E-2</v>
      </c>
      <c r="G75" s="4">
        <f t="shared" si="7"/>
        <v>1.2312592087928323E-2</v>
      </c>
      <c r="H75" s="2">
        <f t="shared" ref="H75:H108" si="12">H74-I74</f>
        <v>88574.344275747993</v>
      </c>
      <c r="I75" s="2">
        <f t="shared" si="10"/>
        <v>1090.5797705230141</v>
      </c>
      <c r="J75" s="2">
        <f t="shared" si="8"/>
        <v>87973.434822189825</v>
      </c>
      <c r="K75" s="2">
        <f t="shared" ref="K75:K97" si="13">K76+J75</f>
        <v>1694728.0369420396</v>
      </c>
      <c r="L75" s="14">
        <f t="shared" si="11"/>
        <v>19.133396366627835</v>
      </c>
      <c r="N75" s="6"/>
    </row>
    <row r="76" spans="1:14" x14ac:dyDescent="0.2">
      <c r="A76" s="56">
        <v>67</v>
      </c>
      <c r="B76" s="46">
        <v>11</v>
      </c>
      <c r="C76" s="47">
        <v>1027</v>
      </c>
      <c r="D76" s="47">
        <v>969</v>
      </c>
      <c r="E76" s="3">
        <v>0.54500000000000004</v>
      </c>
      <c r="F76" s="4">
        <f t="shared" si="9"/>
        <v>1.1022044088176353E-2</v>
      </c>
      <c r="G76" s="4">
        <f t="shared" si="7"/>
        <v>1.0967044032681793E-2</v>
      </c>
      <c r="H76" s="2">
        <f t="shared" si="12"/>
        <v>87483.764505224986</v>
      </c>
      <c r="I76" s="2">
        <f t="shared" si="10"/>
        <v>959.43829747356699</v>
      </c>
      <c r="J76" s="2">
        <f t="shared" si="8"/>
        <v>87047.220079874518</v>
      </c>
      <c r="K76" s="2">
        <f t="shared" si="13"/>
        <v>1606754.6021198498</v>
      </c>
      <c r="L76" s="14">
        <f t="shared" si="11"/>
        <v>18.366317581405472</v>
      </c>
      <c r="N76" s="6"/>
    </row>
    <row r="77" spans="1:14" x14ac:dyDescent="0.2">
      <c r="A77" s="56">
        <v>68</v>
      </c>
      <c r="B77" s="46">
        <v>12</v>
      </c>
      <c r="C77" s="47">
        <v>879</v>
      </c>
      <c r="D77" s="47">
        <v>1012</v>
      </c>
      <c r="E77" s="3">
        <v>0.4481</v>
      </c>
      <c r="F77" s="4">
        <f t="shared" si="9"/>
        <v>1.269169751454257E-2</v>
      </c>
      <c r="G77" s="4">
        <f t="shared" si="7"/>
        <v>1.2603416282017403E-2</v>
      </c>
      <c r="H77" s="2">
        <f t="shared" si="12"/>
        <v>86524.326207751423</v>
      </c>
      <c r="I77" s="2">
        <f t="shared" si="10"/>
        <v>1090.5021017173594</v>
      </c>
      <c r="J77" s="2">
        <f t="shared" si="8"/>
        <v>85922.478097813611</v>
      </c>
      <c r="K77" s="2">
        <f t="shared" si="13"/>
        <v>1519707.3820399751</v>
      </c>
      <c r="L77" s="14">
        <f t="shared" si="11"/>
        <v>17.56393200209434</v>
      </c>
      <c r="N77" s="6"/>
    </row>
    <row r="78" spans="1:14" x14ac:dyDescent="0.2">
      <c r="A78" s="56">
        <v>69</v>
      </c>
      <c r="B78" s="46">
        <v>10</v>
      </c>
      <c r="C78" s="47">
        <v>858</v>
      </c>
      <c r="D78" s="47">
        <v>855</v>
      </c>
      <c r="E78" s="3">
        <v>0.42099999999999999</v>
      </c>
      <c r="F78" s="4">
        <f t="shared" si="9"/>
        <v>1.1675423234092236E-2</v>
      </c>
      <c r="G78" s="4">
        <f t="shared" si="7"/>
        <v>1.1597026522399656E-2</v>
      </c>
      <c r="H78" s="2">
        <f t="shared" si="12"/>
        <v>85433.824106034066</v>
      </c>
      <c r="I78" s="2">
        <f t="shared" si="10"/>
        <v>990.77832406770415</v>
      </c>
      <c r="J78" s="2">
        <f t="shared" si="8"/>
        <v>84860.163456398863</v>
      </c>
      <c r="K78" s="2">
        <f t="shared" si="13"/>
        <v>1433784.9039421615</v>
      </c>
      <c r="L78" s="14">
        <f t="shared" si="11"/>
        <v>16.782403444362448</v>
      </c>
      <c r="N78" s="6"/>
    </row>
    <row r="79" spans="1:14" x14ac:dyDescent="0.2">
      <c r="A79" s="56">
        <v>70</v>
      </c>
      <c r="B79" s="46">
        <v>11</v>
      </c>
      <c r="C79" s="47">
        <v>869</v>
      </c>
      <c r="D79" s="47">
        <v>851</v>
      </c>
      <c r="E79" s="3">
        <v>0.49680000000000002</v>
      </c>
      <c r="F79" s="4">
        <f t="shared" si="9"/>
        <v>1.2790697674418604E-2</v>
      </c>
      <c r="G79" s="4">
        <f t="shared" si="7"/>
        <v>1.2708899649604083E-2</v>
      </c>
      <c r="H79" s="2">
        <f t="shared" si="12"/>
        <v>84443.045781966357</v>
      </c>
      <c r="I79" s="2">
        <f t="shared" si="10"/>
        <v>1073.1781949499339</v>
      </c>
      <c r="J79" s="2">
        <f t="shared" si="8"/>
        <v>83903.022514267563</v>
      </c>
      <c r="K79" s="2">
        <f t="shared" si="13"/>
        <v>1348924.7404857627</v>
      </c>
      <c r="L79" s="14">
        <f t="shared" si="11"/>
        <v>15.974373354186127</v>
      </c>
      <c r="N79" s="6"/>
    </row>
    <row r="80" spans="1:14" x14ac:dyDescent="0.2">
      <c r="A80" s="56">
        <v>71</v>
      </c>
      <c r="B80" s="46">
        <v>19</v>
      </c>
      <c r="C80" s="47">
        <v>774</v>
      </c>
      <c r="D80" s="47">
        <v>853</v>
      </c>
      <c r="E80" s="3">
        <v>0.46289999999999998</v>
      </c>
      <c r="F80" s="4">
        <f t="shared" si="9"/>
        <v>2.3355869698832205E-2</v>
      </c>
      <c r="G80" s="4">
        <f t="shared" si="7"/>
        <v>2.3066513262213199E-2</v>
      </c>
      <c r="H80" s="2">
        <f t="shared" si="12"/>
        <v>83369.86758701643</v>
      </c>
      <c r="I80" s="2">
        <f t="shared" si="10"/>
        <v>1923.0521563648729</v>
      </c>
      <c r="J80" s="2">
        <f t="shared" si="8"/>
        <v>82336.996273832847</v>
      </c>
      <c r="K80" s="2">
        <f t="shared" si="13"/>
        <v>1265021.7179714951</v>
      </c>
      <c r="L80" s="14">
        <f t="shared" si="11"/>
        <v>15.173608338182161</v>
      </c>
      <c r="N80" s="6"/>
    </row>
    <row r="81" spans="1:14" x14ac:dyDescent="0.2">
      <c r="A81" s="56">
        <v>72</v>
      </c>
      <c r="B81" s="46">
        <v>19</v>
      </c>
      <c r="C81" s="47">
        <v>774</v>
      </c>
      <c r="D81" s="47">
        <v>773</v>
      </c>
      <c r="E81" s="3">
        <v>0.54269999999999996</v>
      </c>
      <c r="F81" s="4">
        <f t="shared" si="9"/>
        <v>2.4563671622495151E-2</v>
      </c>
      <c r="G81" s="4">
        <f t="shared" si="7"/>
        <v>2.4290813712854714E-2</v>
      </c>
      <c r="H81" s="2">
        <f t="shared" si="12"/>
        <v>81446.81543065155</v>
      </c>
      <c r="I81" s="2">
        <f t="shared" si="10"/>
        <v>1978.4094211312176</v>
      </c>
      <c r="J81" s="2">
        <f t="shared" si="8"/>
        <v>80542.088802368249</v>
      </c>
      <c r="K81" s="2">
        <f t="shared" si="13"/>
        <v>1182684.7216976623</v>
      </c>
      <c r="L81" s="14">
        <f t="shared" si="11"/>
        <v>14.52094493129283</v>
      </c>
      <c r="N81" s="6"/>
    </row>
    <row r="82" spans="1:14" x14ac:dyDescent="0.2">
      <c r="A82" s="56">
        <v>73</v>
      </c>
      <c r="B82" s="46">
        <v>19</v>
      </c>
      <c r="C82" s="47">
        <v>695</v>
      </c>
      <c r="D82" s="47">
        <v>744</v>
      </c>
      <c r="E82" s="3">
        <v>0.51390000000000002</v>
      </c>
      <c r="F82" s="4">
        <f t="shared" si="9"/>
        <v>2.640722724113968E-2</v>
      </c>
      <c r="G82" s="4">
        <f t="shared" si="7"/>
        <v>2.6072545623181183E-2</v>
      </c>
      <c r="H82" s="2">
        <f t="shared" si="12"/>
        <v>79468.406009520331</v>
      </c>
      <c r="I82" s="2">
        <f t="shared" si="10"/>
        <v>2071.9436412847044</v>
      </c>
      <c r="J82" s="2">
        <f t="shared" si="8"/>
        <v>78461.234205491841</v>
      </c>
      <c r="K82" s="2">
        <f t="shared" si="13"/>
        <v>1102142.6328952941</v>
      </c>
      <c r="L82" s="14">
        <f t="shared" si="11"/>
        <v>13.86894098219684</v>
      </c>
      <c r="N82" s="6"/>
    </row>
    <row r="83" spans="1:14" x14ac:dyDescent="0.2">
      <c r="A83" s="56">
        <v>74</v>
      </c>
      <c r="B83" s="46">
        <v>13</v>
      </c>
      <c r="C83" s="47">
        <v>562</v>
      </c>
      <c r="D83" s="47">
        <v>677</v>
      </c>
      <c r="E83" s="3">
        <v>0.42620000000000002</v>
      </c>
      <c r="F83" s="4">
        <f t="shared" si="9"/>
        <v>2.0984665052461663E-2</v>
      </c>
      <c r="G83" s="4">
        <f t="shared" si="7"/>
        <v>2.0734994961396223E-2</v>
      </c>
      <c r="H83" s="2">
        <f t="shared" si="12"/>
        <v>77396.462368235632</v>
      </c>
      <c r="I83" s="2">
        <f t="shared" si="10"/>
        <v>1604.8152572352583</v>
      </c>
      <c r="J83" s="2">
        <f t="shared" si="8"/>
        <v>76475.61937363405</v>
      </c>
      <c r="K83" s="2">
        <f t="shared" si="13"/>
        <v>1023681.3986898023</v>
      </c>
      <c r="L83" s="14">
        <f t="shared" si="11"/>
        <v>13.226462390740128</v>
      </c>
      <c r="N83" s="6"/>
    </row>
    <row r="84" spans="1:14" x14ac:dyDescent="0.2">
      <c r="A84" s="56">
        <v>75</v>
      </c>
      <c r="B84" s="46">
        <v>19</v>
      </c>
      <c r="C84" s="47">
        <v>700</v>
      </c>
      <c r="D84" s="47">
        <v>549</v>
      </c>
      <c r="E84" s="3">
        <v>0.37519999999999998</v>
      </c>
      <c r="F84" s="4">
        <f t="shared" si="9"/>
        <v>3.0424339471577262E-2</v>
      </c>
      <c r="G84" s="4">
        <f t="shared" si="7"/>
        <v>2.9856787987891341E-2</v>
      </c>
      <c r="H84" s="2">
        <f t="shared" si="12"/>
        <v>75791.647111000377</v>
      </c>
      <c r="I84" s="2">
        <f t="shared" si="10"/>
        <v>2262.8951390462157</v>
      </c>
      <c r="J84" s="2">
        <f t="shared" si="8"/>
        <v>74377.7902281243</v>
      </c>
      <c r="K84" s="2">
        <f t="shared" si="13"/>
        <v>947205.77931616828</v>
      </c>
      <c r="L84" s="14">
        <f t="shared" si="11"/>
        <v>12.497495639973909</v>
      </c>
      <c r="N84" s="6"/>
    </row>
    <row r="85" spans="1:14" x14ac:dyDescent="0.2">
      <c r="A85" s="56">
        <v>76</v>
      </c>
      <c r="B85" s="46">
        <v>20</v>
      </c>
      <c r="C85" s="47">
        <v>416</v>
      </c>
      <c r="D85" s="47">
        <v>675</v>
      </c>
      <c r="E85" s="3">
        <v>0.41889999999999999</v>
      </c>
      <c r="F85" s="4">
        <f t="shared" si="9"/>
        <v>3.6663611365719523E-2</v>
      </c>
      <c r="G85" s="4">
        <f t="shared" si="7"/>
        <v>3.5898779800474581E-2</v>
      </c>
      <c r="H85" s="2">
        <f t="shared" si="12"/>
        <v>73528.75197195416</v>
      </c>
      <c r="I85" s="2">
        <f t="shared" si="10"/>
        <v>2639.5924760448934</v>
      </c>
      <c r="J85" s="2">
        <f t="shared" si="8"/>
        <v>71994.884784124471</v>
      </c>
      <c r="K85" s="2">
        <f t="shared" si="13"/>
        <v>872827.98908804392</v>
      </c>
      <c r="L85" s="14">
        <f t="shared" si="11"/>
        <v>11.870567168350197</v>
      </c>
      <c r="N85" s="6"/>
    </row>
    <row r="86" spans="1:14" x14ac:dyDescent="0.2">
      <c r="A86" s="56">
        <v>77</v>
      </c>
      <c r="B86" s="46">
        <v>14</v>
      </c>
      <c r="C86" s="47">
        <v>428</v>
      </c>
      <c r="D86" s="47">
        <v>404</v>
      </c>
      <c r="E86" s="3">
        <v>0.4627</v>
      </c>
      <c r="F86" s="4">
        <f t="shared" si="9"/>
        <v>3.3653846153846152E-2</v>
      </c>
      <c r="G86" s="4">
        <f t="shared" si="7"/>
        <v>3.3056118427794337E-2</v>
      </c>
      <c r="H86" s="2">
        <f t="shared" si="12"/>
        <v>70889.159495909262</v>
      </c>
      <c r="I86" s="2">
        <f t="shared" si="10"/>
        <v>2343.3204515435782</v>
      </c>
      <c r="J86" s="2">
        <f t="shared" si="8"/>
        <v>69630.093417294891</v>
      </c>
      <c r="K86" s="2">
        <f t="shared" si="13"/>
        <v>800833.10430391948</v>
      </c>
      <c r="L86" s="14">
        <f t="shared" si="11"/>
        <v>11.29697558834976</v>
      </c>
      <c r="N86" s="6"/>
    </row>
    <row r="87" spans="1:14" x14ac:dyDescent="0.2">
      <c r="A87" s="56">
        <v>78</v>
      </c>
      <c r="B87" s="46">
        <v>17</v>
      </c>
      <c r="C87" s="47">
        <v>478</v>
      </c>
      <c r="D87" s="47">
        <v>416</v>
      </c>
      <c r="E87" s="3">
        <v>0.52590000000000003</v>
      </c>
      <c r="F87" s="4">
        <f t="shared" si="9"/>
        <v>3.803131991051454E-2</v>
      </c>
      <c r="G87" s="4">
        <f t="shared" si="7"/>
        <v>3.7357735699293959E-2</v>
      </c>
      <c r="H87" s="2">
        <f t="shared" si="12"/>
        <v>68545.839044365683</v>
      </c>
      <c r="I87" s="2">
        <f t="shared" si="10"/>
        <v>2560.7173383057575</v>
      </c>
      <c r="J87" s="2">
        <f t="shared" si="8"/>
        <v>67331.802954274928</v>
      </c>
      <c r="K87" s="2">
        <f t="shared" si="13"/>
        <v>731203.01088662457</v>
      </c>
      <c r="L87" s="14">
        <f t="shared" si="11"/>
        <v>10.667358093222258</v>
      </c>
      <c r="N87" s="6"/>
    </row>
    <row r="88" spans="1:14" x14ac:dyDescent="0.2">
      <c r="A88" s="56">
        <v>79</v>
      </c>
      <c r="B88" s="46">
        <v>17</v>
      </c>
      <c r="C88" s="47">
        <v>472</v>
      </c>
      <c r="D88" s="47">
        <v>464</v>
      </c>
      <c r="E88" s="3">
        <v>0.55030000000000001</v>
      </c>
      <c r="F88" s="4">
        <f t="shared" si="9"/>
        <v>3.6324786324786328E-2</v>
      </c>
      <c r="G88" s="4">
        <f t="shared" si="7"/>
        <v>3.5740948762406584E-2</v>
      </c>
      <c r="H88" s="2">
        <f t="shared" si="12"/>
        <v>65985.12170605993</v>
      </c>
      <c r="I88" s="2">
        <f t="shared" si="10"/>
        <v>2358.3708539774507</v>
      </c>
      <c r="J88" s="2">
        <f t="shared" si="8"/>
        <v>64924.562333026268</v>
      </c>
      <c r="K88" s="2">
        <f t="shared" si="13"/>
        <v>663871.20793234964</v>
      </c>
      <c r="L88" s="14">
        <f t="shared" si="11"/>
        <v>10.060922686324016</v>
      </c>
      <c r="N88" s="6"/>
    </row>
    <row r="89" spans="1:14" x14ac:dyDescent="0.2">
      <c r="A89" s="56">
        <v>80</v>
      </c>
      <c r="B89" s="46">
        <v>19</v>
      </c>
      <c r="C89" s="47">
        <v>403</v>
      </c>
      <c r="D89" s="47">
        <v>458</v>
      </c>
      <c r="E89" s="3">
        <v>0.5151</v>
      </c>
      <c r="F89" s="4">
        <f t="shared" si="9"/>
        <v>4.4134727061556328E-2</v>
      </c>
      <c r="G89" s="4">
        <f t="shared" si="7"/>
        <v>4.3209993061384795E-2</v>
      </c>
      <c r="H89" s="2">
        <f t="shared" si="12"/>
        <v>63626.750852082478</v>
      </c>
      <c r="I89" s="2">
        <f t="shared" si="10"/>
        <v>2749.3114628369431</v>
      </c>
      <c r="J89" s="2">
        <f t="shared" si="8"/>
        <v>62293.609723752845</v>
      </c>
      <c r="K89" s="2">
        <f t="shared" si="13"/>
        <v>598946.64559932332</v>
      </c>
      <c r="L89" s="14">
        <f t="shared" si="11"/>
        <v>9.4134406924492513</v>
      </c>
      <c r="N89" s="6"/>
    </row>
    <row r="90" spans="1:14" x14ac:dyDescent="0.2">
      <c r="A90" s="56">
        <v>81</v>
      </c>
      <c r="B90" s="46">
        <v>17</v>
      </c>
      <c r="C90" s="47">
        <v>366</v>
      </c>
      <c r="D90" s="47">
        <v>389</v>
      </c>
      <c r="E90" s="3">
        <v>0.37869999999999998</v>
      </c>
      <c r="F90" s="4">
        <f t="shared" si="9"/>
        <v>4.5033112582781455E-2</v>
      </c>
      <c r="G90" s="4">
        <f t="shared" si="7"/>
        <v>4.3807421544129151E-2</v>
      </c>
      <c r="H90" s="2">
        <f t="shared" si="12"/>
        <v>60877.439389245534</v>
      </c>
      <c r="I90" s="2">
        <f t="shared" si="10"/>
        <v>2666.8836498518513</v>
      </c>
      <c r="J90" s="2">
        <f t="shared" si="8"/>
        <v>59220.504577592583</v>
      </c>
      <c r="K90" s="2">
        <f t="shared" si="13"/>
        <v>536653.03587557049</v>
      </c>
      <c r="L90" s="14">
        <f t="shared" si="11"/>
        <v>8.815302372431491</v>
      </c>
      <c r="N90" s="6"/>
    </row>
    <row r="91" spans="1:14" x14ac:dyDescent="0.2">
      <c r="A91" s="56">
        <v>82</v>
      </c>
      <c r="B91" s="46">
        <v>14</v>
      </c>
      <c r="C91" s="47">
        <v>352</v>
      </c>
      <c r="D91" s="47">
        <v>352</v>
      </c>
      <c r="E91" s="3">
        <v>0.56559999999999999</v>
      </c>
      <c r="F91" s="4">
        <f t="shared" si="9"/>
        <v>3.9772727272727272E-2</v>
      </c>
      <c r="G91" s="4">
        <f t="shared" si="7"/>
        <v>3.9097233703155924E-2</v>
      </c>
      <c r="H91" s="2">
        <f t="shared" si="12"/>
        <v>58210.555739393683</v>
      </c>
      <c r="I91" s="2">
        <f t="shared" si="10"/>
        <v>2275.8717017336594</v>
      </c>
      <c r="J91" s="2">
        <f t="shared" si="8"/>
        <v>57221.917072160584</v>
      </c>
      <c r="K91" s="2">
        <f t="shared" si="13"/>
        <v>477432.5312979779</v>
      </c>
      <c r="L91" s="14">
        <f t="shared" si="11"/>
        <v>8.201820532953235</v>
      </c>
      <c r="N91" s="6"/>
    </row>
    <row r="92" spans="1:14" x14ac:dyDescent="0.2">
      <c r="A92" s="56">
        <v>83</v>
      </c>
      <c r="B92" s="46">
        <v>12</v>
      </c>
      <c r="C92" s="47">
        <v>289</v>
      </c>
      <c r="D92" s="47">
        <v>337</v>
      </c>
      <c r="E92" s="3">
        <v>0.62890000000000001</v>
      </c>
      <c r="F92" s="4">
        <f t="shared" si="9"/>
        <v>3.8338658146964855E-2</v>
      </c>
      <c r="G92" s="4">
        <f t="shared" si="7"/>
        <v>3.7800847495000831E-2</v>
      </c>
      <c r="H92" s="2">
        <f t="shared" si="12"/>
        <v>55934.684037660023</v>
      </c>
      <c r="I92" s="2">
        <f t="shared" si="10"/>
        <v>2114.3784609886438</v>
      </c>
      <c r="J92" s="2">
        <f t="shared" si="8"/>
        <v>55150.038190787142</v>
      </c>
      <c r="K92" s="2">
        <f t="shared" si="13"/>
        <v>420210.61422581732</v>
      </c>
      <c r="L92" s="14">
        <f t="shared" si="11"/>
        <v>7.5125232484176641</v>
      </c>
      <c r="N92" s="6"/>
    </row>
    <row r="93" spans="1:14" x14ac:dyDescent="0.2">
      <c r="A93" s="56">
        <v>84</v>
      </c>
      <c r="B93" s="46">
        <v>17</v>
      </c>
      <c r="C93" s="47">
        <v>243</v>
      </c>
      <c r="D93" s="47">
        <v>279</v>
      </c>
      <c r="E93" s="3">
        <v>0.48620000000000002</v>
      </c>
      <c r="F93" s="4">
        <f t="shared" si="9"/>
        <v>6.5134099616858232E-2</v>
      </c>
      <c r="G93" s="4">
        <f t="shared" si="7"/>
        <v>6.3024914119286138E-2</v>
      </c>
      <c r="H93" s="2">
        <f t="shared" si="12"/>
        <v>53820.305576671381</v>
      </c>
      <c r="I93" s="2">
        <f t="shared" si="10"/>
        <v>3392.0201368434505</v>
      </c>
      <c r="J93" s="2">
        <f t="shared" si="8"/>
        <v>52077.485630361218</v>
      </c>
      <c r="K93" s="2">
        <f t="shared" si="13"/>
        <v>365060.57603503019</v>
      </c>
      <c r="L93" s="14">
        <f t="shared" si="11"/>
        <v>6.7829524957819469</v>
      </c>
      <c r="N93" s="6"/>
    </row>
    <row r="94" spans="1:14" x14ac:dyDescent="0.2">
      <c r="A94" s="56">
        <v>85</v>
      </c>
      <c r="B94" s="46">
        <v>21</v>
      </c>
      <c r="C94" s="47">
        <v>232</v>
      </c>
      <c r="D94" s="47">
        <v>229</v>
      </c>
      <c r="E94" s="3">
        <v>0.4854</v>
      </c>
      <c r="F94" s="4">
        <f t="shared" si="9"/>
        <v>9.1106290672451198E-2</v>
      </c>
      <c r="G94" s="4">
        <f t="shared" si="7"/>
        <v>8.7026214782355726E-2</v>
      </c>
      <c r="H94" s="2">
        <f t="shared" si="12"/>
        <v>50428.285439827931</v>
      </c>
      <c r="I94" s="2">
        <f t="shared" si="10"/>
        <v>4388.5827997924071</v>
      </c>
      <c r="J94" s="2">
        <f t="shared" si="8"/>
        <v>48169.920731054757</v>
      </c>
      <c r="K94" s="2">
        <f t="shared" si="13"/>
        <v>312983.09040466894</v>
      </c>
      <c r="L94" s="14">
        <f t="shared" si="11"/>
        <v>6.2064987471788386</v>
      </c>
      <c r="N94" s="6"/>
    </row>
    <row r="95" spans="1:14" x14ac:dyDescent="0.2">
      <c r="A95" s="56">
        <v>86</v>
      </c>
      <c r="B95" s="46">
        <v>26</v>
      </c>
      <c r="C95" s="47">
        <v>170</v>
      </c>
      <c r="D95" s="47">
        <v>212</v>
      </c>
      <c r="E95" s="3">
        <v>0.4622</v>
      </c>
      <c r="F95" s="4">
        <f t="shared" si="9"/>
        <v>0.13612565445026178</v>
      </c>
      <c r="G95" s="4">
        <f t="shared" si="7"/>
        <v>0.12683991047053705</v>
      </c>
      <c r="H95" s="2">
        <f t="shared" si="12"/>
        <v>46039.702640035524</v>
      </c>
      <c r="I95" s="2">
        <f t="shared" si="10"/>
        <v>5839.6717609522548</v>
      </c>
      <c r="J95" s="2">
        <f t="shared" si="8"/>
        <v>42899.1271669954</v>
      </c>
      <c r="K95" s="2">
        <f t="shared" si="13"/>
        <v>264813.1696736142</v>
      </c>
      <c r="L95" s="14">
        <f t="shared" si="11"/>
        <v>5.7518436151526338</v>
      </c>
      <c r="N95" s="6"/>
    </row>
    <row r="96" spans="1:14" x14ac:dyDescent="0.2">
      <c r="A96" s="56">
        <v>87</v>
      </c>
      <c r="B96" s="46">
        <v>15</v>
      </c>
      <c r="C96" s="47">
        <v>154</v>
      </c>
      <c r="D96" s="47">
        <v>149</v>
      </c>
      <c r="E96" s="3">
        <v>0.3412</v>
      </c>
      <c r="F96" s="4">
        <f t="shared" si="9"/>
        <v>9.9009900990099015E-2</v>
      </c>
      <c r="G96" s="4">
        <f t="shared" si="7"/>
        <v>9.2947168829237467E-2</v>
      </c>
      <c r="H96" s="2">
        <f t="shared" si="12"/>
        <v>40200.030879083271</v>
      </c>
      <c r="I96" s="2">
        <f t="shared" si="10"/>
        <v>3736.4790570587124</v>
      </c>
      <c r="J96" s="2">
        <f t="shared" si="8"/>
        <v>37738.438476292991</v>
      </c>
      <c r="K96" s="2">
        <f t="shared" si="13"/>
        <v>221914.04250661883</v>
      </c>
      <c r="L96" s="14">
        <f t="shared" si="11"/>
        <v>5.5202455732959228</v>
      </c>
      <c r="N96" s="6"/>
    </row>
    <row r="97" spans="1:14" x14ac:dyDescent="0.2">
      <c r="A97" s="56">
        <v>88</v>
      </c>
      <c r="B97" s="46">
        <v>15</v>
      </c>
      <c r="C97" s="47">
        <v>141</v>
      </c>
      <c r="D97" s="47">
        <v>144</v>
      </c>
      <c r="E97" s="3">
        <v>0.52459999999999996</v>
      </c>
      <c r="F97" s="4">
        <f t="shared" si="9"/>
        <v>0.10526315789473684</v>
      </c>
      <c r="G97" s="4">
        <f t="shared" si="7"/>
        <v>0.10024660665236482</v>
      </c>
      <c r="H97" s="2">
        <f t="shared" si="12"/>
        <v>36463.551822024558</v>
      </c>
      <c r="I97" s="2">
        <f t="shared" si="10"/>
        <v>3655.3473366506164</v>
      </c>
      <c r="J97" s="2">
        <f t="shared" si="8"/>
        <v>34725.799698180854</v>
      </c>
      <c r="K97" s="2">
        <f t="shared" si="13"/>
        <v>184175.60403032583</v>
      </c>
      <c r="L97" s="14">
        <f t="shared" si="11"/>
        <v>5.0509507392277921</v>
      </c>
      <c r="N97" s="6"/>
    </row>
    <row r="98" spans="1:14" x14ac:dyDescent="0.2">
      <c r="A98" s="56">
        <v>89</v>
      </c>
      <c r="B98" s="46">
        <v>13</v>
      </c>
      <c r="C98" s="47">
        <v>101</v>
      </c>
      <c r="D98" s="47">
        <v>124</v>
      </c>
      <c r="E98" s="3">
        <v>0.4975</v>
      </c>
      <c r="F98" s="4">
        <f t="shared" si="9"/>
        <v>0.11555555555555555</v>
      </c>
      <c r="G98" s="4">
        <f t="shared" si="7"/>
        <v>0.1092138701615105</v>
      </c>
      <c r="H98" s="2">
        <f t="shared" si="12"/>
        <v>32808.204485373943</v>
      </c>
      <c r="I98" s="2">
        <f t="shared" si="10"/>
        <v>3583.1109848979163</v>
      </c>
      <c r="J98" s="2">
        <f t="shared" si="8"/>
        <v>31007.691215462739</v>
      </c>
      <c r="K98" s="2">
        <f>K99+J98</f>
        <v>149449.80433214497</v>
      </c>
      <c r="L98" s="14">
        <f t="shared" si="11"/>
        <v>4.5552570363541358</v>
      </c>
      <c r="N98" s="6"/>
    </row>
    <row r="99" spans="1:14" x14ac:dyDescent="0.2">
      <c r="A99" s="56">
        <v>90</v>
      </c>
      <c r="B99" s="46">
        <v>10</v>
      </c>
      <c r="C99" s="47">
        <v>89</v>
      </c>
      <c r="D99" s="47">
        <v>92</v>
      </c>
      <c r="E99" s="24">
        <v>0.58830000000000005</v>
      </c>
      <c r="F99" s="25">
        <f t="shared" si="9"/>
        <v>0.11049723756906077</v>
      </c>
      <c r="G99" s="25">
        <f t="shared" si="7"/>
        <v>0.10568925245991735</v>
      </c>
      <c r="H99" s="23">
        <f t="shared" si="12"/>
        <v>29225.093500476025</v>
      </c>
      <c r="I99" s="23">
        <f t="shared" si="10"/>
        <v>3088.7782851365005</v>
      </c>
      <c r="J99" s="23">
        <f t="shared" si="8"/>
        <v>27953.443480485326</v>
      </c>
      <c r="K99" s="23">
        <f t="shared" ref="K99:K108" si="14">K100+J99</f>
        <v>118442.11311668223</v>
      </c>
      <c r="L99" s="26">
        <f t="shared" si="11"/>
        <v>4.0527539497778857</v>
      </c>
      <c r="N99" s="6"/>
    </row>
    <row r="100" spans="1:14" x14ac:dyDescent="0.2">
      <c r="A100" s="56">
        <v>91</v>
      </c>
      <c r="B100" s="46">
        <v>18</v>
      </c>
      <c r="C100" s="47">
        <v>74</v>
      </c>
      <c r="D100" s="47">
        <v>79</v>
      </c>
      <c r="E100" s="24">
        <v>0.59050000000000002</v>
      </c>
      <c r="F100" s="25">
        <f t="shared" si="9"/>
        <v>0.23529411764705882</v>
      </c>
      <c r="G100" s="25">
        <f t="shared" si="7"/>
        <v>0.21461530207103768</v>
      </c>
      <c r="H100" s="23">
        <f t="shared" si="12"/>
        <v>26136.315215339524</v>
      </c>
      <c r="I100" s="23">
        <f t="shared" si="10"/>
        <v>5609.2531849639499</v>
      </c>
      <c r="J100" s="23">
        <f t="shared" si="8"/>
        <v>23839.326036096787</v>
      </c>
      <c r="K100" s="23">
        <f t="shared" si="14"/>
        <v>90488.669636196908</v>
      </c>
      <c r="L100" s="26">
        <f t="shared" si="11"/>
        <v>3.4621816002237642</v>
      </c>
      <c r="N100" s="6"/>
    </row>
    <row r="101" spans="1:14" x14ac:dyDescent="0.2">
      <c r="A101" s="56">
        <v>92</v>
      </c>
      <c r="B101" s="46">
        <v>23</v>
      </c>
      <c r="C101" s="47">
        <v>63</v>
      </c>
      <c r="D101" s="47">
        <v>53</v>
      </c>
      <c r="E101" s="24">
        <v>0.53359999999999996</v>
      </c>
      <c r="F101" s="25">
        <f t="shared" si="9"/>
        <v>0.39655172413793105</v>
      </c>
      <c r="G101" s="25">
        <f t="shared" si="7"/>
        <v>0.33465643878988233</v>
      </c>
      <c r="H101" s="23">
        <f t="shared" si="12"/>
        <v>20527.062030375575</v>
      </c>
      <c r="I101" s="23">
        <f t="shared" si="10"/>
        <v>6869.5134779045011</v>
      </c>
      <c r="J101" s="23">
        <f t="shared" si="8"/>
        <v>17323.120944280916</v>
      </c>
      <c r="K101" s="23">
        <f t="shared" si="14"/>
        <v>66649.343600100125</v>
      </c>
      <c r="L101" s="26">
        <f t="shared" si="11"/>
        <v>3.2469012614408057</v>
      </c>
      <c r="N101" s="6"/>
    </row>
    <row r="102" spans="1:14" x14ac:dyDescent="0.2">
      <c r="A102" s="56">
        <v>93</v>
      </c>
      <c r="B102" s="46">
        <v>6</v>
      </c>
      <c r="C102" s="47">
        <v>40</v>
      </c>
      <c r="D102" s="47">
        <v>55</v>
      </c>
      <c r="E102" s="24">
        <v>0.50590000000000002</v>
      </c>
      <c r="F102" s="25">
        <f t="shared" si="9"/>
        <v>0.12631578947368421</v>
      </c>
      <c r="G102" s="25">
        <f t="shared" si="7"/>
        <v>0.11889522556405878</v>
      </c>
      <c r="H102" s="23">
        <f t="shared" si="12"/>
        <v>13657.548552471075</v>
      </c>
      <c r="I102" s="23">
        <f t="shared" si="10"/>
        <v>1623.817315798133</v>
      </c>
      <c r="J102" s="23">
        <f t="shared" si="8"/>
        <v>12855.220416735217</v>
      </c>
      <c r="K102" s="23">
        <f t="shared" si="14"/>
        <v>49326.222655819205</v>
      </c>
      <c r="L102" s="26">
        <f t="shared" si="11"/>
        <v>3.6116454183788758</v>
      </c>
      <c r="N102" s="6"/>
    </row>
    <row r="103" spans="1:14" x14ac:dyDescent="0.2">
      <c r="A103" s="56">
        <v>94</v>
      </c>
      <c r="B103" s="46">
        <v>12</v>
      </c>
      <c r="C103" s="47">
        <v>29</v>
      </c>
      <c r="D103" s="47">
        <v>29</v>
      </c>
      <c r="E103" s="24">
        <v>0.54869999999999997</v>
      </c>
      <c r="F103" s="25">
        <f t="shared" si="9"/>
        <v>0.41379310344827586</v>
      </c>
      <c r="G103" s="25">
        <f t="shared" si="7"/>
        <v>0.34867908739060194</v>
      </c>
      <c r="H103" s="23">
        <f t="shared" si="12"/>
        <v>12033.731236672942</v>
      </c>
      <c r="I103" s="23">
        <f t="shared" si="10"/>
        <v>4195.9104255069014</v>
      </c>
      <c r="J103" s="23">
        <f t="shared" si="8"/>
        <v>10140.116861641676</v>
      </c>
      <c r="K103" s="23">
        <f t="shared" si="14"/>
        <v>36471.002239083988</v>
      </c>
      <c r="L103" s="26">
        <f t="shared" si="11"/>
        <v>3.03073099455123</v>
      </c>
      <c r="N103" s="6"/>
    </row>
    <row r="104" spans="1:14" x14ac:dyDescent="0.2">
      <c r="A104" s="56">
        <v>95</v>
      </c>
      <c r="B104" s="46">
        <v>3</v>
      </c>
      <c r="C104" s="47">
        <v>20</v>
      </c>
      <c r="D104" s="47">
        <v>25</v>
      </c>
      <c r="E104" s="24">
        <v>0.92169999999999996</v>
      </c>
      <c r="F104" s="25">
        <f t="shared" si="9"/>
        <v>0.13333333333333333</v>
      </c>
      <c r="G104" s="25">
        <f t="shared" si="7"/>
        <v>0.1319557156618239</v>
      </c>
      <c r="H104" s="23">
        <f t="shared" si="12"/>
        <v>7837.8208111660406</v>
      </c>
      <c r="I104" s="23">
        <f t="shared" si="10"/>
        <v>1034.245254366552</v>
      </c>
      <c r="J104" s="23">
        <f t="shared" si="8"/>
        <v>7756.8394077491394</v>
      </c>
      <c r="K104" s="23">
        <f t="shared" si="14"/>
        <v>26330.885377442311</v>
      </c>
      <c r="L104" s="26">
        <f t="shared" si="11"/>
        <v>3.3594650875317775</v>
      </c>
      <c r="N104" s="6"/>
    </row>
    <row r="105" spans="1:14" x14ac:dyDescent="0.2">
      <c r="A105" s="56">
        <v>96</v>
      </c>
      <c r="B105" s="46">
        <v>5</v>
      </c>
      <c r="C105" s="47">
        <v>16</v>
      </c>
      <c r="D105" s="47">
        <v>16</v>
      </c>
      <c r="E105" s="24">
        <v>0.45519999999999999</v>
      </c>
      <c r="F105" s="25">
        <f t="shared" si="9"/>
        <v>0.3125</v>
      </c>
      <c r="G105" s="25">
        <f t="shared" si="7"/>
        <v>0.26703695791497545</v>
      </c>
      <c r="H105" s="23">
        <f t="shared" si="12"/>
        <v>6803.5755567994884</v>
      </c>
      <c r="I105" s="23">
        <f t="shared" si="10"/>
        <v>1816.8061196324206</v>
      </c>
      <c r="J105" s="23">
        <f t="shared" si="8"/>
        <v>5813.7795828237458</v>
      </c>
      <c r="K105" s="23">
        <f t="shared" si="14"/>
        <v>18574.045969693172</v>
      </c>
      <c r="L105" s="26">
        <f t="shared" si="11"/>
        <v>2.7300418455896009</v>
      </c>
      <c r="N105" s="6"/>
    </row>
    <row r="106" spans="1:14" x14ac:dyDescent="0.2">
      <c r="A106" s="56">
        <v>97</v>
      </c>
      <c r="B106" s="46">
        <v>2</v>
      </c>
      <c r="C106" s="47">
        <v>8</v>
      </c>
      <c r="D106" s="47">
        <v>11</v>
      </c>
      <c r="E106" s="24">
        <v>0.29920000000000002</v>
      </c>
      <c r="F106" s="25">
        <f t="shared" si="9"/>
        <v>0.21052631578947367</v>
      </c>
      <c r="G106" s="25">
        <f t="shared" si="7"/>
        <v>0.1834593087253247</v>
      </c>
      <c r="H106" s="23">
        <f t="shared" si="12"/>
        <v>4986.7694371670677</v>
      </c>
      <c r="I106" s="23">
        <f t="shared" si="10"/>
        <v>914.86927371524678</v>
      </c>
      <c r="J106" s="23">
        <f t="shared" si="8"/>
        <v>4345.6290501474223</v>
      </c>
      <c r="K106" s="23">
        <f t="shared" si="14"/>
        <v>12760.266386869425</v>
      </c>
      <c r="L106" s="26">
        <f t="shared" si="11"/>
        <v>2.5588242142829851</v>
      </c>
      <c r="N106" s="6"/>
    </row>
    <row r="107" spans="1:14" x14ac:dyDescent="0.2">
      <c r="A107" s="56">
        <v>98</v>
      </c>
      <c r="B107" s="46">
        <v>1</v>
      </c>
      <c r="C107" s="47">
        <v>10</v>
      </c>
      <c r="D107" s="47">
        <v>7</v>
      </c>
      <c r="E107" s="24">
        <v>0.84150000000000003</v>
      </c>
      <c r="F107" s="25">
        <f t="shared" si="9"/>
        <v>0.11764705882352941</v>
      </c>
      <c r="G107" s="25">
        <f t="shared" si="7"/>
        <v>0.11549344574695386</v>
      </c>
      <c r="H107" s="23">
        <f t="shared" si="12"/>
        <v>4071.9001634518208</v>
      </c>
      <c r="I107" s="23">
        <f t="shared" si="10"/>
        <v>470.27778061463545</v>
      </c>
      <c r="J107" s="23">
        <f t="shared" si="8"/>
        <v>3997.3611352244011</v>
      </c>
      <c r="K107" s="23">
        <f t="shared" si="14"/>
        <v>8414.6373367220021</v>
      </c>
      <c r="L107" s="26">
        <f t="shared" si="11"/>
        <v>2.0665136665798718</v>
      </c>
      <c r="N107" s="6"/>
    </row>
    <row r="108" spans="1:14" x14ac:dyDescent="0.2">
      <c r="A108" s="56">
        <v>99</v>
      </c>
      <c r="B108" s="46">
        <v>1</v>
      </c>
      <c r="C108" s="47">
        <v>6</v>
      </c>
      <c r="D108" s="47">
        <v>7</v>
      </c>
      <c r="E108" s="24">
        <v>1.09E-2</v>
      </c>
      <c r="F108" s="25">
        <f t="shared" si="9"/>
        <v>0.15384615384615385</v>
      </c>
      <c r="G108" s="25">
        <f t="shared" si="7"/>
        <v>0.13352739314470363</v>
      </c>
      <c r="H108" s="23">
        <f t="shared" si="12"/>
        <v>3601.6223828371853</v>
      </c>
      <c r="I108" s="23">
        <f t="shared" si="10"/>
        <v>480.91524787186512</v>
      </c>
      <c r="J108" s="23">
        <f t="shared" si="8"/>
        <v>3125.9491111671236</v>
      </c>
      <c r="K108" s="23">
        <f t="shared" si="14"/>
        <v>4417.2762014976015</v>
      </c>
      <c r="L108" s="26">
        <f t="shared" si="11"/>
        <v>1.2264684444841447</v>
      </c>
      <c r="N108" s="6"/>
    </row>
    <row r="109" spans="1:14" x14ac:dyDescent="0.2">
      <c r="A109" s="56" t="s">
        <v>22</v>
      </c>
      <c r="B109" s="48">
        <v>6</v>
      </c>
      <c r="C109" s="47">
        <v>15</v>
      </c>
      <c r="D109" s="47">
        <v>14</v>
      </c>
      <c r="E109" s="27"/>
      <c r="F109" s="25">
        <f>B109/((C109+D109)/2)</f>
        <v>0.41379310344827586</v>
      </c>
      <c r="G109" s="25">
        <v>1</v>
      </c>
      <c r="H109" s="23">
        <f>H108-I108</f>
        <v>3120.7071349653202</v>
      </c>
      <c r="I109" s="23">
        <f>H109*G109</f>
        <v>3120.7071349653202</v>
      </c>
      <c r="J109" s="28">
        <f>H109*F109</f>
        <v>1291.3270903304774</v>
      </c>
      <c r="K109" s="23">
        <f>J109</f>
        <v>1291.3270903304774</v>
      </c>
      <c r="L109" s="26">
        <f>K109/H109</f>
        <v>0.41379310344827591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 s="50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37</v>
      </c>
    </row>
    <row r="5" spans="1:14" x14ac:dyDescent="0.2">
      <c r="D5" s="44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42005</v>
      </c>
      <c r="D7" s="73">
        <v>42370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45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48">
        <v>2</v>
      </c>
      <c r="C9" s="51">
        <v>881</v>
      </c>
      <c r="D9" s="47">
        <v>842</v>
      </c>
      <c r="E9" s="3">
        <v>8.2000000000000007E-3</v>
      </c>
      <c r="F9" s="4">
        <f>B9/((C9+D9)/2)</f>
        <v>2.3215322112594312E-3</v>
      </c>
      <c r="G9" s="4">
        <f t="shared" ref="G9:G72" si="0">F9/((1+(1-E9)*F9))</f>
        <v>2.3161991727463035E-3</v>
      </c>
      <c r="H9" s="2">
        <v>100000</v>
      </c>
      <c r="I9" s="2">
        <f>H9*G9</f>
        <v>231.61991727463035</v>
      </c>
      <c r="J9" s="2">
        <f t="shared" ref="J9:J72" si="1">H10+I9*E9</f>
        <v>99770.27936604702</v>
      </c>
      <c r="K9" s="2">
        <f>K10+J9</f>
        <v>8110272.9414759204</v>
      </c>
      <c r="L9" s="67">
        <f>K9/H9</f>
        <v>81.10272941475921</v>
      </c>
      <c r="M9" s="5"/>
      <c r="N9" s="6"/>
    </row>
    <row r="10" spans="1:14" x14ac:dyDescent="0.2">
      <c r="A10" s="56">
        <v>1</v>
      </c>
      <c r="B10" s="48">
        <v>0</v>
      </c>
      <c r="C10" s="51">
        <v>876</v>
      </c>
      <c r="D10" s="47">
        <v>922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99768.380082725373</v>
      </c>
      <c r="I10" s="2">
        <f t="shared" ref="I10:I73" si="3">H10*G10</f>
        <v>0</v>
      </c>
      <c r="J10" s="2">
        <f t="shared" si="1"/>
        <v>99768.380082725373</v>
      </c>
      <c r="K10" s="2">
        <f>K11+J10</f>
        <v>8010502.6621098733</v>
      </c>
      <c r="L10" s="14">
        <f t="shared" ref="L10:L73" si="4">K10/H10</f>
        <v>80.290996560912092</v>
      </c>
      <c r="N10" s="6"/>
    </row>
    <row r="11" spans="1:14" x14ac:dyDescent="0.2">
      <c r="A11" s="56">
        <v>2</v>
      </c>
      <c r="B11" s="48">
        <v>0</v>
      </c>
      <c r="C11" s="51">
        <v>1001</v>
      </c>
      <c r="D11" s="47">
        <v>881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99768.380082725373</v>
      </c>
      <c r="I11" s="2">
        <f t="shared" si="3"/>
        <v>0</v>
      </c>
      <c r="J11" s="2">
        <f t="shared" si="1"/>
        <v>99768.380082725373</v>
      </c>
      <c r="K11" s="2">
        <f t="shared" ref="K11:K74" si="6">K12+J11</f>
        <v>7910734.2820271477</v>
      </c>
      <c r="L11" s="14">
        <f t="shared" si="4"/>
        <v>79.290996560912092</v>
      </c>
      <c r="N11" s="6"/>
    </row>
    <row r="12" spans="1:14" x14ac:dyDescent="0.2">
      <c r="A12" s="56">
        <v>3</v>
      </c>
      <c r="B12" s="48">
        <v>0</v>
      </c>
      <c r="C12" s="51">
        <v>1008</v>
      </c>
      <c r="D12" s="47">
        <v>993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99768.380082725373</v>
      </c>
      <c r="I12" s="2">
        <f t="shared" si="3"/>
        <v>0</v>
      </c>
      <c r="J12" s="2">
        <f t="shared" si="1"/>
        <v>99768.380082725373</v>
      </c>
      <c r="K12" s="2">
        <f t="shared" si="6"/>
        <v>7810965.9019444222</v>
      </c>
      <c r="L12" s="14">
        <f t="shared" si="4"/>
        <v>78.290996560912092</v>
      </c>
      <c r="N12" s="6"/>
    </row>
    <row r="13" spans="1:14" x14ac:dyDescent="0.2">
      <c r="A13" s="56">
        <v>4</v>
      </c>
      <c r="B13" s="48">
        <v>0</v>
      </c>
      <c r="C13" s="51">
        <v>1090</v>
      </c>
      <c r="D13" s="47">
        <v>1004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99768.380082725373</v>
      </c>
      <c r="I13" s="2">
        <f t="shared" si="3"/>
        <v>0</v>
      </c>
      <c r="J13" s="2">
        <f t="shared" si="1"/>
        <v>99768.380082725373</v>
      </c>
      <c r="K13" s="2">
        <f t="shared" si="6"/>
        <v>7711197.5218616966</v>
      </c>
      <c r="L13" s="14">
        <f t="shared" si="4"/>
        <v>77.290996560912092</v>
      </c>
      <c r="N13" s="6"/>
    </row>
    <row r="14" spans="1:14" x14ac:dyDescent="0.2">
      <c r="A14" s="56">
        <v>5</v>
      </c>
      <c r="B14" s="48">
        <v>0</v>
      </c>
      <c r="C14" s="51">
        <v>1070</v>
      </c>
      <c r="D14" s="47">
        <v>1075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99768.380082725373</v>
      </c>
      <c r="I14" s="2">
        <f t="shared" si="3"/>
        <v>0</v>
      </c>
      <c r="J14" s="2">
        <f t="shared" si="1"/>
        <v>99768.380082725373</v>
      </c>
      <c r="K14" s="2">
        <f t="shared" si="6"/>
        <v>7611429.1417789711</v>
      </c>
      <c r="L14" s="14">
        <f t="shared" si="4"/>
        <v>76.290996560912077</v>
      </c>
      <c r="N14" s="6"/>
    </row>
    <row r="15" spans="1:14" x14ac:dyDescent="0.2">
      <c r="A15" s="56">
        <v>6</v>
      </c>
      <c r="B15" s="48">
        <v>0</v>
      </c>
      <c r="C15" s="51">
        <v>1191</v>
      </c>
      <c r="D15" s="47">
        <v>1065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99768.380082725373</v>
      </c>
      <c r="I15" s="2">
        <f t="shared" si="3"/>
        <v>0</v>
      </c>
      <c r="J15" s="2">
        <f t="shared" si="1"/>
        <v>99768.380082725373</v>
      </c>
      <c r="K15" s="2">
        <f t="shared" si="6"/>
        <v>7511660.7616962455</v>
      </c>
      <c r="L15" s="14">
        <f t="shared" si="4"/>
        <v>75.290996560912077</v>
      </c>
      <c r="N15" s="6"/>
    </row>
    <row r="16" spans="1:14" x14ac:dyDescent="0.2">
      <c r="A16" s="56">
        <v>7</v>
      </c>
      <c r="B16" s="48">
        <v>0</v>
      </c>
      <c r="C16" s="51">
        <v>1229</v>
      </c>
      <c r="D16" s="47">
        <v>1197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99768.380082725373</v>
      </c>
      <c r="I16" s="2">
        <f t="shared" si="3"/>
        <v>0</v>
      </c>
      <c r="J16" s="2">
        <f t="shared" si="1"/>
        <v>99768.380082725373</v>
      </c>
      <c r="K16" s="2">
        <f t="shared" si="6"/>
        <v>7411892.38161352</v>
      </c>
      <c r="L16" s="14">
        <f t="shared" si="4"/>
        <v>74.290996560912077</v>
      </c>
      <c r="N16" s="6"/>
    </row>
    <row r="17" spans="1:14" x14ac:dyDescent="0.2">
      <c r="A17" s="56">
        <v>8</v>
      </c>
      <c r="B17" s="48">
        <v>0</v>
      </c>
      <c r="C17" s="51">
        <v>1142</v>
      </c>
      <c r="D17" s="47">
        <v>1219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99768.380082725373</v>
      </c>
      <c r="I17" s="2">
        <f t="shared" si="3"/>
        <v>0</v>
      </c>
      <c r="J17" s="2">
        <f t="shared" si="1"/>
        <v>99768.380082725373</v>
      </c>
      <c r="K17" s="2">
        <f t="shared" si="6"/>
        <v>7312124.0015307944</v>
      </c>
      <c r="L17" s="14">
        <f t="shared" si="4"/>
        <v>73.290996560912077</v>
      </c>
      <c r="N17" s="6"/>
    </row>
    <row r="18" spans="1:14" x14ac:dyDescent="0.2">
      <c r="A18" s="56">
        <v>9</v>
      </c>
      <c r="B18" s="48">
        <v>0</v>
      </c>
      <c r="C18" s="51">
        <v>1131</v>
      </c>
      <c r="D18" s="47">
        <v>1124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99768.380082725373</v>
      </c>
      <c r="I18" s="2">
        <f t="shared" si="3"/>
        <v>0</v>
      </c>
      <c r="J18" s="2">
        <f t="shared" si="1"/>
        <v>99768.380082725373</v>
      </c>
      <c r="K18" s="2">
        <f t="shared" si="6"/>
        <v>7212355.6214480689</v>
      </c>
      <c r="L18" s="14">
        <f t="shared" si="4"/>
        <v>72.290996560912077</v>
      </c>
      <c r="N18" s="6"/>
    </row>
    <row r="19" spans="1:14" x14ac:dyDescent="0.2">
      <c r="A19" s="56">
        <v>10</v>
      </c>
      <c r="B19" s="48">
        <v>0</v>
      </c>
      <c r="C19" s="51">
        <v>1124</v>
      </c>
      <c r="D19" s="47">
        <v>1129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99768.380082725373</v>
      </c>
      <c r="I19" s="2">
        <f t="shared" si="3"/>
        <v>0</v>
      </c>
      <c r="J19" s="2">
        <f t="shared" si="1"/>
        <v>99768.380082725373</v>
      </c>
      <c r="K19" s="2">
        <f t="shared" si="6"/>
        <v>7112587.2413653433</v>
      </c>
      <c r="L19" s="14">
        <f t="shared" si="4"/>
        <v>71.290996560912077</v>
      </c>
      <c r="N19" s="6"/>
    </row>
    <row r="20" spans="1:14" x14ac:dyDescent="0.2">
      <c r="A20" s="56">
        <v>11</v>
      </c>
      <c r="B20" s="48">
        <v>1</v>
      </c>
      <c r="C20" s="51">
        <v>1095</v>
      </c>
      <c r="D20" s="47">
        <v>1115</v>
      </c>
      <c r="E20" s="3">
        <v>0.13150000000000001</v>
      </c>
      <c r="F20" s="4">
        <f t="shared" si="2"/>
        <v>9.049773755656109E-4</v>
      </c>
      <c r="G20" s="4">
        <f t="shared" si="0"/>
        <v>9.0426664653166277E-4</v>
      </c>
      <c r="H20" s="2">
        <f t="shared" si="5"/>
        <v>99768.380082725373</v>
      </c>
      <c r="I20" s="2">
        <f t="shared" si="3"/>
        <v>90.217218487302404</v>
      </c>
      <c r="J20" s="2">
        <f t="shared" si="1"/>
        <v>99690.026428469151</v>
      </c>
      <c r="K20" s="2">
        <f t="shared" si="6"/>
        <v>7012818.8612826178</v>
      </c>
      <c r="L20" s="14">
        <f t="shared" si="4"/>
        <v>70.290996560912077</v>
      </c>
      <c r="N20" s="6"/>
    </row>
    <row r="21" spans="1:14" x14ac:dyDescent="0.2">
      <c r="A21" s="56">
        <v>12</v>
      </c>
      <c r="B21" s="48">
        <v>0</v>
      </c>
      <c r="C21" s="51">
        <v>1050</v>
      </c>
      <c r="D21" s="47">
        <v>1083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99678.162864238067</v>
      </c>
      <c r="I21" s="2">
        <f t="shared" si="3"/>
        <v>0</v>
      </c>
      <c r="J21" s="2">
        <f t="shared" si="1"/>
        <v>99678.162864238067</v>
      </c>
      <c r="K21" s="2">
        <f t="shared" si="6"/>
        <v>6913128.8348541483</v>
      </c>
      <c r="L21" s="14">
        <f t="shared" si="4"/>
        <v>69.354496874805463</v>
      </c>
      <c r="N21" s="6"/>
    </row>
    <row r="22" spans="1:14" x14ac:dyDescent="0.2">
      <c r="A22" s="56">
        <v>13</v>
      </c>
      <c r="B22" s="48">
        <v>0</v>
      </c>
      <c r="C22" s="51">
        <v>988</v>
      </c>
      <c r="D22" s="47">
        <v>1043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99678.162864238067</v>
      </c>
      <c r="I22" s="2">
        <f t="shared" si="3"/>
        <v>0</v>
      </c>
      <c r="J22" s="2">
        <f t="shared" si="1"/>
        <v>99678.162864238067</v>
      </c>
      <c r="K22" s="2">
        <f t="shared" si="6"/>
        <v>6813450.6719899103</v>
      </c>
      <c r="L22" s="14">
        <f t="shared" si="4"/>
        <v>68.354496874805463</v>
      </c>
      <c r="N22" s="6"/>
    </row>
    <row r="23" spans="1:14" x14ac:dyDescent="0.2">
      <c r="A23" s="56">
        <v>14</v>
      </c>
      <c r="B23" s="48">
        <v>0</v>
      </c>
      <c r="C23" s="51">
        <v>991</v>
      </c>
      <c r="D23" s="47">
        <v>979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99678.162864238067</v>
      </c>
      <c r="I23" s="2">
        <f t="shared" si="3"/>
        <v>0</v>
      </c>
      <c r="J23" s="2">
        <f t="shared" si="1"/>
        <v>99678.162864238067</v>
      </c>
      <c r="K23" s="2">
        <f t="shared" si="6"/>
        <v>6713772.5091256723</v>
      </c>
      <c r="L23" s="14">
        <f t="shared" si="4"/>
        <v>67.354496874805463</v>
      </c>
      <c r="N23" s="6"/>
    </row>
    <row r="24" spans="1:14" x14ac:dyDescent="0.2">
      <c r="A24" s="56">
        <v>15</v>
      </c>
      <c r="B24" s="48">
        <v>0</v>
      </c>
      <c r="C24" s="51">
        <v>944</v>
      </c>
      <c r="D24" s="47">
        <v>985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99678.162864238067</v>
      </c>
      <c r="I24" s="2">
        <f t="shared" si="3"/>
        <v>0</v>
      </c>
      <c r="J24" s="2">
        <f t="shared" si="1"/>
        <v>99678.162864238067</v>
      </c>
      <c r="K24" s="2">
        <f t="shared" si="6"/>
        <v>6614094.3462614343</v>
      </c>
      <c r="L24" s="14">
        <f t="shared" si="4"/>
        <v>66.354496874805463</v>
      </c>
      <c r="N24" s="6"/>
    </row>
    <row r="25" spans="1:14" x14ac:dyDescent="0.2">
      <c r="A25" s="56">
        <v>16</v>
      </c>
      <c r="B25" s="48">
        <v>0</v>
      </c>
      <c r="C25" s="51">
        <v>870</v>
      </c>
      <c r="D25" s="47">
        <v>947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99678.162864238067</v>
      </c>
      <c r="I25" s="2">
        <f t="shared" si="3"/>
        <v>0</v>
      </c>
      <c r="J25" s="2">
        <f t="shared" si="1"/>
        <v>99678.162864238067</v>
      </c>
      <c r="K25" s="2">
        <f t="shared" si="6"/>
        <v>6514416.1833971962</v>
      </c>
      <c r="L25" s="14">
        <f t="shared" si="4"/>
        <v>65.354496874805463</v>
      </c>
      <c r="N25" s="6"/>
    </row>
    <row r="26" spans="1:14" x14ac:dyDescent="0.2">
      <c r="A26" s="56">
        <v>17</v>
      </c>
      <c r="B26" s="48">
        <v>0</v>
      </c>
      <c r="C26" s="51">
        <v>913</v>
      </c>
      <c r="D26" s="47">
        <v>861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99678.162864238067</v>
      </c>
      <c r="I26" s="2">
        <f t="shared" si="3"/>
        <v>0</v>
      </c>
      <c r="J26" s="2">
        <f t="shared" si="1"/>
        <v>99678.162864238067</v>
      </c>
      <c r="K26" s="2">
        <f t="shared" si="6"/>
        <v>6414738.0205329582</v>
      </c>
      <c r="L26" s="14">
        <f t="shared" si="4"/>
        <v>64.354496874805463</v>
      </c>
      <c r="N26" s="6"/>
    </row>
    <row r="27" spans="1:14" x14ac:dyDescent="0.2">
      <c r="A27" s="56">
        <v>18</v>
      </c>
      <c r="B27" s="48">
        <v>0</v>
      </c>
      <c r="C27" s="51">
        <v>901</v>
      </c>
      <c r="D27" s="47">
        <v>935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99678.162864238067</v>
      </c>
      <c r="I27" s="2">
        <f t="shared" si="3"/>
        <v>0</v>
      </c>
      <c r="J27" s="2">
        <f t="shared" si="1"/>
        <v>99678.162864238067</v>
      </c>
      <c r="K27" s="2">
        <f t="shared" si="6"/>
        <v>6315059.8576687202</v>
      </c>
      <c r="L27" s="14">
        <f t="shared" si="4"/>
        <v>63.354496874805456</v>
      </c>
      <c r="N27" s="6"/>
    </row>
    <row r="28" spans="1:14" x14ac:dyDescent="0.2">
      <c r="A28" s="56">
        <v>19</v>
      </c>
      <c r="B28" s="48">
        <v>0</v>
      </c>
      <c r="C28" s="51">
        <v>911</v>
      </c>
      <c r="D28" s="47">
        <v>918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99678.162864238067</v>
      </c>
      <c r="I28" s="2">
        <f t="shared" si="3"/>
        <v>0</v>
      </c>
      <c r="J28" s="2">
        <f t="shared" si="1"/>
        <v>99678.162864238067</v>
      </c>
      <c r="K28" s="2">
        <f t="shared" si="6"/>
        <v>6215381.6948044822</v>
      </c>
      <c r="L28" s="14">
        <f t="shared" si="4"/>
        <v>62.354496874805456</v>
      </c>
      <c r="N28" s="6"/>
    </row>
    <row r="29" spans="1:14" x14ac:dyDescent="0.2">
      <c r="A29" s="56">
        <v>20</v>
      </c>
      <c r="B29" s="48">
        <v>0</v>
      </c>
      <c r="C29" s="51">
        <v>991</v>
      </c>
      <c r="D29" s="47">
        <v>925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99678.162864238067</v>
      </c>
      <c r="I29" s="2">
        <f t="shared" si="3"/>
        <v>0</v>
      </c>
      <c r="J29" s="2">
        <f t="shared" si="1"/>
        <v>99678.162864238067</v>
      </c>
      <c r="K29" s="2">
        <f t="shared" si="6"/>
        <v>6115703.5319402441</v>
      </c>
      <c r="L29" s="14">
        <f t="shared" si="4"/>
        <v>61.354496874805463</v>
      </c>
      <c r="N29" s="6"/>
    </row>
    <row r="30" spans="1:14" x14ac:dyDescent="0.2">
      <c r="A30" s="56">
        <v>21</v>
      </c>
      <c r="B30" s="48">
        <v>2</v>
      </c>
      <c r="C30" s="51">
        <v>1016</v>
      </c>
      <c r="D30" s="47">
        <v>1007</v>
      </c>
      <c r="E30" s="3">
        <v>0.19589999999999999</v>
      </c>
      <c r="F30" s="4">
        <f t="shared" si="2"/>
        <v>1.9772614928324269E-3</v>
      </c>
      <c r="G30" s="4">
        <f t="shared" si="0"/>
        <v>1.9741228034675859E-3</v>
      </c>
      <c r="H30" s="2">
        <f t="shared" si="5"/>
        <v>99678.162864238067</v>
      </c>
      <c r="I30" s="2">
        <f t="shared" si="3"/>
        <v>196.77693431804826</v>
      </c>
      <c r="J30" s="2">
        <f t="shared" si="1"/>
        <v>99519.934531352919</v>
      </c>
      <c r="K30" s="2">
        <f t="shared" si="6"/>
        <v>6016025.3690760061</v>
      </c>
      <c r="L30" s="14">
        <f t="shared" si="4"/>
        <v>60.354496874805463</v>
      </c>
      <c r="N30" s="6"/>
    </row>
    <row r="31" spans="1:14" x14ac:dyDescent="0.2">
      <c r="A31" s="56">
        <v>22</v>
      </c>
      <c r="B31" s="48">
        <v>0</v>
      </c>
      <c r="C31" s="51">
        <v>1053</v>
      </c>
      <c r="D31" s="47">
        <v>1036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99481.385929920012</v>
      </c>
      <c r="I31" s="2">
        <f t="shared" si="3"/>
        <v>0</v>
      </c>
      <c r="J31" s="2">
        <f t="shared" si="1"/>
        <v>99481.385929920012</v>
      </c>
      <c r="K31" s="2">
        <f t="shared" si="6"/>
        <v>5916505.4345446536</v>
      </c>
      <c r="L31" s="14">
        <f t="shared" si="4"/>
        <v>59.473492244192848</v>
      </c>
      <c r="N31" s="6"/>
    </row>
    <row r="32" spans="1:14" x14ac:dyDescent="0.2">
      <c r="A32" s="56">
        <v>23</v>
      </c>
      <c r="B32" s="48">
        <v>0</v>
      </c>
      <c r="C32" s="51">
        <v>1068</v>
      </c>
      <c r="D32" s="47">
        <v>1062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99481.385929920012</v>
      </c>
      <c r="I32" s="2">
        <f t="shared" si="3"/>
        <v>0</v>
      </c>
      <c r="J32" s="2">
        <f t="shared" si="1"/>
        <v>99481.385929920012</v>
      </c>
      <c r="K32" s="2">
        <f t="shared" si="6"/>
        <v>5817024.0486147339</v>
      </c>
      <c r="L32" s="14">
        <f t="shared" si="4"/>
        <v>58.473492244192855</v>
      </c>
      <c r="N32" s="6"/>
    </row>
    <row r="33" spans="1:14" x14ac:dyDescent="0.2">
      <c r="A33" s="56">
        <v>24</v>
      </c>
      <c r="B33" s="48">
        <v>0</v>
      </c>
      <c r="C33" s="51">
        <v>1109</v>
      </c>
      <c r="D33" s="47">
        <v>1069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99481.385929920012</v>
      </c>
      <c r="I33" s="2">
        <f t="shared" si="3"/>
        <v>0</v>
      </c>
      <c r="J33" s="2">
        <f t="shared" si="1"/>
        <v>99481.385929920012</v>
      </c>
      <c r="K33" s="2">
        <f t="shared" si="6"/>
        <v>5717542.6626848141</v>
      </c>
      <c r="L33" s="14">
        <f t="shared" si="4"/>
        <v>57.473492244192855</v>
      </c>
      <c r="N33" s="6"/>
    </row>
    <row r="34" spans="1:14" x14ac:dyDescent="0.2">
      <c r="A34" s="56">
        <v>25</v>
      </c>
      <c r="B34" s="48">
        <v>0</v>
      </c>
      <c r="C34" s="51">
        <v>1167</v>
      </c>
      <c r="D34" s="47">
        <v>1089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99481.385929920012</v>
      </c>
      <c r="I34" s="2">
        <f t="shared" si="3"/>
        <v>0</v>
      </c>
      <c r="J34" s="2">
        <f t="shared" si="1"/>
        <v>99481.385929920012</v>
      </c>
      <c r="K34" s="2">
        <f t="shared" si="6"/>
        <v>5618061.2767548943</v>
      </c>
      <c r="L34" s="14">
        <f t="shared" si="4"/>
        <v>56.473492244192855</v>
      </c>
      <c r="N34" s="6"/>
    </row>
    <row r="35" spans="1:14" x14ac:dyDescent="0.2">
      <c r="A35" s="56">
        <v>26</v>
      </c>
      <c r="B35" s="48">
        <v>1</v>
      </c>
      <c r="C35" s="51">
        <v>1241</v>
      </c>
      <c r="D35" s="47">
        <v>1159</v>
      </c>
      <c r="E35" s="3">
        <v>0.4219</v>
      </c>
      <c r="F35" s="4">
        <f t="shared" si="2"/>
        <v>8.3333333333333339E-4</v>
      </c>
      <c r="G35" s="4">
        <f t="shared" si="0"/>
        <v>8.3293206830942527E-4</v>
      </c>
      <c r="H35" s="2">
        <f t="shared" si="5"/>
        <v>99481.385929920012</v>
      </c>
      <c r="I35" s="2">
        <f t="shared" si="3"/>
        <v>82.861236540896428</v>
      </c>
      <c r="J35" s="2">
        <f t="shared" si="1"/>
        <v>99433.483849075725</v>
      </c>
      <c r="K35" s="2">
        <f t="shared" si="6"/>
        <v>5518579.8908249745</v>
      </c>
      <c r="L35" s="14">
        <f t="shared" si="4"/>
        <v>55.473492244192862</v>
      </c>
      <c r="N35" s="6"/>
    </row>
    <row r="36" spans="1:14" x14ac:dyDescent="0.2">
      <c r="A36" s="56">
        <v>27</v>
      </c>
      <c r="B36" s="48">
        <v>0</v>
      </c>
      <c r="C36" s="51">
        <v>1251</v>
      </c>
      <c r="D36" s="47">
        <v>1165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99398.52469337912</v>
      </c>
      <c r="I36" s="2">
        <f t="shared" si="3"/>
        <v>0</v>
      </c>
      <c r="J36" s="2">
        <f t="shared" si="1"/>
        <v>99398.52469337912</v>
      </c>
      <c r="K36" s="2">
        <f t="shared" si="6"/>
        <v>5419146.4069758989</v>
      </c>
      <c r="L36" s="14">
        <f t="shared" si="4"/>
        <v>54.519384706087749</v>
      </c>
      <c r="N36" s="6"/>
    </row>
    <row r="37" spans="1:14" x14ac:dyDescent="0.2">
      <c r="A37" s="56">
        <v>28</v>
      </c>
      <c r="B37" s="48">
        <v>1</v>
      </c>
      <c r="C37" s="51">
        <v>1329</v>
      </c>
      <c r="D37" s="47">
        <v>1192</v>
      </c>
      <c r="E37" s="3">
        <v>0.51780000000000004</v>
      </c>
      <c r="F37" s="4">
        <f t="shared" si="2"/>
        <v>7.9333597778659263E-4</v>
      </c>
      <c r="G37" s="4">
        <f t="shared" si="0"/>
        <v>7.9303260585280265E-4</v>
      </c>
      <c r="H37" s="2">
        <f t="shared" si="5"/>
        <v>99398.52469337912</v>
      </c>
      <c r="I37" s="2">
        <f t="shared" si="3"/>
        <v>78.826271055514596</v>
      </c>
      <c r="J37" s="2">
        <f t="shared" si="1"/>
        <v>99360.514665476148</v>
      </c>
      <c r="K37" s="2">
        <f t="shared" si="6"/>
        <v>5319747.8822825197</v>
      </c>
      <c r="L37" s="14">
        <f t="shared" si="4"/>
        <v>53.519384706087749</v>
      </c>
      <c r="N37" s="6"/>
    </row>
    <row r="38" spans="1:14" x14ac:dyDescent="0.2">
      <c r="A38" s="56">
        <v>29</v>
      </c>
      <c r="B38" s="48">
        <v>1</v>
      </c>
      <c r="C38" s="51">
        <v>1380</v>
      </c>
      <c r="D38" s="47">
        <v>1229</v>
      </c>
      <c r="E38" s="3">
        <v>0.53969999999999996</v>
      </c>
      <c r="F38" s="4">
        <f t="shared" si="2"/>
        <v>7.6657723265619016E-4</v>
      </c>
      <c r="G38" s="4">
        <f t="shared" si="0"/>
        <v>7.6630683707389416E-4</v>
      </c>
      <c r="H38" s="2">
        <f t="shared" si="5"/>
        <v>99319.698422323607</v>
      </c>
      <c r="I38" s="2">
        <f t="shared" si="3"/>
        <v>76.109363957143842</v>
      </c>
      <c r="J38" s="2">
        <f t="shared" si="1"/>
        <v>99284.665282094124</v>
      </c>
      <c r="K38" s="2">
        <f t="shared" si="6"/>
        <v>5220387.3676170437</v>
      </c>
      <c r="L38" s="14">
        <f t="shared" si="4"/>
        <v>52.561450050110928</v>
      </c>
      <c r="N38" s="6"/>
    </row>
    <row r="39" spans="1:14" x14ac:dyDescent="0.2">
      <c r="A39" s="56">
        <v>30</v>
      </c>
      <c r="B39" s="48">
        <v>0</v>
      </c>
      <c r="C39" s="51">
        <v>1471</v>
      </c>
      <c r="D39" s="47">
        <v>1293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99243.589058366459</v>
      </c>
      <c r="I39" s="2">
        <f t="shared" si="3"/>
        <v>0</v>
      </c>
      <c r="J39" s="2">
        <f t="shared" si="1"/>
        <v>99243.589058366459</v>
      </c>
      <c r="K39" s="2">
        <f t="shared" si="6"/>
        <v>5121102.7023349497</v>
      </c>
      <c r="L39" s="14">
        <f t="shared" si="4"/>
        <v>51.601345244811348</v>
      </c>
      <c r="N39" s="6"/>
    </row>
    <row r="40" spans="1:14" x14ac:dyDescent="0.2">
      <c r="A40" s="56">
        <v>31</v>
      </c>
      <c r="B40" s="48">
        <v>0</v>
      </c>
      <c r="C40" s="51">
        <v>1417</v>
      </c>
      <c r="D40" s="47">
        <v>1405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99243.589058366459</v>
      </c>
      <c r="I40" s="2">
        <f t="shared" si="3"/>
        <v>0</v>
      </c>
      <c r="J40" s="2">
        <f t="shared" si="1"/>
        <v>99243.589058366459</v>
      </c>
      <c r="K40" s="2">
        <f t="shared" si="6"/>
        <v>5021859.1132765831</v>
      </c>
      <c r="L40" s="14">
        <f t="shared" si="4"/>
        <v>50.601345244811348</v>
      </c>
      <c r="N40" s="6"/>
    </row>
    <row r="41" spans="1:14" x14ac:dyDescent="0.2">
      <c r="A41" s="56">
        <v>32</v>
      </c>
      <c r="B41" s="48">
        <v>1</v>
      </c>
      <c r="C41" s="51">
        <v>1532</v>
      </c>
      <c r="D41" s="47">
        <v>1331</v>
      </c>
      <c r="E41" s="3">
        <v>0.53969999999999996</v>
      </c>
      <c r="F41" s="4">
        <f t="shared" si="2"/>
        <v>6.9856793573174988E-4</v>
      </c>
      <c r="G41" s="4">
        <f t="shared" si="0"/>
        <v>6.9834338284378405E-4</v>
      </c>
      <c r="H41" s="2">
        <f t="shared" si="5"/>
        <v>99243.589058366459</v>
      </c>
      <c r="I41" s="2">
        <f t="shared" si="3"/>
        <v>69.306103708577979</v>
      </c>
      <c r="J41" s="2">
        <f t="shared" si="1"/>
        <v>99211.687458829401</v>
      </c>
      <c r="K41" s="2">
        <f t="shared" si="6"/>
        <v>4922615.5242182165</v>
      </c>
      <c r="L41" s="14">
        <f t="shared" si="4"/>
        <v>49.601345244811348</v>
      </c>
      <c r="N41" s="6"/>
    </row>
    <row r="42" spans="1:14" x14ac:dyDescent="0.2">
      <c r="A42" s="56">
        <v>33</v>
      </c>
      <c r="B42" s="48">
        <v>0</v>
      </c>
      <c r="C42" s="51">
        <v>1666</v>
      </c>
      <c r="D42" s="47">
        <v>1421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99174.282954657887</v>
      </c>
      <c r="I42" s="2">
        <f t="shared" si="3"/>
        <v>0</v>
      </c>
      <c r="J42" s="2">
        <f t="shared" si="1"/>
        <v>99174.282954657887</v>
      </c>
      <c r="K42" s="2">
        <f t="shared" si="6"/>
        <v>4823403.8367593875</v>
      </c>
      <c r="L42" s="14">
        <f t="shared" si="4"/>
        <v>48.635631063394023</v>
      </c>
      <c r="N42" s="6"/>
    </row>
    <row r="43" spans="1:14" x14ac:dyDescent="0.2">
      <c r="A43" s="56">
        <v>34</v>
      </c>
      <c r="B43" s="48">
        <v>1</v>
      </c>
      <c r="C43" s="51">
        <v>1667</v>
      </c>
      <c r="D43" s="47">
        <v>1589</v>
      </c>
      <c r="E43" s="3">
        <v>0.18360000000000001</v>
      </c>
      <c r="F43" s="4">
        <f t="shared" si="2"/>
        <v>6.1425061425061424E-4</v>
      </c>
      <c r="G43" s="4">
        <f t="shared" si="0"/>
        <v>6.1394273780642189E-4</v>
      </c>
      <c r="H43" s="2">
        <f t="shared" si="5"/>
        <v>99174.282954657887</v>
      </c>
      <c r="I43" s="2">
        <f t="shared" si="3"/>
        <v>60.887330797171423</v>
      </c>
      <c r="J43" s="2">
        <f t="shared" si="1"/>
        <v>99124.574537795081</v>
      </c>
      <c r="K43" s="2">
        <f t="shared" si="6"/>
        <v>4724229.5538047301</v>
      </c>
      <c r="L43" s="14">
        <f t="shared" si="4"/>
        <v>47.63563106339403</v>
      </c>
      <c r="N43" s="6"/>
    </row>
    <row r="44" spans="1:14" x14ac:dyDescent="0.2">
      <c r="A44" s="56">
        <v>35</v>
      </c>
      <c r="B44" s="48">
        <v>1</v>
      </c>
      <c r="C44" s="51">
        <v>1706</v>
      </c>
      <c r="D44" s="47">
        <v>1616</v>
      </c>
      <c r="E44" s="3">
        <v>0.83009999999999995</v>
      </c>
      <c r="F44" s="4">
        <f t="shared" si="2"/>
        <v>6.020469596628537E-4</v>
      </c>
      <c r="G44" s="4">
        <f t="shared" si="0"/>
        <v>6.0198538391527563E-4</v>
      </c>
      <c r="H44" s="2">
        <f t="shared" si="5"/>
        <v>99113.395623860721</v>
      </c>
      <c r="I44" s="2">
        <f t="shared" si="3"/>
        <v>59.664815515776397</v>
      </c>
      <c r="J44" s="2">
        <f t="shared" si="1"/>
        <v>99103.258571704588</v>
      </c>
      <c r="K44" s="2">
        <f t="shared" si="6"/>
        <v>4625104.979266935</v>
      </c>
      <c r="L44" s="14">
        <f t="shared" si="4"/>
        <v>46.664781790136544</v>
      </c>
      <c r="N44" s="6"/>
    </row>
    <row r="45" spans="1:14" x14ac:dyDescent="0.2">
      <c r="A45" s="56">
        <v>36</v>
      </c>
      <c r="B45" s="48">
        <v>0</v>
      </c>
      <c r="C45" s="51">
        <v>1831</v>
      </c>
      <c r="D45" s="47">
        <v>1617</v>
      </c>
      <c r="E45" s="3">
        <v>0</v>
      </c>
      <c r="F45" s="4">
        <f t="shared" si="2"/>
        <v>0</v>
      </c>
      <c r="G45" s="4">
        <f t="shared" si="0"/>
        <v>0</v>
      </c>
      <c r="H45" s="2">
        <f t="shared" si="5"/>
        <v>99053.730808344946</v>
      </c>
      <c r="I45" s="2">
        <f t="shared" si="3"/>
        <v>0</v>
      </c>
      <c r="J45" s="2">
        <f t="shared" si="1"/>
        <v>99053.730808344946</v>
      </c>
      <c r="K45" s="2">
        <f t="shared" si="6"/>
        <v>4526001.7206952302</v>
      </c>
      <c r="L45" s="14">
        <f t="shared" si="4"/>
        <v>45.69239021852097</v>
      </c>
      <c r="N45" s="6"/>
    </row>
    <row r="46" spans="1:14" x14ac:dyDescent="0.2">
      <c r="A46" s="56">
        <v>37</v>
      </c>
      <c r="B46" s="48">
        <v>0</v>
      </c>
      <c r="C46" s="51">
        <v>1872</v>
      </c>
      <c r="D46" s="47">
        <v>1708</v>
      </c>
      <c r="E46" s="3">
        <v>0</v>
      </c>
      <c r="F46" s="4">
        <f t="shared" si="2"/>
        <v>0</v>
      </c>
      <c r="G46" s="4">
        <f t="shared" si="0"/>
        <v>0</v>
      </c>
      <c r="H46" s="2">
        <f t="shared" si="5"/>
        <v>99053.730808344946</v>
      </c>
      <c r="I46" s="2">
        <f t="shared" si="3"/>
        <v>0</v>
      </c>
      <c r="J46" s="2">
        <f t="shared" si="1"/>
        <v>99053.730808344946</v>
      </c>
      <c r="K46" s="2">
        <f t="shared" si="6"/>
        <v>4426947.9898868855</v>
      </c>
      <c r="L46" s="14">
        <f t="shared" si="4"/>
        <v>44.692390218520977</v>
      </c>
      <c r="N46" s="6"/>
    </row>
    <row r="47" spans="1:14" x14ac:dyDescent="0.2">
      <c r="A47" s="56">
        <v>38</v>
      </c>
      <c r="B47" s="48">
        <v>0</v>
      </c>
      <c r="C47" s="51">
        <v>1957</v>
      </c>
      <c r="D47" s="47">
        <v>1791</v>
      </c>
      <c r="E47" s="3">
        <v>0</v>
      </c>
      <c r="F47" s="4">
        <f t="shared" si="2"/>
        <v>0</v>
      </c>
      <c r="G47" s="4">
        <f t="shared" si="0"/>
        <v>0</v>
      </c>
      <c r="H47" s="2">
        <f t="shared" si="5"/>
        <v>99053.730808344946</v>
      </c>
      <c r="I47" s="2">
        <f t="shared" si="3"/>
        <v>0</v>
      </c>
      <c r="J47" s="2">
        <f t="shared" si="1"/>
        <v>99053.730808344946</v>
      </c>
      <c r="K47" s="2">
        <f t="shared" si="6"/>
        <v>4327894.2590785408</v>
      </c>
      <c r="L47" s="14">
        <f t="shared" si="4"/>
        <v>43.692390218520977</v>
      </c>
      <c r="N47" s="6"/>
    </row>
    <row r="48" spans="1:14" x14ac:dyDescent="0.2">
      <c r="A48" s="56">
        <v>39</v>
      </c>
      <c r="B48" s="48">
        <v>3</v>
      </c>
      <c r="C48" s="51">
        <v>1963</v>
      </c>
      <c r="D48" s="47">
        <v>1881</v>
      </c>
      <c r="E48" s="3">
        <v>0.45939999999999998</v>
      </c>
      <c r="F48" s="4">
        <f t="shared" si="2"/>
        <v>1.5608740894901144E-3</v>
      </c>
      <c r="G48" s="4">
        <f t="shared" si="0"/>
        <v>1.5595581210402169E-3</v>
      </c>
      <c r="H48" s="2">
        <f t="shared" si="5"/>
        <v>99053.730808344946</v>
      </c>
      <c r="I48" s="2">
        <f t="shared" si="3"/>
        <v>154.48005030148587</v>
      </c>
      <c r="J48" s="2">
        <f t="shared" si="1"/>
        <v>98970.218893151963</v>
      </c>
      <c r="K48" s="2">
        <f t="shared" si="6"/>
        <v>4228840.5282701962</v>
      </c>
      <c r="L48" s="14">
        <f t="shared" si="4"/>
        <v>42.692390218520984</v>
      </c>
      <c r="N48" s="6"/>
    </row>
    <row r="49" spans="1:14" x14ac:dyDescent="0.2">
      <c r="A49" s="56">
        <v>40</v>
      </c>
      <c r="B49" s="48">
        <v>2</v>
      </c>
      <c r="C49" s="51">
        <v>1972</v>
      </c>
      <c r="D49" s="47">
        <v>1890</v>
      </c>
      <c r="E49" s="3">
        <v>0.67530000000000001</v>
      </c>
      <c r="F49" s="4">
        <f t="shared" si="2"/>
        <v>1.0357327809425167E-3</v>
      </c>
      <c r="G49" s="4">
        <f t="shared" si="0"/>
        <v>1.0353845785886404E-3</v>
      </c>
      <c r="H49" s="2">
        <f t="shared" si="5"/>
        <v>98899.250758043461</v>
      </c>
      <c r="I49" s="2">
        <f t="shared" si="3"/>
        <v>102.3987590688491</v>
      </c>
      <c r="J49" s="2">
        <f t="shared" si="1"/>
        <v>98866.00188097381</v>
      </c>
      <c r="K49" s="2">
        <f t="shared" si="6"/>
        <v>4129870.3093770444</v>
      </c>
      <c r="L49" s="14">
        <f t="shared" si="4"/>
        <v>41.758357901828319</v>
      </c>
      <c r="N49" s="6"/>
    </row>
    <row r="50" spans="1:14" x14ac:dyDescent="0.2">
      <c r="A50" s="56">
        <v>41</v>
      </c>
      <c r="B50" s="48">
        <v>1</v>
      </c>
      <c r="C50" s="51">
        <v>1890</v>
      </c>
      <c r="D50" s="47">
        <v>1873</v>
      </c>
      <c r="E50" s="3">
        <v>0.70140000000000002</v>
      </c>
      <c r="F50" s="4">
        <f t="shared" si="2"/>
        <v>5.3149083178315171E-4</v>
      </c>
      <c r="G50" s="4">
        <f t="shared" si="0"/>
        <v>5.3140649589174954E-4</v>
      </c>
      <c r="H50" s="2">
        <f t="shared" si="5"/>
        <v>98796.851998974613</v>
      </c>
      <c r="I50" s="2">
        <f t="shared" si="3"/>
        <v>52.501288925910892</v>
      </c>
      <c r="J50" s="2">
        <f t="shared" si="1"/>
        <v>98781.175114101337</v>
      </c>
      <c r="K50" s="2">
        <f t="shared" si="6"/>
        <v>4031004.3074960709</v>
      </c>
      <c r="L50" s="14">
        <f t="shared" si="4"/>
        <v>40.800938753978798</v>
      </c>
      <c r="N50" s="6"/>
    </row>
    <row r="51" spans="1:14" x14ac:dyDescent="0.2">
      <c r="A51" s="56">
        <v>42</v>
      </c>
      <c r="B51" s="48">
        <v>2</v>
      </c>
      <c r="C51" s="51">
        <v>1918</v>
      </c>
      <c r="D51" s="47">
        <v>1815</v>
      </c>
      <c r="E51" s="3">
        <v>3.6999999999999998E-2</v>
      </c>
      <c r="F51" s="4">
        <f t="shared" si="2"/>
        <v>1.0715242432360033E-3</v>
      </c>
      <c r="G51" s="4">
        <f t="shared" si="0"/>
        <v>1.0704197008605104E-3</v>
      </c>
      <c r="H51" s="2">
        <f t="shared" si="5"/>
        <v>98744.350710048704</v>
      </c>
      <c r="I51" s="2">
        <f t="shared" si="3"/>
        <v>105.69789834871567</v>
      </c>
      <c r="J51" s="2">
        <f t="shared" si="1"/>
        <v>98642.563633938888</v>
      </c>
      <c r="K51" s="2">
        <f t="shared" si="6"/>
        <v>3932223.1323819696</v>
      </c>
      <c r="L51" s="14">
        <f t="shared" si="4"/>
        <v>39.822259239199269</v>
      </c>
      <c r="N51" s="6"/>
    </row>
    <row r="52" spans="1:14" x14ac:dyDescent="0.2">
      <c r="A52" s="56">
        <v>43</v>
      </c>
      <c r="B52" s="48">
        <v>3</v>
      </c>
      <c r="C52" s="51">
        <v>1873</v>
      </c>
      <c r="D52" s="47">
        <v>1865</v>
      </c>
      <c r="E52" s="3">
        <v>0.36259999999999998</v>
      </c>
      <c r="F52" s="4">
        <f t="shared" si="2"/>
        <v>1.6051364365971107E-3</v>
      </c>
      <c r="G52" s="4">
        <f t="shared" si="0"/>
        <v>1.6034958775724482E-3</v>
      </c>
      <c r="H52" s="2">
        <f t="shared" si="5"/>
        <v>98638.652811699983</v>
      </c>
      <c r="I52" s="2">
        <f t="shared" si="3"/>
        <v>158.16667315286091</v>
      </c>
      <c r="J52" s="2">
        <f t="shared" si="1"/>
        <v>98537.837374232346</v>
      </c>
      <c r="K52" s="2">
        <f t="shared" si="6"/>
        <v>3833580.5687480308</v>
      </c>
      <c r="L52" s="14">
        <f t="shared" si="4"/>
        <v>38.8648917992249</v>
      </c>
      <c r="N52" s="6"/>
    </row>
    <row r="53" spans="1:14" x14ac:dyDescent="0.2">
      <c r="A53" s="56">
        <v>44</v>
      </c>
      <c r="B53" s="48">
        <v>2</v>
      </c>
      <c r="C53" s="51">
        <v>1787</v>
      </c>
      <c r="D53" s="47">
        <v>1791</v>
      </c>
      <c r="E53" s="3">
        <v>0.39040000000000002</v>
      </c>
      <c r="F53" s="4">
        <f t="shared" si="2"/>
        <v>1.1179429849077697E-3</v>
      </c>
      <c r="G53" s="4">
        <f t="shared" si="0"/>
        <v>1.1171816278140688E-3</v>
      </c>
      <c r="H53" s="2">
        <f t="shared" si="5"/>
        <v>98480.486138547116</v>
      </c>
      <c r="I53" s="2">
        <f t="shared" si="3"/>
        <v>110.02058981218291</v>
      </c>
      <c r="J53" s="2">
        <f t="shared" si="1"/>
        <v>98413.417586997617</v>
      </c>
      <c r="K53" s="2">
        <f t="shared" si="6"/>
        <v>3735042.7313737986</v>
      </c>
      <c r="L53" s="14">
        <f t="shared" si="4"/>
        <v>37.926729221453677</v>
      </c>
      <c r="N53" s="6"/>
    </row>
    <row r="54" spans="1:14" x14ac:dyDescent="0.2">
      <c r="A54" s="56">
        <v>45</v>
      </c>
      <c r="B54" s="48">
        <v>1</v>
      </c>
      <c r="C54" s="51">
        <v>1748</v>
      </c>
      <c r="D54" s="47">
        <v>1727</v>
      </c>
      <c r="E54" s="3">
        <v>0.5726</v>
      </c>
      <c r="F54" s="4">
        <f t="shared" si="2"/>
        <v>5.7553956834532373E-4</v>
      </c>
      <c r="G54" s="4">
        <f t="shared" si="0"/>
        <v>5.7539802870936949E-4</v>
      </c>
      <c r="H54" s="2">
        <f t="shared" si="5"/>
        <v>98370.465548734937</v>
      </c>
      <c r="I54" s="2">
        <f t="shared" si="3"/>
        <v>56.602171959965027</v>
      </c>
      <c r="J54" s="2">
        <f t="shared" si="1"/>
        <v>98346.273780439253</v>
      </c>
      <c r="K54" s="2">
        <f t="shared" si="6"/>
        <v>3636629.313786801</v>
      </c>
      <c r="L54" s="14">
        <f t="shared" si="4"/>
        <v>36.968711020129646</v>
      </c>
      <c r="N54" s="6"/>
    </row>
    <row r="55" spans="1:14" x14ac:dyDescent="0.2">
      <c r="A55" s="56">
        <v>46</v>
      </c>
      <c r="B55" s="48">
        <v>4</v>
      </c>
      <c r="C55" s="51">
        <v>1713</v>
      </c>
      <c r="D55" s="47">
        <v>1694</v>
      </c>
      <c r="E55" s="3">
        <v>0.50409999999999999</v>
      </c>
      <c r="F55" s="4">
        <f t="shared" si="2"/>
        <v>2.348106838861168E-3</v>
      </c>
      <c r="G55" s="4">
        <f t="shared" si="0"/>
        <v>2.3453758218490049E-3</v>
      </c>
      <c r="H55" s="2">
        <f t="shared" si="5"/>
        <v>98313.863376774971</v>
      </c>
      <c r="I55" s="2">
        <f t="shared" si="3"/>
        <v>230.58295811645439</v>
      </c>
      <c r="J55" s="2">
        <f t="shared" si="1"/>
        <v>98199.51728784501</v>
      </c>
      <c r="K55" s="2">
        <f t="shared" si="6"/>
        <v>3538283.0400063619</v>
      </c>
      <c r="L55" s="14">
        <f t="shared" si="4"/>
        <v>35.989665327730606</v>
      </c>
      <c r="N55" s="6"/>
    </row>
    <row r="56" spans="1:14" x14ac:dyDescent="0.2">
      <c r="A56" s="56">
        <v>47</v>
      </c>
      <c r="B56" s="48">
        <v>5</v>
      </c>
      <c r="C56" s="51">
        <v>1682</v>
      </c>
      <c r="D56" s="47">
        <v>1656</v>
      </c>
      <c r="E56" s="3">
        <v>0.54790000000000005</v>
      </c>
      <c r="F56" s="4">
        <f t="shared" si="2"/>
        <v>2.9958058717795086E-3</v>
      </c>
      <c r="G56" s="4">
        <f t="shared" si="0"/>
        <v>2.9917538289213437E-3</v>
      </c>
      <c r="H56" s="2">
        <f t="shared" si="5"/>
        <v>98083.280418658513</v>
      </c>
      <c r="I56" s="2">
        <f t="shared" si="3"/>
        <v>293.44102974568744</v>
      </c>
      <c r="J56" s="2">
        <f t="shared" si="1"/>
        <v>97950.615729110476</v>
      </c>
      <c r="K56" s="2">
        <f t="shared" si="6"/>
        <v>3440083.5227185171</v>
      </c>
      <c r="L56" s="14">
        <f t="shared" si="4"/>
        <v>35.073087972128079</v>
      </c>
      <c r="N56" s="6"/>
    </row>
    <row r="57" spans="1:14" x14ac:dyDescent="0.2">
      <c r="A57" s="56">
        <v>48</v>
      </c>
      <c r="B57" s="48">
        <v>6</v>
      </c>
      <c r="C57" s="51">
        <v>1558</v>
      </c>
      <c r="D57" s="47">
        <v>1617</v>
      </c>
      <c r="E57" s="3">
        <v>0.52790000000000004</v>
      </c>
      <c r="F57" s="4">
        <f t="shared" si="2"/>
        <v>3.7795275590551181E-3</v>
      </c>
      <c r="G57" s="4">
        <f t="shared" si="0"/>
        <v>3.7727957032384291E-3</v>
      </c>
      <c r="H57" s="2">
        <f t="shared" si="5"/>
        <v>97789.83938891282</v>
      </c>
      <c r="I57" s="2">
        <f t="shared" si="3"/>
        <v>368.94108586686639</v>
      </c>
      <c r="J57" s="2">
        <f t="shared" si="1"/>
        <v>97615.662302275072</v>
      </c>
      <c r="K57" s="2">
        <f t="shared" si="6"/>
        <v>3342132.9069894068</v>
      </c>
      <c r="L57" s="14">
        <f t="shared" si="4"/>
        <v>34.176688783562213</v>
      </c>
      <c r="N57" s="6"/>
    </row>
    <row r="58" spans="1:14" x14ac:dyDescent="0.2">
      <c r="A58" s="56">
        <v>49</v>
      </c>
      <c r="B58" s="48">
        <v>3</v>
      </c>
      <c r="C58" s="51">
        <v>1441</v>
      </c>
      <c r="D58" s="47">
        <v>1512</v>
      </c>
      <c r="E58" s="3">
        <v>0.52690000000000003</v>
      </c>
      <c r="F58" s="4">
        <f t="shared" si="2"/>
        <v>2.0318320352184218E-3</v>
      </c>
      <c r="G58" s="4">
        <f t="shared" si="0"/>
        <v>2.0298807925439497E-3</v>
      </c>
      <c r="H58" s="2">
        <f t="shared" si="5"/>
        <v>97420.898303045949</v>
      </c>
      <c r="I58" s="2">
        <f t="shared" si="3"/>
        <v>197.75281025773043</v>
      </c>
      <c r="J58" s="2">
        <f t="shared" si="1"/>
        <v>97327.34144851302</v>
      </c>
      <c r="K58" s="2">
        <f t="shared" si="6"/>
        <v>3244517.2446871316</v>
      </c>
      <c r="L58" s="14">
        <f t="shared" si="4"/>
        <v>33.304119559588266</v>
      </c>
      <c r="N58" s="6"/>
    </row>
    <row r="59" spans="1:14" x14ac:dyDescent="0.2">
      <c r="A59" s="56">
        <v>50</v>
      </c>
      <c r="B59" s="48">
        <v>5</v>
      </c>
      <c r="C59" s="51">
        <v>1441</v>
      </c>
      <c r="D59" s="47">
        <v>1416</v>
      </c>
      <c r="E59" s="3">
        <v>0.55620000000000003</v>
      </c>
      <c r="F59" s="4">
        <f t="shared" si="2"/>
        <v>3.5001750087504373E-3</v>
      </c>
      <c r="G59" s="4">
        <f t="shared" si="0"/>
        <v>3.494746347815329E-3</v>
      </c>
      <c r="H59" s="2">
        <f t="shared" si="5"/>
        <v>97223.145492788215</v>
      </c>
      <c r="I59" s="2">
        <f t="shared" si="3"/>
        <v>339.77023263403998</v>
      </c>
      <c r="J59" s="2">
        <f t="shared" si="1"/>
        <v>97072.355463545231</v>
      </c>
      <c r="K59" s="2">
        <f t="shared" si="6"/>
        <v>3147189.9032386187</v>
      </c>
      <c r="L59" s="14">
        <f t="shared" si="4"/>
        <v>32.37078873849098</v>
      </c>
      <c r="N59" s="6"/>
    </row>
    <row r="60" spans="1:14" x14ac:dyDescent="0.2">
      <c r="A60" s="56">
        <v>51</v>
      </c>
      <c r="B60" s="48">
        <v>5</v>
      </c>
      <c r="C60" s="51">
        <v>1384</v>
      </c>
      <c r="D60" s="47">
        <v>1399</v>
      </c>
      <c r="E60" s="3">
        <v>0.64380000000000004</v>
      </c>
      <c r="F60" s="4">
        <f t="shared" si="2"/>
        <v>3.5932446999640674E-3</v>
      </c>
      <c r="G60" s="4">
        <f t="shared" si="0"/>
        <v>3.5886515354763325E-3</v>
      </c>
      <c r="H60" s="2">
        <f t="shared" si="5"/>
        <v>96883.375260154178</v>
      </c>
      <c r="I60" s="2">
        <f t="shared" si="3"/>
        <v>347.68067338948202</v>
      </c>
      <c r="J60" s="2">
        <f t="shared" si="1"/>
        <v>96759.531404292851</v>
      </c>
      <c r="K60" s="2">
        <f t="shared" si="6"/>
        <v>3050117.5477750734</v>
      </c>
      <c r="L60" s="14">
        <f t="shared" si="4"/>
        <v>31.482362578562167</v>
      </c>
      <c r="N60" s="6"/>
    </row>
    <row r="61" spans="1:14" x14ac:dyDescent="0.2">
      <c r="A61" s="56">
        <v>52</v>
      </c>
      <c r="B61" s="48">
        <v>3</v>
      </c>
      <c r="C61" s="51">
        <v>1333</v>
      </c>
      <c r="D61" s="47">
        <v>1352</v>
      </c>
      <c r="E61" s="3">
        <v>0.55620000000000003</v>
      </c>
      <c r="F61" s="4">
        <f t="shared" si="2"/>
        <v>2.2346368715083797E-3</v>
      </c>
      <c r="G61" s="4">
        <f t="shared" si="0"/>
        <v>2.232422906623554E-3</v>
      </c>
      <c r="H61" s="2">
        <f t="shared" si="5"/>
        <v>96535.694586764701</v>
      </c>
      <c r="I61" s="2">
        <f t="shared" si="3"/>
        <v>215.50849590230894</v>
      </c>
      <c r="J61" s="2">
        <f t="shared" si="1"/>
        <v>96440.051916283264</v>
      </c>
      <c r="K61" s="2">
        <f t="shared" si="6"/>
        <v>2953358.0163707808</v>
      </c>
      <c r="L61" s="14">
        <f t="shared" si="4"/>
        <v>30.593430015840937</v>
      </c>
      <c r="N61" s="6"/>
    </row>
    <row r="62" spans="1:14" x14ac:dyDescent="0.2">
      <c r="A62" s="56">
        <v>53</v>
      </c>
      <c r="B62" s="48">
        <v>2</v>
      </c>
      <c r="C62" s="51">
        <v>1276</v>
      </c>
      <c r="D62" s="47">
        <v>1304</v>
      </c>
      <c r="E62" s="3">
        <v>0.54379999999999995</v>
      </c>
      <c r="F62" s="4">
        <f t="shared" si="2"/>
        <v>1.5503875968992248E-3</v>
      </c>
      <c r="G62" s="4">
        <f t="shared" si="0"/>
        <v>1.5492918032238281E-3</v>
      </c>
      <c r="H62" s="2">
        <f t="shared" si="5"/>
        <v>96320.186090862393</v>
      </c>
      <c r="I62" s="2">
        <f t="shared" si="3"/>
        <v>149.2280747955669</v>
      </c>
      <c r="J62" s="2">
        <f t="shared" si="1"/>
        <v>96252.108243140654</v>
      </c>
      <c r="K62" s="2">
        <f t="shared" si="6"/>
        <v>2856917.9644544977</v>
      </c>
      <c r="L62" s="14">
        <f t="shared" si="4"/>
        <v>29.660635848019037</v>
      </c>
      <c r="N62" s="6"/>
    </row>
    <row r="63" spans="1:14" x14ac:dyDescent="0.2">
      <c r="A63" s="56">
        <v>54</v>
      </c>
      <c r="B63" s="48">
        <v>4</v>
      </c>
      <c r="C63" s="51">
        <v>1248</v>
      </c>
      <c r="D63" s="47">
        <v>1240</v>
      </c>
      <c r="E63" s="3">
        <v>0.79249999999999998</v>
      </c>
      <c r="F63" s="4">
        <f t="shared" si="2"/>
        <v>3.2154340836012861E-3</v>
      </c>
      <c r="G63" s="4">
        <f t="shared" si="0"/>
        <v>3.2132901681354077E-3</v>
      </c>
      <c r="H63" s="2">
        <f t="shared" si="5"/>
        <v>96170.958016066827</v>
      </c>
      <c r="I63" s="2">
        <f t="shared" si="3"/>
        <v>309.02519385319061</v>
      </c>
      <c r="J63" s="2">
        <f t="shared" si="1"/>
        <v>96106.835288342292</v>
      </c>
      <c r="K63" s="2">
        <f t="shared" si="6"/>
        <v>2760665.8562113568</v>
      </c>
      <c r="L63" s="14">
        <f t="shared" si="4"/>
        <v>28.70581632087044</v>
      </c>
      <c r="N63" s="6"/>
    </row>
    <row r="64" spans="1:14" x14ac:dyDescent="0.2">
      <c r="A64" s="56">
        <v>55</v>
      </c>
      <c r="B64" s="48">
        <v>12</v>
      </c>
      <c r="C64" s="51">
        <v>1184</v>
      </c>
      <c r="D64" s="47">
        <v>1215</v>
      </c>
      <c r="E64" s="3">
        <v>0.29470000000000002</v>
      </c>
      <c r="F64" s="4">
        <f t="shared" si="2"/>
        <v>1.0004168403501459E-2</v>
      </c>
      <c r="G64" s="4">
        <f t="shared" si="0"/>
        <v>9.9340741724336708E-3</v>
      </c>
      <c r="H64" s="2">
        <f t="shared" si="5"/>
        <v>95861.932822213639</v>
      </c>
      <c r="I64" s="2">
        <f t="shared" si="3"/>
        <v>952.29955096872413</v>
      </c>
      <c r="J64" s="2">
        <f t="shared" si="1"/>
        <v>95190.275948915412</v>
      </c>
      <c r="K64" s="2">
        <f t="shared" si="6"/>
        <v>2664559.0209230147</v>
      </c>
      <c r="L64" s="14">
        <f t="shared" si="4"/>
        <v>27.795799046371499</v>
      </c>
      <c r="N64" s="6"/>
    </row>
    <row r="65" spans="1:14" x14ac:dyDescent="0.2">
      <c r="A65" s="56">
        <v>56</v>
      </c>
      <c r="B65" s="48">
        <v>4</v>
      </c>
      <c r="C65" s="51">
        <v>1192</v>
      </c>
      <c r="D65" s="47">
        <v>1150</v>
      </c>
      <c r="E65" s="3">
        <v>0.31509999999999999</v>
      </c>
      <c r="F65" s="4">
        <f t="shared" si="2"/>
        <v>3.4158838599487617E-3</v>
      </c>
      <c r="G65" s="4">
        <f t="shared" si="0"/>
        <v>3.4079109199348818E-3</v>
      </c>
      <c r="H65" s="2">
        <f t="shared" si="5"/>
        <v>94909.633271244922</v>
      </c>
      <c r="I65" s="2">
        <f t="shared" si="3"/>
        <v>323.44357563209053</v>
      </c>
      <c r="J65" s="2">
        <f t="shared" si="1"/>
        <v>94688.106766294499</v>
      </c>
      <c r="K65" s="2">
        <f t="shared" si="6"/>
        <v>2569368.7449740991</v>
      </c>
      <c r="L65" s="14">
        <f t="shared" si="4"/>
        <v>27.071738204182367</v>
      </c>
      <c r="N65" s="6"/>
    </row>
    <row r="66" spans="1:14" x14ac:dyDescent="0.2">
      <c r="A66" s="56">
        <v>57</v>
      </c>
      <c r="B66" s="48">
        <v>6</v>
      </c>
      <c r="C66" s="51">
        <v>1306</v>
      </c>
      <c r="D66" s="47">
        <v>1165</v>
      </c>
      <c r="E66" s="3">
        <v>0.52280000000000004</v>
      </c>
      <c r="F66" s="4">
        <f t="shared" si="2"/>
        <v>4.8563334682314848E-3</v>
      </c>
      <c r="G66" s="4">
        <f t="shared" si="0"/>
        <v>4.8451052163048765E-3</v>
      </c>
      <c r="H66" s="2">
        <f t="shared" si="5"/>
        <v>94586.189695612833</v>
      </c>
      <c r="I66" s="2">
        <f t="shared" si="3"/>
        <v>458.2800410846163</v>
      </c>
      <c r="J66" s="2">
        <f t="shared" si="1"/>
        <v>94367.498460007264</v>
      </c>
      <c r="K66" s="2">
        <f t="shared" si="6"/>
        <v>2474680.6382078044</v>
      </c>
      <c r="L66" s="14">
        <f t="shared" si="4"/>
        <v>26.163234254086746</v>
      </c>
      <c r="N66" s="6"/>
    </row>
    <row r="67" spans="1:14" x14ac:dyDescent="0.2">
      <c r="A67" s="56">
        <v>58</v>
      </c>
      <c r="B67" s="48">
        <v>4</v>
      </c>
      <c r="C67" s="51">
        <v>1152</v>
      </c>
      <c r="D67" s="47">
        <v>1276</v>
      </c>
      <c r="E67" s="3">
        <v>0.55210000000000004</v>
      </c>
      <c r="F67" s="4">
        <f t="shared" si="2"/>
        <v>3.2948929159802307E-3</v>
      </c>
      <c r="G67" s="4">
        <f t="shared" si="0"/>
        <v>3.2900375360382489E-3</v>
      </c>
      <c r="H67" s="2">
        <f t="shared" si="5"/>
        <v>94127.909654528223</v>
      </c>
      <c r="I67" s="2">
        <f t="shared" si="3"/>
        <v>309.68435595221496</v>
      </c>
      <c r="J67" s="2">
        <f t="shared" si="1"/>
        <v>93989.202031497232</v>
      </c>
      <c r="K67" s="2">
        <f t="shared" si="6"/>
        <v>2380313.139747797</v>
      </c>
      <c r="L67" s="14">
        <f t="shared" si="4"/>
        <v>25.288069696693697</v>
      </c>
      <c r="N67" s="6"/>
    </row>
    <row r="68" spans="1:14" x14ac:dyDescent="0.2">
      <c r="A68" s="56">
        <v>59</v>
      </c>
      <c r="B68" s="48">
        <v>7</v>
      </c>
      <c r="C68" s="51">
        <v>1178</v>
      </c>
      <c r="D68" s="47">
        <v>1128</v>
      </c>
      <c r="E68" s="3">
        <v>0.55030000000000001</v>
      </c>
      <c r="F68" s="4">
        <f t="shared" si="2"/>
        <v>6.0711188204683438E-3</v>
      </c>
      <c r="G68" s="4">
        <f t="shared" si="0"/>
        <v>6.0545886905991877E-3</v>
      </c>
      <c r="H68" s="2">
        <f t="shared" si="5"/>
        <v>93818.225298576013</v>
      </c>
      <c r="I68" s="2">
        <f t="shared" si="3"/>
        <v>568.03076586484497</v>
      </c>
      <c r="J68" s="2">
        <f t="shared" si="1"/>
        <v>93562.781863166601</v>
      </c>
      <c r="K68" s="2">
        <f t="shared" si="6"/>
        <v>2286323.9377162997</v>
      </c>
      <c r="L68" s="14">
        <f t="shared" si="4"/>
        <v>24.369720600022923</v>
      </c>
      <c r="N68" s="6"/>
    </row>
    <row r="69" spans="1:14" x14ac:dyDescent="0.2">
      <c r="A69" s="56">
        <v>60</v>
      </c>
      <c r="B69" s="48">
        <v>5</v>
      </c>
      <c r="C69" s="51">
        <v>1112</v>
      </c>
      <c r="D69" s="47">
        <v>1146</v>
      </c>
      <c r="E69" s="3">
        <v>0.68330000000000002</v>
      </c>
      <c r="F69" s="4">
        <f t="shared" si="2"/>
        <v>4.4286979627989375E-3</v>
      </c>
      <c r="G69" s="4">
        <f t="shared" si="0"/>
        <v>4.4224951098260322E-3</v>
      </c>
      <c r="H69" s="2">
        <f t="shared" si="5"/>
        <v>93250.194532711175</v>
      </c>
      <c r="I69" s="2">
        <f t="shared" si="3"/>
        <v>412.39852931124136</v>
      </c>
      <c r="J69" s="2">
        <f t="shared" si="1"/>
        <v>93119.587918478312</v>
      </c>
      <c r="K69" s="2">
        <f t="shared" si="6"/>
        <v>2192761.1558531332</v>
      </c>
      <c r="L69" s="14">
        <f t="shared" si="4"/>
        <v>23.514815886887355</v>
      </c>
      <c r="N69" s="6"/>
    </row>
    <row r="70" spans="1:14" x14ac:dyDescent="0.2">
      <c r="A70" s="56">
        <v>61</v>
      </c>
      <c r="B70" s="48">
        <v>9</v>
      </c>
      <c r="C70" s="51">
        <v>1137</v>
      </c>
      <c r="D70" s="47">
        <v>1084</v>
      </c>
      <c r="E70" s="3">
        <v>0.64410000000000001</v>
      </c>
      <c r="F70" s="4">
        <f t="shared" si="2"/>
        <v>8.1044574515983792E-3</v>
      </c>
      <c r="G70" s="4">
        <f t="shared" si="0"/>
        <v>8.0811483778755761E-3</v>
      </c>
      <c r="H70" s="2">
        <f t="shared" si="5"/>
        <v>92837.796003399941</v>
      </c>
      <c r="I70" s="2">
        <f t="shared" si="3"/>
        <v>750.23600457841906</v>
      </c>
      <c r="J70" s="2">
        <f t="shared" si="1"/>
        <v>92570.787009370484</v>
      </c>
      <c r="K70" s="2">
        <f t="shared" si="6"/>
        <v>2099641.5679346547</v>
      </c>
      <c r="L70" s="14">
        <f t="shared" si="4"/>
        <v>22.616236687240622</v>
      </c>
      <c r="N70" s="6"/>
    </row>
    <row r="71" spans="1:14" x14ac:dyDescent="0.2">
      <c r="A71" s="56">
        <v>62</v>
      </c>
      <c r="B71" s="48">
        <v>9</v>
      </c>
      <c r="C71" s="51">
        <v>1050</v>
      </c>
      <c r="D71" s="47">
        <v>1100</v>
      </c>
      <c r="E71" s="3">
        <v>0.3236</v>
      </c>
      <c r="F71" s="4">
        <f t="shared" si="2"/>
        <v>8.3720930232558145E-3</v>
      </c>
      <c r="G71" s="4">
        <f t="shared" si="0"/>
        <v>8.3249498005527021E-3</v>
      </c>
      <c r="H71" s="2">
        <f t="shared" si="5"/>
        <v>92087.559998821525</v>
      </c>
      <c r="I71" s="2">
        <f t="shared" si="3"/>
        <v>766.62431424557428</v>
      </c>
      <c r="J71" s="2">
        <f t="shared" si="1"/>
        <v>91569.015312665812</v>
      </c>
      <c r="K71" s="2">
        <f t="shared" si="6"/>
        <v>2007070.7809252841</v>
      </c>
      <c r="L71" s="14">
        <f t="shared" si="4"/>
        <v>21.795243363500663</v>
      </c>
      <c r="N71" s="6"/>
    </row>
    <row r="72" spans="1:14" x14ac:dyDescent="0.2">
      <c r="A72" s="56">
        <v>63</v>
      </c>
      <c r="B72" s="48">
        <v>6</v>
      </c>
      <c r="C72" s="51">
        <v>965</v>
      </c>
      <c r="D72" s="47">
        <v>1034</v>
      </c>
      <c r="E72" s="3">
        <v>0.56299999999999994</v>
      </c>
      <c r="F72" s="4">
        <f t="shared" si="2"/>
        <v>6.0030015007503752E-3</v>
      </c>
      <c r="G72" s="4">
        <f t="shared" si="0"/>
        <v>5.9872949600946797E-3</v>
      </c>
      <c r="H72" s="2">
        <f t="shared" si="5"/>
        <v>91320.935684575947</v>
      </c>
      <c r="I72" s="2">
        <f t="shared" si="3"/>
        <v>546.76537797539197</v>
      </c>
      <c r="J72" s="2">
        <f t="shared" si="1"/>
        <v>91081.999214400697</v>
      </c>
      <c r="K72" s="2">
        <f t="shared" si="6"/>
        <v>1915501.7656126183</v>
      </c>
      <c r="L72" s="14">
        <f t="shared" si="4"/>
        <v>20.97549429660679</v>
      </c>
      <c r="N72" s="6"/>
    </row>
    <row r="73" spans="1:14" x14ac:dyDescent="0.2">
      <c r="A73" s="56">
        <v>64</v>
      </c>
      <c r="B73" s="48">
        <v>6</v>
      </c>
      <c r="C73" s="51">
        <v>992</v>
      </c>
      <c r="D73" s="47">
        <v>942</v>
      </c>
      <c r="E73" s="3">
        <v>0.45390000000000003</v>
      </c>
      <c r="F73" s="4">
        <f t="shared" si="2"/>
        <v>6.2047569803516025E-3</v>
      </c>
      <c r="G73" s="4">
        <f t="shared" ref="G73:G108" si="7">F73/((1+(1-E73)*F73))</f>
        <v>6.183803670005027E-3</v>
      </c>
      <c r="H73" s="2">
        <f t="shared" si="5"/>
        <v>90774.170306600558</v>
      </c>
      <c r="I73" s="2">
        <f t="shared" si="3"/>
        <v>561.32964748361792</v>
      </c>
      <c r="J73" s="2">
        <f t="shared" ref="J73:J108" si="8">H74+I73*E73</f>
        <v>90467.628186109752</v>
      </c>
      <c r="K73" s="2">
        <f t="shared" si="6"/>
        <v>1824419.7663982175</v>
      </c>
      <c r="L73" s="14">
        <f t="shared" si="4"/>
        <v>20.09844606936117</v>
      </c>
      <c r="N73" s="6"/>
    </row>
    <row r="74" spans="1:14" x14ac:dyDescent="0.2">
      <c r="A74" s="56">
        <v>65</v>
      </c>
      <c r="B74" s="48">
        <v>9</v>
      </c>
      <c r="C74" s="51">
        <v>996</v>
      </c>
      <c r="D74" s="47">
        <v>974</v>
      </c>
      <c r="E74" s="3">
        <v>0.36230000000000001</v>
      </c>
      <c r="F74" s="4">
        <f t="shared" ref="F74:F108" si="9">B74/((C74+D74)/2)</f>
        <v>9.1370558375634525E-3</v>
      </c>
      <c r="G74" s="4">
        <f t="shared" si="7"/>
        <v>9.084125359718748E-3</v>
      </c>
      <c r="H74" s="2">
        <f t="shared" si="5"/>
        <v>90212.840659116933</v>
      </c>
      <c r="I74" s="2">
        <f t="shared" ref="I74:I108" si="10">H74*G74</f>
        <v>819.50475360375071</v>
      </c>
      <c r="J74" s="2">
        <f t="shared" si="8"/>
        <v>89690.242477743828</v>
      </c>
      <c r="K74" s="2">
        <f t="shared" si="6"/>
        <v>1733952.1382121078</v>
      </c>
      <c r="L74" s="14">
        <f t="shared" ref="L74:L108" si="11">K74/H74</f>
        <v>19.220679955796005</v>
      </c>
      <c r="N74" s="6"/>
    </row>
    <row r="75" spans="1:14" x14ac:dyDescent="0.2">
      <c r="A75" s="56">
        <v>66</v>
      </c>
      <c r="B75" s="48">
        <v>8</v>
      </c>
      <c r="C75" s="51">
        <v>1045</v>
      </c>
      <c r="D75" s="47">
        <v>988</v>
      </c>
      <c r="E75" s="3">
        <v>0.37430000000000002</v>
      </c>
      <c r="F75" s="4">
        <f t="shared" si="9"/>
        <v>7.8701426463354644E-3</v>
      </c>
      <c r="G75" s="4">
        <f t="shared" si="7"/>
        <v>7.8315772326651937E-3</v>
      </c>
      <c r="H75" s="2">
        <f t="shared" ref="H75:H108" si="12">H74-I74</f>
        <v>89393.335905513188</v>
      </c>
      <c r="I75" s="2">
        <f t="shared" si="10"/>
        <v>700.09081422960912</v>
      </c>
      <c r="J75" s="2">
        <f t="shared" si="8"/>
        <v>88955.28908304972</v>
      </c>
      <c r="K75" s="2">
        <f t="shared" ref="K75:K97" si="13">K76+J75</f>
        <v>1644261.8957343639</v>
      </c>
      <c r="L75" s="14">
        <f t="shared" si="11"/>
        <v>18.393562328542174</v>
      </c>
      <c r="N75" s="6"/>
    </row>
    <row r="76" spans="1:14" x14ac:dyDescent="0.2">
      <c r="A76" s="56">
        <v>67</v>
      </c>
      <c r="B76" s="48">
        <v>13</v>
      </c>
      <c r="C76" s="51">
        <v>895</v>
      </c>
      <c r="D76" s="47">
        <v>1027</v>
      </c>
      <c r="E76" s="3">
        <v>0.47</v>
      </c>
      <c r="F76" s="4">
        <f t="shared" si="9"/>
        <v>1.3527575442247659E-2</v>
      </c>
      <c r="G76" s="4">
        <f t="shared" si="7"/>
        <v>1.343127834774613E-2</v>
      </c>
      <c r="H76" s="2">
        <f t="shared" si="12"/>
        <v>88693.245091283577</v>
      </c>
      <c r="I76" s="2">
        <f t="shared" si="10"/>
        <v>1191.2636623858978</v>
      </c>
      <c r="J76" s="2">
        <f t="shared" si="8"/>
        <v>88061.875350219052</v>
      </c>
      <c r="K76" s="2">
        <f t="shared" si="13"/>
        <v>1555306.6066513143</v>
      </c>
      <c r="L76" s="14">
        <f t="shared" si="11"/>
        <v>17.535795483078605</v>
      </c>
      <c r="N76" s="6"/>
    </row>
    <row r="77" spans="1:14" x14ac:dyDescent="0.2">
      <c r="A77" s="56">
        <v>68</v>
      </c>
      <c r="B77" s="48">
        <v>4</v>
      </c>
      <c r="C77" s="51">
        <v>877</v>
      </c>
      <c r="D77" s="47">
        <v>879</v>
      </c>
      <c r="E77" s="3">
        <v>0.56920000000000004</v>
      </c>
      <c r="F77" s="4">
        <f t="shared" si="9"/>
        <v>4.5558086560364463E-3</v>
      </c>
      <c r="G77" s="4">
        <f t="shared" si="7"/>
        <v>4.5468847473841773E-3</v>
      </c>
      <c r="H77" s="2">
        <f t="shared" si="12"/>
        <v>87501.981428897678</v>
      </c>
      <c r="I77" s="2">
        <f t="shared" si="10"/>
        <v>397.86142472494839</v>
      </c>
      <c r="J77" s="2">
        <f t="shared" si="8"/>
        <v>87330.582727126166</v>
      </c>
      <c r="K77" s="2">
        <f t="shared" si="13"/>
        <v>1467244.7313010953</v>
      </c>
      <c r="L77" s="14">
        <f t="shared" si="11"/>
        <v>16.768131502180307</v>
      </c>
      <c r="N77" s="6"/>
    </row>
    <row r="78" spans="1:14" x14ac:dyDescent="0.2">
      <c r="A78" s="56">
        <v>69</v>
      </c>
      <c r="B78" s="48">
        <v>26</v>
      </c>
      <c r="C78" s="51">
        <v>895</v>
      </c>
      <c r="D78" s="47">
        <v>858</v>
      </c>
      <c r="E78" s="3">
        <v>0.4572</v>
      </c>
      <c r="F78" s="4">
        <f t="shared" si="9"/>
        <v>2.9663434112949229E-2</v>
      </c>
      <c r="G78" s="4">
        <f t="shared" si="7"/>
        <v>2.9193382354262144E-2</v>
      </c>
      <c r="H78" s="2">
        <f t="shared" si="12"/>
        <v>87104.120004172728</v>
      </c>
      <c r="I78" s="2">
        <f t="shared" si="10"/>
        <v>2542.8638799133482</v>
      </c>
      <c r="J78" s="2">
        <f t="shared" si="8"/>
        <v>85723.853490155758</v>
      </c>
      <c r="K78" s="2">
        <f t="shared" si="13"/>
        <v>1379914.1485739693</v>
      </c>
      <c r="L78" s="14">
        <f t="shared" si="11"/>
        <v>15.842122605771856</v>
      </c>
      <c r="N78" s="6"/>
    </row>
    <row r="79" spans="1:14" x14ac:dyDescent="0.2">
      <c r="A79" s="56">
        <v>70</v>
      </c>
      <c r="B79" s="48">
        <v>12</v>
      </c>
      <c r="C79" s="51">
        <v>790</v>
      </c>
      <c r="D79" s="47">
        <v>869</v>
      </c>
      <c r="E79" s="3">
        <v>0.3836</v>
      </c>
      <c r="F79" s="4">
        <f t="shared" si="9"/>
        <v>1.4466546112115732E-2</v>
      </c>
      <c r="G79" s="4">
        <f t="shared" si="7"/>
        <v>1.4338685486669325E-2</v>
      </c>
      <c r="H79" s="2">
        <f t="shared" si="12"/>
        <v>84561.25612425938</v>
      </c>
      <c r="I79" s="2">
        <f t="shared" si="10"/>
        <v>1212.4972559234454</v>
      </c>
      <c r="J79" s="2">
        <f t="shared" si="8"/>
        <v>83813.872815708164</v>
      </c>
      <c r="K79" s="2">
        <f t="shared" si="13"/>
        <v>1294190.2950838136</v>
      </c>
      <c r="L79" s="14">
        <f t="shared" si="11"/>
        <v>15.30476667922308</v>
      </c>
      <c r="N79" s="6"/>
    </row>
    <row r="80" spans="1:14" x14ac:dyDescent="0.2">
      <c r="A80" s="56">
        <v>71</v>
      </c>
      <c r="B80" s="48">
        <v>13</v>
      </c>
      <c r="C80" s="51">
        <v>791</v>
      </c>
      <c r="D80" s="47">
        <v>774</v>
      </c>
      <c r="E80" s="3">
        <v>0.28560000000000002</v>
      </c>
      <c r="F80" s="4">
        <f t="shared" si="9"/>
        <v>1.6613418530351438E-2</v>
      </c>
      <c r="G80" s="4">
        <f t="shared" si="7"/>
        <v>1.641855286369873E-2</v>
      </c>
      <c r="H80" s="2">
        <f t="shared" si="12"/>
        <v>83348.758868335935</v>
      </c>
      <c r="I80" s="2">
        <f t="shared" si="10"/>
        <v>1368.4660036034518</v>
      </c>
      <c r="J80" s="2">
        <f t="shared" si="8"/>
        <v>82371.126755361634</v>
      </c>
      <c r="K80" s="2">
        <f t="shared" si="13"/>
        <v>1210376.4222681054</v>
      </c>
      <c r="L80" s="14">
        <f t="shared" si="11"/>
        <v>14.521828983441834</v>
      </c>
      <c r="N80" s="6"/>
    </row>
    <row r="81" spans="1:14" x14ac:dyDescent="0.2">
      <c r="A81" s="56">
        <v>72</v>
      </c>
      <c r="B81" s="48">
        <v>17</v>
      </c>
      <c r="C81" s="51">
        <v>711</v>
      </c>
      <c r="D81" s="47">
        <v>774</v>
      </c>
      <c r="E81" s="3">
        <v>0.49230000000000002</v>
      </c>
      <c r="F81" s="4">
        <f t="shared" si="9"/>
        <v>2.2895622895622896E-2</v>
      </c>
      <c r="G81" s="4">
        <f t="shared" si="7"/>
        <v>2.2632539814298681E-2</v>
      </c>
      <c r="H81" s="2">
        <f t="shared" si="12"/>
        <v>81980.292864732488</v>
      </c>
      <c r="I81" s="2">
        <f t="shared" si="10"/>
        <v>1855.422242248924</v>
      </c>
      <c r="J81" s="2">
        <f t="shared" si="8"/>
        <v>81038.294992342708</v>
      </c>
      <c r="K81" s="2">
        <f t="shared" si="13"/>
        <v>1128005.2955127438</v>
      </c>
      <c r="L81" s="14">
        <f t="shared" si="11"/>
        <v>13.759468966205731</v>
      </c>
      <c r="N81" s="6"/>
    </row>
    <row r="82" spans="1:14" x14ac:dyDescent="0.2">
      <c r="A82" s="56">
        <v>73</v>
      </c>
      <c r="B82" s="48">
        <v>14</v>
      </c>
      <c r="C82" s="51">
        <v>578</v>
      </c>
      <c r="D82" s="47">
        <v>695</v>
      </c>
      <c r="E82" s="3">
        <v>0.49569999999999997</v>
      </c>
      <c r="F82" s="4">
        <f t="shared" si="9"/>
        <v>2.199528672427337E-2</v>
      </c>
      <c r="G82" s="4">
        <f t="shared" si="7"/>
        <v>2.1753986651132248E-2</v>
      </c>
      <c r="H82" s="2">
        <f t="shared" si="12"/>
        <v>80124.870622483562</v>
      </c>
      <c r="I82" s="2">
        <f t="shared" si="10"/>
        <v>1743.0353659452057</v>
      </c>
      <c r="J82" s="2">
        <f t="shared" si="8"/>
        <v>79245.857887437392</v>
      </c>
      <c r="K82" s="2">
        <f t="shared" si="13"/>
        <v>1046967.0005204009</v>
      </c>
      <c r="L82" s="14">
        <f t="shared" si="11"/>
        <v>13.066691932063041</v>
      </c>
      <c r="N82" s="6"/>
    </row>
    <row r="83" spans="1:14" x14ac:dyDescent="0.2">
      <c r="A83" s="56">
        <v>74</v>
      </c>
      <c r="B83" s="48">
        <v>20</v>
      </c>
      <c r="C83" s="51">
        <v>714</v>
      </c>
      <c r="D83" s="47">
        <v>562</v>
      </c>
      <c r="E83" s="3">
        <v>0.60119999999999996</v>
      </c>
      <c r="F83" s="4">
        <f t="shared" si="9"/>
        <v>3.1347962382445138E-2</v>
      </c>
      <c r="G83" s="4">
        <f t="shared" si="7"/>
        <v>3.0960902572231785E-2</v>
      </c>
      <c r="H83" s="2">
        <f t="shared" si="12"/>
        <v>78381.835256538354</v>
      </c>
      <c r="I83" s="2">
        <f t="shared" si="10"/>
        <v>2426.7723648104061</v>
      </c>
      <c r="J83" s="2">
        <f t="shared" si="8"/>
        <v>77414.038437451964</v>
      </c>
      <c r="K83" s="2">
        <f t="shared" si="13"/>
        <v>967721.14263296349</v>
      </c>
      <c r="L83" s="14">
        <f t="shared" si="11"/>
        <v>12.346242461224323</v>
      </c>
      <c r="N83" s="6"/>
    </row>
    <row r="84" spans="1:14" x14ac:dyDescent="0.2">
      <c r="A84" s="56">
        <v>75</v>
      </c>
      <c r="B84" s="48">
        <v>15</v>
      </c>
      <c r="C84" s="51">
        <v>426</v>
      </c>
      <c r="D84" s="47">
        <v>700</v>
      </c>
      <c r="E84" s="3">
        <v>0.40770000000000001</v>
      </c>
      <c r="F84" s="4">
        <f t="shared" si="9"/>
        <v>2.664298401420959E-2</v>
      </c>
      <c r="G84" s="4">
        <f t="shared" si="7"/>
        <v>2.6229072478795978E-2</v>
      </c>
      <c r="H84" s="2">
        <f t="shared" si="12"/>
        <v>75955.062891727954</v>
      </c>
      <c r="I84" s="2">
        <f t="shared" si="10"/>
        <v>1992.2308497186393</v>
      </c>
      <c r="J84" s="2">
        <f t="shared" si="8"/>
        <v>74775.06455943959</v>
      </c>
      <c r="K84" s="2">
        <f t="shared" si="13"/>
        <v>890307.10419551155</v>
      </c>
      <c r="L84" s="14">
        <f t="shared" si="11"/>
        <v>11.721497821213342</v>
      </c>
      <c r="N84" s="6"/>
    </row>
    <row r="85" spans="1:14" x14ac:dyDescent="0.2">
      <c r="A85" s="56">
        <v>76</v>
      </c>
      <c r="B85" s="48">
        <v>11</v>
      </c>
      <c r="C85" s="51">
        <v>447</v>
      </c>
      <c r="D85" s="47">
        <v>416</v>
      </c>
      <c r="E85" s="3">
        <v>0.59630000000000005</v>
      </c>
      <c r="F85" s="4">
        <f t="shared" si="9"/>
        <v>2.5492468134414831E-2</v>
      </c>
      <c r="G85" s="4">
        <f t="shared" si="7"/>
        <v>2.5232789689056335E-2</v>
      </c>
      <c r="H85" s="2">
        <f t="shared" si="12"/>
        <v>73962.832042009308</v>
      </c>
      <c r="I85" s="2">
        <f t="shared" si="10"/>
        <v>1866.2885857230181</v>
      </c>
      <c r="J85" s="2">
        <f t="shared" si="8"/>
        <v>73209.411339952931</v>
      </c>
      <c r="K85" s="2">
        <f t="shared" si="13"/>
        <v>815532.039636072</v>
      </c>
      <c r="L85" s="14">
        <f t="shared" si="11"/>
        <v>11.026241385306436</v>
      </c>
      <c r="N85" s="6"/>
    </row>
    <row r="86" spans="1:14" x14ac:dyDescent="0.2">
      <c r="A86" s="56">
        <v>77</v>
      </c>
      <c r="B86" s="48">
        <v>20</v>
      </c>
      <c r="C86" s="51">
        <v>497</v>
      </c>
      <c r="D86" s="47">
        <v>428</v>
      </c>
      <c r="E86" s="3">
        <v>0.46889999999999998</v>
      </c>
      <c r="F86" s="4">
        <f t="shared" si="9"/>
        <v>4.3243243243243246E-2</v>
      </c>
      <c r="G86" s="4">
        <f t="shared" si="7"/>
        <v>4.2272394857985895E-2</v>
      </c>
      <c r="H86" s="2">
        <f t="shared" si="12"/>
        <v>72096.543456286294</v>
      </c>
      <c r="I86" s="2">
        <f t="shared" si="10"/>
        <v>3047.6935528800732</v>
      </c>
      <c r="J86" s="2">
        <f t="shared" si="8"/>
        <v>70477.913410351699</v>
      </c>
      <c r="K86" s="2">
        <f t="shared" si="13"/>
        <v>742322.62829611904</v>
      </c>
      <c r="L86" s="14">
        <f t="shared" si="11"/>
        <v>10.2962304808164</v>
      </c>
      <c r="N86" s="6"/>
    </row>
    <row r="87" spans="1:14" x14ac:dyDescent="0.2">
      <c r="A87" s="56">
        <v>78</v>
      </c>
      <c r="B87" s="48">
        <v>22</v>
      </c>
      <c r="C87" s="51">
        <v>489</v>
      </c>
      <c r="D87" s="47">
        <v>478</v>
      </c>
      <c r="E87" s="3">
        <v>0.48520000000000002</v>
      </c>
      <c r="F87" s="4">
        <f t="shared" si="9"/>
        <v>4.5501551189245086E-2</v>
      </c>
      <c r="G87" s="4">
        <f t="shared" si="7"/>
        <v>4.4460108773677023E-2</v>
      </c>
      <c r="H87" s="2">
        <f t="shared" si="12"/>
        <v>69048.849903406226</v>
      </c>
      <c r="I87" s="2">
        <f t="shared" si="10"/>
        <v>3069.919377402739</v>
      </c>
      <c r="J87" s="2">
        <f t="shared" si="8"/>
        <v>67468.455407919304</v>
      </c>
      <c r="K87" s="2">
        <f t="shared" si="13"/>
        <v>671844.71488576732</v>
      </c>
      <c r="L87" s="14">
        <f t="shared" si="11"/>
        <v>9.7299913876280915</v>
      </c>
      <c r="N87" s="6"/>
    </row>
    <row r="88" spans="1:14" x14ac:dyDescent="0.2">
      <c r="A88" s="56">
        <v>79</v>
      </c>
      <c r="B88" s="48">
        <v>22</v>
      </c>
      <c r="C88" s="51">
        <v>424</v>
      </c>
      <c r="D88" s="47">
        <v>472</v>
      </c>
      <c r="E88" s="3">
        <v>0.62990000000000002</v>
      </c>
      <c r="F88" s="4">
        <f t="shared" si="9"/>
        <v>4.9107142857142856E-2</v>
      </c>
      <c r="G88" s="4">
        <f t="shared" si="7"/>
        <v>4.8230573711443493E-2</v>
      </c>
      <c r="H88" s="2">
        <f t="shared" si="12"/>
        <v>65978.930526003489</v>
      </c>
      <c r="I88" s="2">
        <f t="shared" si="10"/>
        <v>3182.2016721366203</v>
      </c>
      <c r="J88" s="2">
        <f t="shared" si="8"/>
        <v>64801.197687145723</v>
      </c>
      <c r="K88" s="2">
        <f t="shared" si="13"/>
        <v>604376.25947784795</v>
      </c>
      <c r="L88" s="14">
        <f t="shared" si="11"/>
        <v>9.1601402850816491</v>
      </c>
      <c r="N88" s="6"/>
    </row>
    <row r="89" spans="1:14" x14ac:dyDescent="0.2">
      <c r="A89" s="56">
        <v>80</v>
      </c>
      <c r="B89" s="48">
        <v>16</v>
      </c>
      <c r="C89" s="51">
        <v>380</v>
      </c>
      <c r="D89" s="47">
        <v>403</v>
      </c>
      <c r="E89" s="3">
        <v>0.53320000000000001</v>
      </c>
      <c r="F89" s="4">
        <f t="shared" si="9"/>
        <v>4.0868454661558112E-2</v>
      </c>
      <c r="G89" s="4">
        <f t="shared" si="7"/>
        <v>4.0103386530475564E-2</v>
      </c>
      <c r="H89" s="2">
        <f t="shared" si="12"/>
        <v>62796.728853866865</v>
      </c>
      <c r="I89" s="2">
        <f t="shared" si="10"/>
        <v>2518.3614900760908</v>
      </c>
      <c r="J89" s="2">
        <f t="shared" si="8"/>
        <v>61621.157710299347</v>
      </c>
      <c r="K89" s="2">
        <f t="shared" si="13"/>
        <v>539575.06179070228</v>
      </c>
      <c r="L89" s="14">
        <f t="shared" si="11"/>
        <v>8.5924071466578731</v>
      </c>
      <c r="N89" s="6"/>
    </row>
    <row r="90" spans="1:14" x14ac:dyDescent="0.2">
      <c r="A90" s="56">
        <v>81</v>
      </c>
      <c r="B90" s="48">
        <v>22</v>
      </c>
      <c r="C90" s="51">
        <v>379</v>
      </c>
      <c r="D90" s="47">
        <v>366</v>
      </c>
      <c r="E90" s="3">
        <v>0.41909999999999997</v>
      </c>
      <c r="F90" s="4">
        <f t="shared" si="9"/>
        <v>5.9060402684563758E-2</v>
      </c>
      <c r="G90" s="4">
        <f t="shared" si="7"/>
        <v>5.7101358545140438E-2</v>
      </c>
      <c r="H90" s="2">
        <f t="shared" si="12"/>
        <v>60278.367363790778</v>
      </c>
      <c r="I90" s="2">
        <f t="shared" si="10"/>
        <v>3441.9766673555091</v>
      </c>
      <c r="J90" s="2">
        <f t="shared" si="8"/>
        <v>58278.923117723964</v>
      </c>
      <c r="K90" s="2">
        <f t="shared" si="13"/>
        <v>477953.90408040298</v>
      </c>
      <c r="L90" s="14">
        <f t="shared" si="11"/>
        <v>7.9291116362834666</v>
      </c>
      <c r="N90" s="6"/>
    </row>
    <row r="91" spans="1:14" x14ac:dyDescent="0.2">
      <c r="A91" s="56">
        <v>82</v>
      </c>
      <c r="B91" s="48">
        <v>25</v>
      </c>
      <c r="C91" s="51">
        <v>323</v>
      </c>
      <c r="D91" s="47">
        <v>352</v>
      </c>
      <c r="E91" s="3">
        <v>0.39329999999999998</v>
      </c>
      <c r="F91" s="4">
        <f t="shared" si="9"/>
        <v>7.407407407407407E-2</v>
      </c>
      <c r="G91" s="4">
        <f t="shared" si="7"/>
        <v>7.0888301303635853E-2</v>
      </c>
      <c r="H91" s="2">
        <f t="shared" si="12"/>
        <v>56836.390696435272</v>
      </c>
      <c r="I91" s="2">
        <f t="shared" si="10"/>
        <v>4029.0351887000693</v>
      </c>
      <c r="J91" s="2">
        <f t="shared" si="8"/>
        <v>54391.975047450935</v>
      </c>
      <c r="K91" s="2">
        <f t="shared" si="13"/>
        <v>419674.98096267902</v>
      </c>
      <c r="L91" s="14">
        <f t="shared" si="11"/>
        <v>7.3839132960460958</v>
      </c>
      <c r="N91" s="6"/>
    </row>
    <row r="92" spans="1:14" x14ac:dyDescent="0.2">
      <c r="A92" s="56">
        <v>83</v>
      </c>
      <c r="B92" s="48">
        <v>20</v>
      </c>
      <c r="C92" s="51">
        <v>260</v>
      </c>
      <c r="D92" s="47">
        <v>289</v>
      </c>
      <c r="E92" s="3">
        <v>0.48930000000000001</v>
      </c>
      <c r="F92" s="4">
        <f t="shared" si="9"/>
        <v>7.2859744990892539E-2</v>
      </c>
      <c r="G92" s="4">
        <f t="shared" si="7"/>
        <v>7.024593100444658E-2</v>
      </c>
      <c r="H92" s="2">
        <f t="shared" si="12"/>
        <v>52807.355507735199</v>
      </c>
      <c r="I92" s="2">
        <f t="shared" si="10"/>
        <v>3709.5018515236488</v>
      </c>
      <c r="J92" s="2">
        <f t="shared" si="8"/>
        <v>50912.912912162072</v>
      </c>
      <c r="K92" s="2">
        <f t="shared" si="13"/>
        <v>365283.0059152281</v>
      </c>
      <c r="L92" s="14">
        <f t="shared" si="11"/>
        <v>6.9172751106940318</v>
      </c>
      <c r="N92" s="6"/>
    </row>
    <row r="93" spans="1:14" x14ac:dyDescent="0.2">
      <c r="A93" s="56">
        <v>84</v>
      </c>
      <c r="B93" s="48">
        <v>20</v>
      </c>
      <c r="C93" s="51">
        <v>256</v>
      </c>
      <c r="D93" s="47">
        <v>243</v>
      </c>
      <c r="E93" s="3">
        <v>0.58899999999999997</v>
      </c>
      <c r="F93" s="4">
        <f t="shared" si="9"/>
        <v>8.0160320641282562E-2</v>
      </c>
      <c r="G93" s="4">
        <f t="shared" si="7"/>
        <v>7.7603600807077441E-2</v>
      </c>
      <c r="H93" s="2">
        <f t="shared" si="12"/>
        <v>49097.853656211548</v>
      </c>
      <c r="I93" s="2">
        <f t="shared" si="10"/>
        <v>3810.1702356209485</v>
      </c>
      <c r="J93" s="2">
        <f t="shared" si="8"/>
        <v>47531.873689371336</v>
      </c>
      <c r="K93" s="2">
        <f t="shared" si="13"/>
        <v>314370.09300306602</v>
      </c>
      <c r="L93" s="14">
        <f t="shared" si="11"/>
        <v>6.4029294478801297</v>
      </c>
      <c r="N93" s="6"/>
    </row>
    <row r="94" spans="1:14" x14ac:dyDescent="0.2">
      <c r="A94" s="56">
        <v>85</v>
      </c>
      <c r="B94" s="48">
        <v>22</v>
      </c>
      <c r="C94" s="51">
        <v>190</v>
      </c>
      <c r="D94" s="47">
        <v>232</v>
      </c>
      <c r="E94" s="3">
        <v>0.41260000000000002</v>
      </c>
      <c r="F94" s="4">
        <f t="shared" si="9"/>
        <v>0.10426540284360189</v>
      </c>
      <c r="G94" s="4">
        <f t="shared" si="7"/>
        <v>9.8248146236113512E-2</v>
      </c>
      <c r="H94" s="2">
        <f t="shared" si="12"/>
        <v>45287.683420590598</v>
      </c>
      <c r="I94" s="2">
        <f t="shared" si="10"/>
        <v>4449.4309434009983</v>
      </c>
      <c r="J94" s="2">
        <f t="shared" si="8"/>
        <v>42674.087684436854</v>
      </c>
      <c r="K94" s="2">
        <f t="shared" si="13"/>
        <v>266838.21931369469</v>
      </c>
      <c r="L94" s="14">
        <f t="shared" si="11"/>
        <v>5.8920704076546659</v>
      </c>
      <c r="N94" s="6"/>
    </row>
    <row r="95" spans="1:14" x14ac:dyDescent="0.2">
      <c r="A95" s="56">
        <v>86</v>
      </c>
      <c r="B95" s="48">
        <v>18</v>
      </c>
      <c r="C95" s="51">
        <v>181</v>
      </c>
      <c r="D95" s="47">
        <v>170</v>
      </c>
      <c r="E95" s="3">
        <v>0.50970000000000004</v>
      </c>
      <c r="F95" s="4">
        <f t="shared" si="9"/>
        <v>0.10256410256410256</v>
      </c>
      <c r="G95" s="4">
        <f t="shared" si="7"/>
        <v>9.7653389060867346E-2</v>
      </c>
      <c r="H95" s="2">
        <f t="shared" si="12"/>
        <v>40838.252477189599</v>
      </c>
      <c r="I95" s="2">
        <f t="shared" si="10"/>
        <v>3987.9937577209257</v>
      </c>
      <c r="J95" s="2">
        <f t="shared" si="8"/>
        <v>38882.939137779031</v>
      </c>
      <c r="K95" s="2">
        <f t="shared" si="13"/>
        <v>224164.13162925784</v>
      </c>
      <c r="L95" s="14">
        <f t="shared" si="11"/>
        <v>5.4890725736725825</v>
      </c>
      <c r="N95" s="6"/>
    </row>
    <row r="96" spans="1:14" x14ac:dyDescent="0.2">
      <c r="A96" s="56">
        <v>87</v>
      </c>
      <c r="B96" s="48">
        <v>20</v>
      </c>
      <c r="C96" s="51">
        <v>156</v>
      </c>
      <c r="D96" s="47">
        <v>154</v>
      </c>
      <c r="E96" s="3">
        <v>0.3725</v>
      </c>
      <c r="F96" s="4">
        <f t="shared" si="9"/>
        <v>0.12903225806451613</v>
      </c>
      <c r="G96" s="4">
        <f t="shared" si="7"/>
        <v>0.11936735302894658</v>
      </c>
      <c r="H96" s="2">
        <f t="shared" si="12"/>
        <v>36850.258719468671</v>
      </c>
      <c r="I96" s="2">
        <f t="shared" si="10"/>
        <v>4398.7178417748337</v>
      </c>
      <c r="J96" s="2">
        <f t="shared" si="8"/>
        <v>34090.06327375496</v>
      </c>
      <c r="K96" s="2">
        <f t="shared" si="13"/>
        <v>185281.19249147881</v>
      </c>
      <c r="L96" s="14">
        <f t="shared" si="11"/>
        <v>5.0279482133891058</v>
      </c>
      <c r="N96" s="6"/>
    </row>
    <row r="97" spans="1:14" x14ac:dyDescent="0.2">
      <c r="A97" s="56">
        <v>88</v>
      </c>
      <c r="B97" s="48">
        <v>22</v>
      </c>
      <c r="C97" s="51">
        <v>130</v>
      </c>
      <c r="D97" s="47">
        <v>141</v>
      </c>
      <c r="E97" s="3">
        <v>0.52539999999999998</v>
      </c>
      <c r="F97" s="4">
        <f t="shared" si="9"/>
        <v>0.16236162361623616</v>
      </c>
      <c r="G97" s="4">
        <f t="shared" si="7"/>
        <v>0.15074564276571661</v>
      </c>
      <c r="H97" s="2">
        <f t="shared" si="12"/>
        <v>32451.540877693838</v>
      </c>
      <c r="I97" s="2">
        <f t="shared" si="10"/>
        <v>4891.9283883458847</v>
      </c>
      <c r="J97" s="2">
        <f t="shared" si="8"/>
        <v>30129.831664584883</v>
      </c>
      <c r="K97" s="2">
        <f t="shared" si="13"/>
        <v>151191.12921772385</v>
      </c>
      <c r="L97" s="14">
        <f t="shared" si="11"/>
        <v>4.6589815191687194</v>
      </c>
      <c r="N97" s="6"/>
    </row>
    <row r="98" spans="1:14" x14ac:dyDescent="0.2">
      <c r="A98" s="56">
        <v>89</v>
      </c>
      <c r="B98" s="48">
        <v>14</v>
      </c>
      <c r="C98" s="51">
        <v>105</v>
      </c>
      <c r="D98" s="47">
        <v>101</v>
      </c>
      <c r="E98" s="3">
        <v>0.4123</v>
      </c>
      <c r="F98" s="4">
        <f t="shared" si="9"/>
        <v>0.13592233009708737</v>
      </c>
      <c r="G98" s="4">
        <f t="shared" si="7"/>
        <v>0.12586781362213401</v>
      </c>
      <c r="H98" s="2">
        <f t="shared" si="12"/>
        <v>27559.612489347954</v>
      </c>
      <c r="I98" s="2">
        <f t="shared" si="10"/>
        <v>3468.8681683074847</v>
      </c>
      <c r="J98" s="2">
        <f t="shared" si="8"/>
        <v>25520.958666833641</v>
      </c>
      <c r="K98" s="2">
        <f>K99+J98</f>
        <v>121061.29755313897</v>
      </c>
      <c r="L98" s="14">
        <f t="shared" si="11"/>
        <v>4.3927068132736</v>
      </c>
      <c r="N98" s="6"/>
    </row>
    <row r="99" spans="1:14" x14ac:dyDescent="0.2">
      <c r="A99" s="56">
        <v>90</v>
      </c>
      <c r="B99" s="48">
        <v>14</v>
      </c>
      <c r="C99" s="51">
        <v>90</v>
      </c>
      <c r="D99" s="47">
        <v>89</v>
      </c>
      <c r="E99" s="24">
        <v>0.42370000000000002</v>
      </c>
      <c r="F99" s="25">
        <f t="shared" si="9"/>
        <v>0.15642458100558659</v>
      </c>
      <c r="G99" s="25">
        <f t="shared" si="7"/>
        <v>0.14348937461180999</v>
      </c>
      <c r="H99" s="23">
        <f t="shared" si="12"/>
        <v>24090.744321040467</v>
      </c>
      <c r="I99" s="23">
        <f t="shared" si="10"/>
        <v>3456.7658365591096</v>
      </c>
      <c r="J99" s="23">
        <f t="shared" si="8"/>
        <v>22098.610169431453</v>
      </c>
      <c r="K99" s="23">
        <f t="shared" ref="K99:K108" si="14">K100+J99</f>
        <v>95540.338886305326</v>
      </c>
      <c r="L99" s="26">
        <f t="shared" si="11"/>
        <v>3.9658525121974724</v>
      </c>
      <c r="N99" s="6"/>
    </row>
    <row r="100" spans="1:14" x14ac:dyDescent="0.2">
      <c r="A100" s="56">
        <v>91</v>
      </c>
      <c r="B100" s="48">
        <v>20</v>
      </c>
      <c r="C100" s="51">
        <v>78</v>
      </c>
      <c r="D100" s="47">
        <v>74</v>
      </c>
      <c r="E100" s="24">
        <v>0.45729999999999998</v>
      </c>
      <c r="F100" s="25">
        <f t="shared" si="9"/>
        <v>0.26315789473684209</v>
      </c>
      <c r="G100" s="25">
        <f t="shared" si="7"/>
        <v>0.23027149008681236</v>
      </c>
      <c r="H100" s="23">
        <f t="shared" si="12"/>
        <v>20633.978484481358</v>
      </c>
      <c r="I100" s="23">
        <f t="shared" si="10"/>
        <v>4751.416972040749</v>
      </c>
      <c r="J100" s="23">
        <f t="shared" si="8"/>
        <v>18055.384493754846</v>
      </c>
      <c r="K100" s="23">
        <f t="shared" si="14"/>
        <v>73441.728716873869</v>
      </c>
      <c r="L100" s="26">
        <f t="shared" si="11"/>
        <v>3.5592616698766442</v>
      </c>
      <c r="N100" s="6"/>
    </row>
    <row r="101" spans="1:14" x14ac:dyDescent="0.2">
      <c r="A101" s="56">
        <v>92</v>
      </c>
      <c r="B101" s="48">
        <v>12</v>
      </c>
      <c r="C101" s="51">
        <v>48</v>
      </c>
      <c r="D101" s="47">
        <v>63</v>
      </c>
      <c r="E101" s="24">
        <v>0.42630000000000001</v>
      </c>
      <c r="F101" s="25">
        <f t="shared" si="9"/>
        <v>0.21621621621621623</v>
      </c>
      <c r="G101" s="25">
        <f t="shared" si="7"/>
        <v>0.19235578125300556</v>
      </c>
      <c r="H101" s="23">
        <f t="shared" si="12"/>
        <v>15882.56151244061</v>
      </c>
      <c r="I101" s="23">
        <f t="shared" si="10"/>
        <v>3055.1025280244312</v>
      </c>
      <c r="J101" s="23">
        <f t="shared" si="8"/>
        <v>14129.849192112993</v>
      </c>
      <c r="K101" s="23">
        <f t="shared" si="14"/>
        <v>55386.344223119027</v>
      </c>
      <c r="L101" s="26">
        <f t="shared" si="11"/>
        <v>3.4872425445817163</v>
      </c>
      <c r="N101" s="6"/>
    </row>
    <row r="102" spans="1:14" x14ac:dyDescent="0.2">
      <c r="A102" s="56">
        <v>93</v>
      </c>
      <c r="B102" s="48">
        <v>8</v>
      </c>
      <c r="C102" s="51">
        <v>38</v>
      </c>
      <c r="D102" s="47">
        <v>40</v>
      </c>
      <c r="E102" s="24">
        <v>0.47910000000000003</v>
      </c>
      <c r="F102" s="25">
        <f t="shared" si="9"/>
        <v>0.20512820512820512</v>
      </c>
      <c r="G102" s="25">
        <f t="shared" si="7"/>
        <v>0.1853258955873904</v>
      </c>
      <c r="H102" s="23">
        <f t="shared" si="12"/>
        <v>12827.458984416178</v>
      </c>
      <c r="I102" s="23">
        <f t="shared" si="10"/>
        <v>2377.2603243974454</v>
      </c>
      <c r="J102" s="23">
        <f t="shared" si="8"/>
        <v>11589.144081437549</v>
      </c>
      <c r="K102" s="23">
        <f t="shared" si="14"/>
        <v>41256.495031006038</v>
      </c>
      <c r="L102" s="26">
        <f t="shared" si="11"/>
        <v>3.2162640380396246</v>
      </c>
      <c r="N102" s="6"/>
    </row>
    <row r="103" spans="1:14" x14ac:dyDescent="0.2">
      <c r="A103" s="56">
        <v>94</v>
      </c>
      <c r="B103" s="48">
        <v>11</v>
      </c>
      <c r="C103" s="51">
        <v>30</v>
      </c>
      <c r="D103" s="47">
        <v>29</v>
      </c>
      <c r="E103" s="24">
        <v>0.48139999999999999</v>
      </c>
      <c r="F103" s="25">
        <f t="shared" si="9"/>
        <v>0.3728813559322034</v>
      </c>
      <c r="G103" s="25">
        <f t="shared" si="7"/>
        <v>0.3124591672679139</v>
      </c>
      <c r="H103" s="23">
        <f t="shared" si="12"/>
        <v>10450.198660018734</v>
      </c>
      <c r="I103" s="23">
        <f t="shared" si="10"/>
        <v>3265.2603710937233</v>
      </c>
      <c r="J103" s="23">
        <f t="shared" si="8"/>
        <v>8756.8346315695289</v>
      </c>
      <c r="K103" s="23">
        <f t="shared" si="14"/>
        <v>29667.350949568485</v>
      </c>
      <c r="L103" s="26">
        <f t="shared" si="11"/>
        <v>2.8389269826106158</v>
      </c>
      <c r="N103" s="6"/>
    </row>
    <row r="104" spans="1:14" x14ac:dyDescent="0.2">
      <c r="A104" s="56">
        <v>95</v>
      </c>
      <c r="B104" s="48">
        <v>4</v>
      </c>
      <c r="C104" s="51">
        <v>19</v>
      </c>
      <c r="D104" s="47">
        <v>20</v>
      </c>
      <c r="E104" s="24">
        <v>0.50549999999999995</v>
      </c>
      <c r="F104" s="25">
        <f t="shared" si="9"/>
        <v>0.20512820512820512</v>
      </c>
      <c r="G104" s="25">
        <f t="shared" si="7"/>
        <v>0.18623707980258866</v>
      </c>
      <c r="H104" s="23">
        <f t="shared" si="12"/>
        <v>7184.9382889250101</v>
      </c>
      <c r="I104" s="23">
        <f t="shared" si="10"/>
        <v>1338.1019254912019</v>
      </c>
      <c r="J104" s="23">
        <f t="shared" si="8"/>
        <v>6523.2468867696107</v>
      </c>
      <c r="K104" s="23">
        <f t="shared" si="14"/>
        <v>20910.516317998958</v>
      </c>
      <c r="L104" s="26">
        <f t="shared" si="11"/>
        <v>2.9103265020704208</v>
      </c>
      <c r="N104" s="6"/>
    </row>
    <row r="105" spans="1:14" x14ac:dyDescent="0.2">
      <c r="A105" s="56">
        <v>96</v>
      </c>
      <c r="B105" s="48">
        <v>3</v>
      </c>
      <c r="C105" s="51">
        <v>11</v>
      </c>
      <c r="D105" s="47">
        <v>16</v>
      </c>
      <c r="E105" s="24">
        <v>0.35620000000000002</v>
      </c>
      <c r="F105" s="25">
        <f t="shared" si="9"/>
        <v>0.22222222222222221</v>
      </c>
      <c r="G105" s="25">
        <f t="shared" si="7"/>
        <v>0.19440880283059217</v>
      </c>
      <c r="H105" s="23">
        <f t="shared" si="12"/>
        <v>5846.8363634338084</v>
      </c>
      <c r="I105" s="23">
        <f t="shared" si="10"/>
        <v>1136.6764577615397</v>
      </c>
      <c r="J105" s="23">
        <f t="shared" si="8"/>
        <v>5115.0440599269295</v>
      </c>
      <c r="K105" s="23">
        <f t="shared" si="14"/>
        <v>14387.269431229346</v>
      </c>
      <c r="L105" s="26">
        <f t="shared" si="11"/>
        <v>2.4606930204524824</v>
      </c>
      <c r="N105" s="6"/>
    </row>
    <row r="106" spans="1:14" x14ac:dyDescent="0.2">
      <c r="A106" s="56">
        <v>97</v>
      </c>
      <c r="B106" s="48">
        <v>4</v>
      </c>
      <c r="C106" s="51">
        <v>12</v>
      </c>
      <c r="D106" s="47">
        <v>8</v>
      </c>
      <c r="E106" s="24">
        <v>0.59250000000000003</v>
      </c>
      <c r="F106" s="25">
        <f t="shared" si="9"/>
        <v>0.4</v>
      </c>
      <c r="G106" s="25">
        <f t="shared" si="7"/>
        <v>0.34393809114359414</v>
      </c>
      <c r="H106" s="23">
        <f t="shared" si="12"/>
        <v>4710.1599056722689</v>
      </c>
      <c r="I106" s="23">
        <f t="shared" si="10"/>
        <v>1620.0034069380115</v>
      </c>
      <c r="J106" s="23">
        <f t="shared" si="8"/>
        <v>4050.0085173450288</v>
      </c>
      <c r="K106" s="23">
        <f t="shared" si="14"/>
        <v>9272.2253713024165</v>
      </c>
      <c r="L106" s="26">
        <f t="shared" si="11"/>
        <v>1.9685585111741586</v>
      </c>
      <c r="N106" s="6"/>
    </row>
    <row r="107" spans="1:14" x14ac:dyDescent="0.2">
      <c r="A107" s="56">
        <v>98</v>
      </c>
      <c r="B107" s="48">
        <v>2</v>
      </c>
      <c r="C107" s="51">
        <v>8</v>
      </c>
      <c r="D107" s="47">
        <v>10</v>
      </c>
      <c r="E107" s="24">
        <v>0.6</v>
      </c>
      <c r="F107" s="25">
        <f t="shared" si="9"/>
        <v>0.22222222222222221</v>
      </c>
      <c r="G107" s="25">
        <f t="shared" si="7"/>
        <v>0.20408163265306123</v>
      </c>
      <c r="H107" s="23">
        <f t="shared" si="12"/>
        <v>3090.1564987342572</v>
      </c>
      <c r="I107" s="23">
        <f t="shared" si="10"/>
        <v>630.64418341515454</v>
      </c>
      <c r="J107" s="23">
        <f t="shared" si="8"/>
        <v>2837.898825368195</v>
      </c>
      <c r="K107" s="23">
        <f t="shared" si="14"/>
        <v>5222.2168539573877</v>
      </c>
      <c r="L107" s="26">
        <f t="shared" si="11"/>
        <v>1.6899522260754214</v>
      </c>
      <c r="N107" s="6"/>
    </row>
    <row r="108" spans="1:14" x14ac:dyDescent="0.2">
      <c r="A108" s="56">
        <v>99</v>
      </c>
      <c r="B108" s="48">
        <v>2</v>
      </c>
      <c r="C108" s="51">
        <v>5</v>
      </c>
      <c r="D108" s="47">
        <v>6</v>
      </c>
      <c r="E108" s="24">
        <v>0.77259999999999995</v>
      </c>
      <c r="F108" s="25">
        <f t="shared" si="9"/>
        <v>0.36363636363636365</v>
      </c>
      <c r="G108" s="25">
        <f t="shared" si="7"/>
        <v>0.33586350507153889</v>
      </c>
      <c r="H108" s="23">
        <f t="shared" si="12"/>
        <v>2459.5123153191025</v>
      </c>
      <c r="I108" s="23">
        <f t="shared" si="10"/>
        <v>826.06042698968974</v>
      </c>
      <c r="J108" s="23">
        <f t="shared" si="8"/>
        <v>2271.666174221647</v>
      </c>
      <c r="K108" s="23">
        <f t="shared" si="14"/>
        <v>2384.3180285891926</v>
      </c>
      <c r="L108" s="26">
        <f t="shared" si="11"/>
        <v>0.96942715583835004</v>
      </c>
      <c r="N108" s="6"/>
    </row>
    <row r="109" spans="1:14" x14ac:dyDescent="0.2">
      <c r="A109" s="56" t="s">
        <v>22</v>
      </c>
      <c r="B109" s="48">
        <v>1</v>
      </c>
      <c r="C109" s="23">
        <v>14</v>
      </c>
      <c r="D109" s="47">
        <v>15</v>
      </c>
      <c r="E109" s="27"/>
      <c r="F109" s="25">
        <f>B109/((C109+D109)/2)</f>
        <v>6.8965517241379309E-2</v>
      </c>
      <c r="G109" s="25">
        <v>1</v>
      </c>
      <c r="H109" s="23">
        <f>H108-I108</f>
        <v>1633.4518883294127</v>
      </c>
      <c r="I109" s="23">
        <f>H109*G109</f>
        <v>1633.4518883294127</v>
      </c>
      <c r="J109" s="28">
        <f>H109*F109</f>
        <v>112.6518543675457</v>
      </c>
      <c r="K109" s="23">
        <f>J109</f>
        <v>112.6518543675457</v>
      </c>
      <c r="L109" s="26">
        <f>K109/H109</f>
        <v>6.8965517241379309E-2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 s="50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4:N128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1" customWidth="1"/>
    <col min="8" max="11" width="11.42578125" style="1" customWidth="1"/>
  </cols>
  <sheetData>
    <row r="4" spans="1:14" ht="15.75" customHeight="1" x14ac:dyDescent="0.25">
      <c r="A4" s="11" t="s">
        <v>38</v>
      </c>
    </row>
    <row r="5" spans="1:14" x14ac:dyDescent="0.2">
      <c r="D5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41640</v>
      </c>
      <c r="D7" s="73">
        <v>42005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30">
        <v>4</v>
      </c>
      <c r="C9" s="30">
        <v>862</v>
      </c>
      <c r="D9" s="30">
        <v>881</v>
      </c>
      <c r="E9" s="3">
        <v>8.2000000000000007E-3</v>
      </c>
      <c r="F9" s="4">
        <f>B9/((C9+D9)/2)</f>
        <v>4.5897877223178424E-3</v>
      </c>
      <c r="G9" s="4">
        <f t="shared" ref="G9:G72" si="0">F9/((1+(1-E9)*F9))</f>
        <v>4.5689889923917187E-3</v>
      </c>
      <c r="H9" s="2">
        <v>100000</v>
      </c>
      <c r="I9" s="2">
        <f>H9*G9</f>
        <v>456.89889923917184</v>
      </c>
      <c r="J9" s="2">
        <f t="shared" ref="J9:J72" si="1">H10+I9*E9</f>
        <v>99546.847671734591</v>
      </c>
      <c r="K9" s="2">
        <f>K10+J9</f>
        <v>8083123.5721522784</v>
      </c>
      <c r="L9" s="67">
        <f>K9/H9</f>
        <v>80.831235721522788</v>
      </c>
      <c r="M9" s="5"/>
      <c r="N9" s="6"/>
    </row>
    <row r="10" spans="1:14" x14ac:dyDescent="0.2">
      <c r="A10" s="56">
        <v>1</v>
      </c>
      <c r="B10">
        <v>0</v>
      </c>
      <c r="C10" s="30">
        <v>994</v>
      </c>
      <c r="D10" s="30">
        <v>876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99543.101100760832</v>
      </c>
      <c r="I10" s="2">
        <f t="shared" ref="I10:I73" si="3">H10*G10</f>
        <v>0</v>
      </c>
      <c r="J10" s="2">
        <f t="shared" si="1"/>
        <v>99543.101100760832</v>
      </c>
      <c r="K10" s="2">
        <f>K11+J10</f>
        <v>7983576.7244805442</v>
      </c>
      <c r="L10" s="14">
        <f t="shared" ref="L10:L73" si="4">K10/H10</f>
        <v>80.202210260651839</v>
      </c>
      <c r="N10" s="6"/>
    </row>
    <row r="11" spans="1:14" x14ac:dyDescent="0.2">
      <c r="A11" s="56">
        <v>2</v>
      </c>
      <c r="B11">
        <v>0</v>
      </c>
      <c r="C11" s="30">
        <v>997</v>
      </c>
      <c r="D11" s="30">
        <v>1001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99543.101100760832</v>
      </c>
      <c r="I11" s="2">
        <f t="shared" si="3"/>
        <v>0</v>
      </c>
      <c r="J11" s="2">
        <f t="shared" si="1"/>
        <v>99543.101100760832</v>
      </c>
      <c r="K11" s="2">
        <f t="shared" ref="K11:K72" si="6">K12+J11</f>
        <v>7884033.6233797837</v>
      </c>
      <c r="L11" s="14">
        <f t="shared" si="4"/>
        <v>79.202210260651853</v>
      </c>
      <c r="N11" s="6"/>
    </row>
    <row r="12" spans="1:14" x14ac:dyDescent="0.2">
      <c r="A12" s="56">
        <v>3</v>
      </c>
      <c r="B12">
        <v>0</v>
      </c>
      <c r="C12" s="30">
        <v>1129</v>
      </c>
      <c r="D12" s="30">
        <v>1008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99543.101100760832</v>
      </c>
      <c r="I12" s="2">
        <f t="shared" si="3"/>
        <v>0</v>
      </c>
      <c r="J12" s="2">
        <f t="shared" si="1"/>
        <v>99543.101100760832</v>
      </c>
      <c r="K12" s="2">
        <f t="shared" si="6"/>
        <v>7784490.5222790232</v>
      </c>
      <c r="L12" s="14">
        <f t="shared" si="4"/>
        <v>78.202210260651853</v>
      </c>
      <c r="N12" s="6"/>
    </row>
    <row r="13" spans="1:14" x14ac:dyDescent="0.2">
      <c r="A13" s="56">
        <v>4</v>
      </c>
      <c r="B13">
        <v>0</v>
      </c>
      <c r="C13" s="30">
        <v>1068</v>
      </c>
      <c r="D13" s="30">
        <v>1090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99543.101100760832</v>
      </c>
      <c r="I13" s="2">
        <f t="shared" si="3"/>
        <v>0</v>
      </c>
      <c r="J13" s="2">
        <f t="shared" si="1"/>
        <v>99543.101100760832</v>
      </c>
      <c r="K13" s="2">
        <f t="shared" si="6"/>
        <v>7684947.4211782627</v>
      </c>
      <c r="L13" s="14">
        <f t="shared" si="4"/>
        <v>77.202210260651853</v>
      </c>
      <c r="N13" s="6"/>
    </row>
    <row r="14" spans="1:14" x14ac:dyDescent="0.2">
      <c r="A14" s="56">
        <v>5</v>
      </c>
      <c r="B14" s="30">
        <v>1</v>
      </c>
      <c r="C14" s="30">
        <v>1214</v>
      </c>
      <c r="D14" s="30">
        <v>1070</v>
      </c>
      <c r="E14" s="3">
        <v>0.75070000000000003</v>
      </c>
      <c r="F14" s="4">
        <f t="shared" si="2"/>
        <v>8.7565674255691769E-4</v>
      </c>
      <c r="G14" s="4">
        <f t="shared" si="0"/>
        <v>8.7546562733721968E-4</v>
      </c>
      <c r="H14" s="2">
        <f t="shared" si="5"/>
        <v>99543.101100760832</v>
      </c>
      <c r="I14" s="2">
        <f t="shared" si="3"/>
        <v>87.146563452269859</v>
      </c>
      <c r="J14" s="2">
        <f t="shared" si="1"/>
        <v>99521.375462492171</v>
      </c>
      <c r="K14" s="2">
        <f t="shared" si="6"/>
        <v>7585404.3200775022</v>
      </c>
      <c r="L14" s="14">
        <f t="shared" si="4"/>
        <v>76.202210260651853</v>
      </c>
      <c r="N14" s="6"/>
    </row>
    <row r="15" spans="1:14" x14ac:dyDescent="0.2">
      <c r="A15" s="56">
        <v>6</v>
      </c>
      <c r="B15">
        <v>0</v>
      </c>
      <c r="C15" s="30">
        <v>1248</v>
      </c>
      <c r="D15" s="30">
        <v>1191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99455.954537308557</v>
      </c>
      <c r="I15" s="2">
        <f t="shared" si="3"/>
        <v>0</v>
      </c>
      <c r="J15" s="2">
        <f t="shared" si="1"/>
        <v>99455.954537308557</v>
      </c>
      <c r="K15" s="2">
        <f t="shared" si="6"/>
        <v>7485882.9446150102</v>
      </c>
      <c r="L15" s="14">
        <f t="shared" si="4"/>
        <v>75.268323344147859</v>
      </c>
      <c r="N15" s="6"/>
    </row>
    <row r="16" spans="1:14" x14ac:dyDescent="0.2">
      <c r="A16" s="56">
        <v>7</v>
      </c>
      <c r="B16">
        <v>0</v>
      </c>
      <c r="C16" s="30">
        <v>1158</v>
      </c>
      <c r="D16" s="30">
        <v>1229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99455.954537308557</v>
      </c>
      <c r="I16" s="2">
        <f t="shared" si="3"/>
        <v>0</v>
      </c>
      <c r="J16" s="2">
        <f t="shared" si="1"/>
        <v>99455.954537308557</v>
      </c>
      <c r="K16" s="2">
        <f t="shared" si="6"/>
        <v>7386426.9900777014</v>
      </c>
      <c r="L16" s="14">
        <f t="shared" si="4"/>
        <v>74.268323344147859</v>
      </c>
      <c r="N16" s="6"/>
    </row>
    <row r="17" spans="1:14" x14ac:dyDescent="0.2">
      <c r="A17" s="56">
        <v>8</v>
      </c>
      <c r="B17">
        <v>0</v>
      </c>
      <c r="C17" s="30">
        <v>1147</v>
      </c>
      <c r="D17" s="30">
        <v>1142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99455.954537308557</v>
      </c>
      <c r="I17" s="2">
        <f t="shared" si="3"/>
        <v>0</v>
      </c>
      <c r="J17" s="2">
        <f t="shared" si="1"/>
        <v>99455.954537308557</v>
      </c>
      <c r="K17" s="2">
        <f t="shared" si="6"/>
        <v>7286971.0355403926</v>
      </c>
      <c r="L17" s="14">
        <f t="shared" si="4"/>
        <v>73.268323344147859</v>
      </c>
      <c r="N17" s="6"/>
    </row>
    <row r="18" spans="1:14" x14ac:dyDescent="0.2">
      <c r="A18" s="56">
        <v>9</v>
      </c>
      <c r="B18">
        <v>0</v>
      </c>
      <c r="C18" s="30">
        <v>1135</v>
      </c>
      <c r="D18" s="30">
        <v>1131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99455.954537308557</v>
      </c>
      <c r="I18" s="2">
        <f t="shared" si="3"/>
        <v>0</v>
      </c>
      <c r="J18" s="2">
        <f t="shared" si="1"/>
        <v>99455.954537308557</v>
      </c>
      <c r="K18" s="2">
        <f t="shared" si="6"/>
        <v>7187515.0810030838</v>
      </c>
      <c r="L18" s="14">
        <f t="shared" si="4"/>
        <v>72.268323344147859</v>
      </c>
      <c r="N18" s="6"/>
    </row>
    <row r="19" spans="1:14" x14ac:dyDescent="0.2">
      <c r="A19" s="56">
        <v>10</v>
      </c>
      <c r="B19">
        <v>0</v>
      </c>
      <c r="C19" s="30">
        <v>1103</v>
      </c>
      <c r="D19" s="30">
        <v>1124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99455.954537308557</v>
      </c>
      <c r="I19" s="2">
        <f t="shared" si="3"/>
        <v>0</v>
      </c>
      <c r="J19" s="2">
        <f t="shared" si="1"/>
        <v>99455.954537308557</v>
      </c>
      <c r="K19" s="2">
        <f t="shared" si="6"/>
        <v>7088059.1264657751</v>
      </c>
      <c r="L19" s="14">
        <f t="shared" si="4"/>
        <v>71.268323344147859</v>
      </c>
      <c r="N19" s="6"/>
    </row>
    <row r="20" spans="1:14" x14ac:dyDescent="0.2">
      <c r="A20" s="56">
        <v>11</v>
      </c>
      <c r="B20">
        <v>0</v>
      </c>
      <c r="C20" s="30">
        <v>1054</v>
      </c>
      <c r="D20" s="30">
        <v>1095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99455.954537308557</v>
      </c>
      <c r="I20" s="2">
        <f t="shared" si="3"/>
        <v>0</v>
      </c>
      <c r="J20" s="2">
        <f t="shared" si="1"/>
        <v>99455.954537308557</v>
      </c>
      <c r="K20" s="2">
        <f t="shared" si="6"/>
        <v>6988603.1719284663</v>
      </c>
      <c r="L20" s="14">
        <f t="shared" si="4"/>
        <v>70.268323344147845</v>
      </c>
      <c r="N20" s="6"/>
    </row>
    <row r="21" spans="1:14" x14ac:dyDescent="0.2">
      <c r="A21" s="56">
        <v>12</v>
      </c>
      <c r="B21">
        <v>0</v>
      </c>
      <c r="C21" s="30">
        <v>992</v>
      </c>
      <c r="D21" s="30">
        <v>1050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99455.954537308557</v>
      </c>
      <c r="I21" s="2">
        <f t="shared" si="3"/>
        <v>0</v>
      </c>
      <c r="J21" s="2">
        <f t="shared" si="1"/>
        <v>99455.954537308557</v>
      </c>
      <c r="K21" s="2">
        <f t="shared" si="6"/>
        <v>6889147.2173911575</v>
      </c>
      <c r="L21" s="14">
        <f t="shared" si="4"/>
        <v>69.268323344147845</v>
      </c>
      <c r="N21" s="6"/>
    </row>
    <row r="22" spans="1:14" x14ac:dyDescent="0.2">
      <c r="A22" s="56">
        <v>13</v>
      </c>
      <c r="B22">
        <v>0</v>
      </c>
      <c r="C22" s="30">
        <v>991</v>
      </c>
      <c r="D22" s="30">
        <v>988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99455.954537308557</v>
      </c>
      <c r="I22" s="2">
        <f t="shared" si="3"/>
        <v>0</v>
      </c>
      <c r="J22" s="2">
        <f t="shared" si="1"/>
        <v>99455.954537308557</v>
      </c>
      <c r="K22" s="2">
        <f t="shared" si="6"/>
        <v>6789691.2628538487</v>
      </c>
      <c r="L22" s="14">
        <f t="shared" si="4"/>
        <v>68.268323344147845</v>
      </c>
      <c r="N22" s="6"/>
    </row>
    <row r="23" spans="1:14" x14ac:dyDescent="0.2">
      <c r="A23" s="56">
        <v>14</v>
      </c>
      <c r="B23" s="30">
        <v>1</v>
      </c>
      <c r="C23" s="30">
        <v>942</v>
      </c>
      <c r="D23" s="30">
        <v>991</v>
      </c>
      <c r="E23" s="3">
        <v>0.2384</v>
      </c>
      <c r="F23" s="4">
        <f t="shared" si="2"/>
        <v>1.0346611484738748E-3</v>
      </c>
      <c r="G23" s="4">
        <f t="shared" si="0"/>
        <v>1.0338464795873214E-3</v>
      </c>
      <c r="H23" s="2">
        <f t="shared" si="5"/>
        <v>99455.954537308557</v>
      </c>
      <c r="I23" s="2">
        <f t="shared" si="3"/>
        <v>102.82218847239314</v>
      </c>
      <c r="J23" s="2">
        <f t="shared" si="1"/>
        <v>99377.64515856799</v>
      </c>
      <c r="K23" s="2">
        <f t="shared" si="6"/>
        <v>6690235.30831654</v>
      </c>
      <c r="L23" s="14">
        <f t="shared" si="4"/>
        <v>67.268323344147845</v>
      </c>
      <c r="N23" s="6"/>
    </row>
    <row r="24" spans="1:14" x14ac:dyDescent="0.2">
      <c r="A24" s="56">
        <v>15</v>
      </c>
      <c r="B24">
        <v>0</v>
      </c>
      <c r="C24" s="30">
        <v>870</v>
      </c>
      <c r="D24" s="30">
        <v>944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99353.132348836167</v>
      </c>
      <c r="I24" s="2">
        <f t="shared" si="3"/>
        <v>0</v>
      </c>
      <c r="J24" s="2">
        <f t="shared" si="1"/>
        <v>99353.132348836167</v>
      </c>
      <c r="K24" s="2">
        <f t="shared" si="6"/>
        <v>6590857.6631579716</v>
      </c>
      <c r="L24" s="14">
        <f t="shared" si="4"/>
        <v>66.337693712735543</v>
      </c>
      <c r="N24" s="6"/>
    </row>
    <row r="25" spans="1:14" x14ac:dyDescent="0.2">
      <c r="A25" s="56">
        <v>16</v>
      </c>
      <c r="B25">
        <v>0</v>
      </c>
      <c r="C25" s="30">
        <v>920</v>
      </c>
      <c r="D25" s="30">
        <v>870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99353.132348836167</v>
      </c>
      <c r="I25" s="2">
        <f t="shared" si="3"/>
        <v>0</v>
      </c>
      <c r="J25" s="2">
        <f t="shared" si="1"/>
        <v>99353.132348836167</v>
      </c>
      <c r="K25" s="2">
        <f t="shared" si="6"/>
        <v>6491504.5308091352</v>
      </c>
      <c r="L25" s="14">
        <f t="shared" si="4"/>
        <v>65.337693712735543</v>
      </c>
      <c r="N25" s="6"/>
    </row>
    <row r="26" spans="1:14" x14ac:dyDescent="0.2">
      <c r="A26" s="56">
        <v>17</v>
      </c>
      <c r="B26" s="30">
        <v>1</v>
      </c>
      <c r="C26" s="30">
        <v>901</v>
      </c>
      <c r="D26" s="30">
        <v>913</v>
      </c>
      <c r="E26" s="3">
        <v>0.72050000000000003</v>
      </c>
      <c r="F26" s="4">
        <f t="shared" si="2"/>
        <v>1.1025358324145535E-3</v>
      </c>
      <c r="G26" s="4">
        <f t="shared" si="0"/>
        <v>1.1021961810004524E-3</v>
      </c>
      <c r="H26" s="2">
        <f t="shared" si="5"/>
        <v>99353.132348836167</v>
      </c>
      <c r="I26" s="2">
        <f t="shared" si="3"/>
        <v>109.50664304531973</v>
      </c>
      <c r="J26" s="2">
        <f t="shared" si="1"/>
        <v>99322.52524210501</v>
      </c>
      <c r="K26" s="2">
        <f t="shared" si="6"/>
        <v>6392151.3984602988</v>
      </c>
      <c r="L26" s="14">
        <f t="shared" si="4"/>
        <v>64.337693712735543</v>
      </c>
      <c r="N26" s="6"/>
    </row>
    <row r="27" spans="1:14" x14ac:dyDescent="0.2">
      <c r="A27" s="56">
        <v>18</v>
      </c>
      <c r="B27">
        <v>0</v>
      </c>
      <c r="C27" s="30">
        <v>886</v>
      </c>
      <c r="D27" s="30">
        <v>901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99243.625705790851</v>
      </c>
      <c r="I27" s="2">
        <f t="shared" si="3"/>
        <v>0</v>
      </c>
      <c r="J27" s="2">
        <f t="shared" si="1"/>
        <v>99243.625705790851</v>
      </c>
      <c r="K27" s="2">
        <f t="shared" si="6"/>
        <v>6292828.8732181937</v>
      </c>
      <c r="L27" s="14">
        <f t="shared" si="4"/>
        <v>63.407889710452288</v>
      </c>
      <c r="N27" s="6"/>
    </row>
    <row r="28" spans="1:14" x14ac:dyDescent="0.2">
      <c r="A28" s="56">
        <v>19</v>
      </c>
      <c r="B28">
        <v>0</v>
      </c>
      <c r="C28" s="30">
        <v>954</v>
      </c>
      <c r="D28" s="30">
        <v>911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99243.625705790851</v>
      </c>
      <c r="I28" s="2">
        <f t="shared" si="3"/>
        <v>0</v>
      </c>
      <c r="J28" s="2">
        <f t="shared" si="1"/>
        <v>99243.625705790851</v>
      </c>
      <c r="K28" s="2">
        <f t="shared" si="6"/>
        <v>6193585.2475124029</v>
      </c>
      <c r="L28" s="14">
        <f t="shared" si="4"/>
        <v>62.407889710452288</v>
      </c>
      <c r="N28" s="6"/>
    </row>
    <row r="29" spans="1:14" x14ac:dyDescent="0.2">
      <c r="A29" s="56">
        <v>20</v>
      </c>
      <c r="B29">
        <v>0</v>
      </c>
      <c r="C29" s="30">
        <v>998</v>
      </c>
      <c r="D29" s="30">
        <v>991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99243.625705790851</v>
      </c>
      <c r="I29" s="2">
        <f t="shared" si="3"/>
        <v>0</v>
      </c>
      <c r="J29" s="2">
        <f t="shared" si="1"/>
        <v>99243.625705790851</v>
      </c>
      <c r="K29" s="2">
        <f t="shared" si="6"/>
        <v>6094341.6218066122</v>
      </c>
      <c r="L29" s="14">
        <f t="shared" si="4"/>
        <v>61.407889710452288</v>
      </c>
      <c r="N29" s="6"/>
    </row>
    <row r="30" spans="1:14" x14ac:dyDescent="0.2">
      <c r="A30" s="56">
        <v>21</v>
      </c>
      <c r="B30">
        <v>0</v>
      </c>
      <c r="C30" s="30">
        <v>1066</v>
      </c>
      <c r="D30" s="30">
        <v>1016</v>
      </c>
      <c r="E30" s="3">
        <v>0</v>
      </c>
      <c r="F30" s="4">
        <f t="shared" si="2"/>
        <v>0</v>
      </c>
      <c r="G30" s="4">
        <f t="shared" si="0"/>
        <v>0</v>
      </c>
      <c r="H30" s="2">
        <f t="shared" si="5"/>
        <v>99243.625705790851</v>
      </c>
      <c r="I30" s="2">
        <f t="shared" si="3"/>
        <v>0</v>
      </c>
      <c r="J30" s="2">
        <f t="shared" si="1"/>
        <v>99243.625705790851</v>
      </c>
      <c r="K30" s="2">
        <f t="shared" si="6"/>
        <v>5995097.9961008215</v>
      </c>
      <c r="L30" s="14">
        <f t="shared" si="4"/>
        <v>60.407889710452288</v>
      </c>
      <c r="N30" s="6"/>
    </row>
    <row r="31" spans="1:14" x14ac:dyDescent="0.2">
      <c r="A31" s="56">
        <v>22</v>
      </c>
      <c r="B31">
        <v>0</v>
      </c>
      <c r="C31" s="30">
        <v>1095</v>
      </c>
      <c r="D31" s="30">
        <v>1053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99243.625705790851</v>
      </c>
      <c r="I31" s="2">
        <f t="shared" si="3"/>
        <v>0</v>
      </c>
      <c r="J31" s="2">
        <f t="shared" si="1"/>
        <v>99243.625705790851</v>
      </c>
      <c r="K31" s="2">
        <f t="shared" si="6"/>
        <v>5895854.3703950308</v>
      </c>
      <c r="L31" s="14">
        <f t="shared" si="4"/>
        <v>59.407889710452288</v>
      </c>
      <c r="N31" s="6"/>
    </row>
    <row r="32" spans="1:14" x14ac:dyDescent="0.2">
      <c r="A32" s="56">
        <v>23</v>
      </c>
      <c r="B32">
        <v>0</v>
      </c>
      <c r="C32" s="30">
        <v>1126</v>
      </c>
      <c r="D32" s="30">
        <v>1068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99243.625705790851</v>
      </c>
      <c r="I32" s="2">
        <f t="shared" si="3"/>
        <v>0</v>
      </c>
      <c r="J32" s="2">
        <f t="shared" si="1"/>
        <v>99243.625705790851</v>
      </c>
      <c r="K32" s="2">
        <f t="shared" si="6"/>
        <v>5796610.7446892401</v>
      </c>
      <c r="L32" s="14">
        <f t="shared" si="4"/>
        <v>58.407889710452295</v>
      </c>
      <c r="N32" s="6"/>
    </row>
    <row r="33" spans="1:14" x14ac:dyDescent="0.2">
      <c r="A33" s="56">
        <v>24</v>
      </c>
      <c r="B33">
        <v>0</v>
      </c>
      <c r="C33" s="30">
        <v>1215</v>
      </c>
      <c r="D33" s="30">
        <v>1109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99243.625705790851</v>
      </c>
      <c r="I33" s="2">
        <f t="shared" si="3"/>
        <v>0</v>
      </c>
      <c r="J33" s="2">
        <f t="shared" si="1"/>
        <v>99243.625705790851</v>
      </c>
      <c r="K33" s="2">
        <f t="shared" si="6"/>
        <v>5697367.1189834494</v>
      </c>
      <c r="L33" s="14">
        <f t="shared" si="4"/>
        <v>57.407889710452295</v>
      </c>
      <c r="N33" s="6"/>
    </row>
    <row r="34" spans="1:14" x14ac:dyDescent="0.2">
      <c r="A34" s="56">
        <v>25</v>
      </c>
      <c r="B34">
        <v>0</v>
      </c>
      <c r="C34" s="30">
        <v>1259</v>
      </c>
      <c r="D34" s="30">
        <v>1167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99243.625705790851</v>
      </c>
      <c r="I34" s="2">
        <f t="shared" si="3"/>
        <v>0</v>
      </c>
      <c r="J34" s="2">
        <f t="shared" si="1"/>
        <v>99243.625705790851</v>
      </c>
      <c r="K34" s="2">
        <f t="shared" si="6"/>
        <v>5598123.4932776587</v>
      </c>
      <c r="L34" s="14">
        <f t="shared" si="4"/>
        <v>56.407889710452295</v>
      </c>
      <c r="N34" s="6"/>
    </row>
    <row r="35" spans="1:14" x14ac:dyDescent="0.2">
      <c r="A35" s="56">
        <v>26</v>
      </c>
      <c r="B35">
        <v>0</v>
      </c>
      <c r="C35" s="30">
        <v>1289</v>
      </c>
      <c r="D35" s="30">
        <v>1241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99243.625705790851</v>
      </c>
      <c r="I35" s="2">
        <f t="shared" si="3"/>
        <v>0</v>
      </c>
      <c r="J35" s="2">
        <f t="shared" si="1"/>
        <v>99243.625705790851</v>
      </c>
      <c r="K35" s="2">
        <f t="shared" si="6"/>
        <v>5498879.867571868</v>
      </c>
      <c r="L35" s="14">
        <f t="shared" si="4"/>
        <v>55.407889710452295</v>
      </c>
      <c r="N35" s="6"/>
    </row>
    <row r="36" spans="1:14" x14ac:dyDescent="0.2">
      <c r="A36" s="56">
        <v>27</v>
      </c>
      <c r="B36">
        <v>0</v>
      </c>
      <c r="C36" s="30">
        <v>1390</v>
      </c>
      <c r="D36" s="30">
        <v>1251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99243.625705790851</v>
      </c>
      <c r="I36" s="2">
        <f t="shared" si="3"/>
        <v>0</v>
      </c>
      <c r="J36" s="2">
        <f t="shared" si="1"/>
        <v>99243.625705790851</v>
      </c>
      <c r="K36" s="2">
        <f t="shared" si="6"/>
        <v>5399636.2418660773</v>
      </c>
      <c r="L36" s="14">
        <f t="shared" si="4"/>
        <v>54.407889710452295</v>
      </c>
      <c r="N36" s="6"/>
    </row>
    <row r="37" spans="1:14" x14ac:dyDescent="0.2">
      <c r="A37" s="56">
        <v>28</v>
      </c>
      <c r="B37" s="30">
        <v>1</v>
      </c>
      <c r="C37" s="30">
        <v>1425</v>
      </c>
      <c r="D37" s="30">
        <v>1329</v>
      </c>
      <c r="E37" s="3">
        <v>0.51780000000000004</v>
      </c>
      <c r="F37" s="4">
        <f t="shared" si="2"/>
        <v>7.2621641249092229E-4</v>
      </c>
      <c r="G37" s="4">
        <f t="shared" si="0"/>
        <v>7.2596219392163464E-4</v>
      </c>
      <c r="H37" s="2">
        <f t="shared" si="5"/>
        <v>99243.625705790851</v>
      </c>
      <c r="I37" s="2">
        <f t="shared" si="3"/>
        <v>72.047120250113466</v>
      </c>
      <c r="J37" s="2">
        <f t="shared" si="1"/>
        <v>99208.88458440626</v>
      </c>
      <c r="K37" s="2">
        <f t="shared" si="6"/>
        <v>5300392.6161602866</v>
      </c>
      <c r="L37" s="14">
        <f t="shared" si="4"/>
        <v>53.407889710452302</v>
      </c>
      <c r="N37" s="6"/>
    </row>
    <row r="38" spans="1:14" x14ac:dyDescent="0.2">
      <c r="A38" s="56">
        <v>29</v>
      </c>
      <c r="B38">
        <v>0</v>
      </c>
      <c r="C38" s="30">
        <v>1533</v>
      </c>
      <c r="D38" s="30">
        <v>1380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99171.578585540745</v>
      </c>
      <c r="I38" s="2">
        <f t="shared" si="3"/>
        <v>0</v>
      </c>
      <c r="J38" s="2">
        <f t="shared" si="1"/>
        <v>99171.578585540745</v>
      </c>
      <c r="K38" s="2">
        <f t="shared" si="6"/>
        <v>5201183.7315758802</v>
      </c>
      <c r="L38" s="14">
        <f t="shared" si="4"/>
        <v>52.446313810459145</v>
      </c>
      <c r="N38" s="6"/>
    </row>
    <row r="39" spans="1:14" x14ac:dyDescent="0.2">
      <c r="A39" s="56">
        <v>30</v>
      </c>
      <c r="B39">
        <v>0</v>
      </c>
      <c r="C39" s="30">
        <v>1469</v>
      </c>
      <c r="D39" s="30">
        <v>1471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99171.578585540745</v>
      </c>
      <c r="I39" s="2">
        <f t="shared" si="3"/>
        <v>0</v>
      </c>
      <c r="J39" s="2">
        <f t="shared" si="1"/>
        <v>99171.578585540745</v>
      </c>
      <c r="K39" s="2">
        <f t="shared" si="6"/>
        <v>5102012.1529903393</v>
      </c>
      <c r="L39" s="14">
        <f t="shared" si="4"/>
        <v>51.446313810459145</v>
      </c>
      <c r="N39" s="6"/>
    </row>
    <row r="40" spans="1:14" x14ac:dyDescent="0.2">
      <c r="A40" s="56">
        <v>31</v>
      </c>
      <c r="B40" s="30">
        <v>1</v>
      </c>
      <c r="C40" s="30">
        <v>1595</v>
      </c>
      <c r="D40" s="30">
        <v>1417</v>
      </c>
      <c r="E40" s="3">
        <v>9.8599999999999993E-2</v>
      </c>
      <c r="F40" s="4">
        <f t="shared" si="2"/>
        <v>6.6401062416998667E-4</v>
      </c>
      <c r="G40" s="4">
        <f t="shared" si="0"/>
        <v>6.636134255366675E-4</v>
      </c>
      <c r="H40" s="2">
        <f t="shared" si="5"/>
        <v>99171.578585540745</v>
      </c>
      <c r="I40" s="2">
        <f t="shared" si="3"/>
        <v>65.811590981029511</v>
      </c>
      <c r="J40" s="2">
        <f t="shared" si="1"/>
        <v>99112.256017430438</v>
      </c>
      <c r="K40" s="2">
        <f t="shared" si="6"/>
        <v>5002840.5744047984</v>
      </c>
      <c r="L40" s="14">
        <f t="shared" si="4"/>
        <v>50.446313810459145</v>
      </c>
      <c r="N40" s="6"/>
    </row>
    <row r="41" spans="1:14" x14ac:dyDescent="0.2">
      <c r="A41" s="56">
        <v>32</v>
      </c>
      <c r="B41" s="30">
        <v>1</v>
      </c>
      <c r="C41" s="30">
        <v>1753</v>
      </c>
      <c r="D41" s="30">
        <v>1532</v>
      </c>
      <c r="E41" s="3">
        <v>0.51229999999999998</v>
      </c>
      <c r="F41" s="4">
        <f t="shared" si="2"/>
        <v>6.0882800608828011E-4</v>
      </c>
      <c r="G41" s="4">
        <f t="shared" si="0"/>
        <v>6.086472832389434E-4</v>
      </c>
      <c r="H41" s="2">
        <f t="shared" si="5"/>
        <v>99105.766994559715</v>
      </c>
      <c r="I41" s="2">
        <f t="shared" si="3"/>
        <v>60.320455834550515</v>
      </c>
      <c r="J41" s="2">
        <f t="shared" si="1"/>
        <v>99076.348708249207</v>
      </c>
      <c r="K41" s="2">
        <f t="shared" si="6"/>
        <v>4903728.3183873678</v>
      </c>
      <c r="L41" s="14">
        <f t="shared" si="4"/>
        <v>49.479747416278528</v>
      </c>
      <c r="N41" s="6"/>
    </row>
    <row r="42" spans="1:14" x14ac:dyDescent="0.2">
      <c r="A42" s="56">
        <v>33</v>
      </c>
      <c r="B42">
        <v>0</v>
      </c>
      <c r="C42" s="30">
        <v>1744</v>
      </c>
      <c r="D42" s="30">
        <v>1666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99045.446538725169</v>
      </c>
      <c r="I42" s="2">
        <f t="shared" si="3"/>
        <v>0</v>
      </c>
      <c r="J42" s="2">
        <f t="shared" si="1"/>
        <v>99045.446538725169</v>
      </c>
      <c r="K42" s="2">
        <f t="shared" si="6"/>
        <v>4804651.9696791181</v>
      </c>
      <c r="L42" s="14">
        <f t="shared" si="4"/>
        <v>48.509569471228311</v>
      </c>
      <c r="N42" s="6"/>
    </row>
    <row r="43" spans="1:14" x14ac:dyDescent="0.2">
      <c r="A43" s="56">
        <v>34</v>
      </c>
      <c r="B43">
        <v>0</v>
      </c>
      <c r="C43" s="30">
        <v>1777</v>
      </c>
      <c r="D43" s="30">
        <v>1667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99045.446538725169</v>
      </c>
      <c r="I43" s="2">
        <f t="shared" si="3"/>
        <v>0</v>
      </c>
      <c r="J43" s="2">
        <f t="shared" si="1"/>
        <v>99045.446538725169</v>
      </c>
      <c r="K43" s="2">
        <f t="shared" si="6"/>
        <v>4705606.5231403932</v>
      </c>
      <c r="L43" s="14">
        <f t="shared" si="4"/>
        <v>47.509569471228311</v>
      </c>
      <c r="N43" s="6"/>
    </row>
    <row r="44" spans="1:14" x14ac:dyDescent="0.2">
      <c r="A44" s="56">
        <v>35</v>
      </c>
      <c r="B44">
        <v>0</v>
      </c>
      <c r="C44" s="30">
        <v>1903</v>
      </c>
      <c r="D44" s="30">
        <v>1706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99045.446538725169</v>
      </c>
      <c r="I44" s="2">
        <f t="shared" si="3"/>
        <v>0</v>
      </c>
      <c r="J44" s="2">
        <f t="shared" si="1"/>
        <v>99045.446538725169</v>
      </c>
      <c r="K44" s="2">
        <f t="shared" si="6"/>
        <v>4606561.0766016683</v>
      </c>
      <c r="L44" s="14">
        <f t="shared" si="4"/>
        <v>46.509569471228318</v>
      </c>
      <c r="N44" s="6"/>
    </row>
    <row r="45" spans="1:14" x14ac:dyDescent="0.2">
      <c r="A45" s="56">
        <v>36</v>
      </c>
      <c r="B45">
        <v>0</v>
      </c>
      <c r="C45" s="30">
        <v>1913</v>
      </c>
      <c r="D45" s="30">
        <v>1831</v>
      </c>
      <c r="E45" s="3">
        <v>0</v>
      </c>
      <c r="F45" s="4">
        <f t="shared" si="2"/>
        <v>0</v>
      </c>
      <c r="G45" s="4">
        <f t="shared" si="0"/>
        <v>0</v>
      </c>
      <c r="H45" s="2">
        <f t="shared" si="5"/>
        <v>99045.446538725169</v>
      </c>
      <c r="I45" s="2">
        <f t="shared" si="3"/>
        <v>0</v>
      </c>
      <c r="J45" s="2">
        <f t="shared" si="1"/>
        <v>99045.446538725169</v>
      </c>
      <c r="K45" s="2">
        <f t="shared" si="6"/>
        <v>4507515.6300629433</v>
      </c>
      <c r="L45" s="14">
        <f t="shared" si="4"/>
        <v>45.509569471228318</v>
      </c>
      <c r="N45" s="6"/>
    </row>
    <row r="46" spans="1:14" x14ac:dyDescent="0.2">
      <c r="A46" s="56">
        <v>37</v>
      </c>
      <c r="B46" s="30">
        <v>1</v>
      </c>
      <c r="C46" s="30">
        <v>2041</v>
      </c>
      <c r="D46" s="30">
        <v>1872</v>
      </c>
      <c r="E46" s="3">
        <v>0.2329</v>
      </c>
      <c r="F46" s="4">
        <f t="shared" si="2"/>
        <v>5.1111679018655762E-4</v>
      </c>
      <c r="G46" s="4">
        <f t="shared" si="0"/>
        <v>5.1091647123685871E-4</v>
      </c>
      <c r="H46" s="2">
        <f t="shared" si="5"/>
        <v>99045.446538725169</v>
      </c>
      <c r="I46" s="2">
        <f t="shared" si="3"/>
        <v>50.603950037644402</v>
      </c>
      <c r="J46" s="2">
        <f t="shared" si="1"/>
        <v>99006.628248651294</v>
      </c>
      <c r="K46" s="2">
        <f t="shared" si="6"/>
        <v>4408470.1835242184</v>
      </c>
      <c r="L46" s="14">
        <f t="shared" si="4"/>
        <v>44.509569471228318</v>
      </c>
      <c r="N46" s="6"/>
    </row>
    <row r="47" spans="1:14" x14ac:dyDescent="0.2">
      <c r="A47" s="56">
        <v>38</v>
      </c>
      <c r="B47" s="30">
        <v>1</v>
      </c>
      <c r="C47" s="30">
        <v>2050</v>
      </c>
      <c r="D47" s="30">
        <v>1957</v>
      </c>
      <c r="E47" s="3">
        <v>0.60819999999999996</v>
      </c>
      <c r="F47" s="4">
        <f t="shared" si="2"/>
        <v>4.991265285749938E-4</v>
      </c>
      <c r="G47" s="4">
        <f t="shared" si="0"/>
        <v>4.9902893958645876E-4</v>
      </c>
      <c r="H47" s="2">
        <f t="shared" si="5"/>
        <v>98994.842588687519</v>
      </c>
      <c r="I47" s="2">
        <f t="shared" si="3"/>
        <v>49.401291321561139</v>
      </c>
      <c r="J47" s="2">
        <f t="shared" si="1"/>
        <v>98975.487162747741</v>
      </c>
      <c r="K47" s="2">
        <f t="shared" si="6"/>
        <v>4309463.5552755669</v>
      </c>
      <c r="L47" s="14">
        <f t="shared" si="4"/>
        <v>43.532202714649543</v>
      </c>
      <c r="N47" s="6"/>
    </row>
    <row r="48" spans="1:14" x14ac:dyDescent="0.2">
      <c r="A48" s="56">
        <v>39</v>
      </c>
      <c r="B48">
        <v>0</v>
      </c>
      <c r="C48" s="30">
        <v>2034</v>
      </c>
      <c r="D48" s="30">
        <v>1963</v>
      </c>
      <c r="E48" s="3">
        <v>0</v>
      </c>
      <c r="F48" s="4">
        <f t="shared" si="2"/>
        <v>0</v>
      </c>
      <c r="G48" s="4">
        <f t="shared" si="0"/>
        <v>0</v>
      </c>
      <c r="H48" s="2">
        <f t="shared" si="5"/>
        <v>98945.441297365964</v>
      </c>
      <c r="I48" s="2">
        <f t="shared" si="3"/>
        <v>0</v>
      </c>
      <c r="J48" s="2">
        <f t="shared" si="1"/>
        <v>98945.441297365964</v>
      </c>
      <c r="K48" s="2">
        <f t="shared" si="6"/>
        <v>4210488.0681128195</v>
      </c>
      <c r="L48" s="14">
        <f t="shared" si="4"/>
        <v>42.553633728903357</v>
      </c>
      <c r="N48" s="6"/>
    </row>
    <row r="49" spans="1:14" x14ac:dyDescent="0.2">
      <c r="A49" s="56">
        <v>40</v>
      </c>
      <c r="B49" s="30">
        <v>4</v>
      </c>
      <c r="C49" s="30">
        <v>1954</v>
      </c>
      <c r="D49" s="30">
        <v>1972</v>
      </c>
      <c r="E49" s="3">
        <v>0.2959</v>
      </c>
      <c r="F49" s="4">
        <f t="shared" si="2"/>
        <v>2.0376974019358125E-3</v>
      </c>
      <c r="G49" s="4">
        <f t="shared" si="0"/>
        <v>2.0347780189441901E-3</v>
      </c>
      <c r="H49" s="2">
        <f t="shared" si="5"/>
        <v>98945.441297365964</v>
      </c>
      <c r="I49" s="2">
        <f t="shared" si="3"/>
        <v>201.33200902661298</v>
      </c>
      <c r="J49" s="2">
        <f t="shared" si="1"/>
        <v>98803.683429810335</v>
      </c>
      <c r="K49" s="2">
        <f t="shared" si="6"/>
        <v>4111542.6268154532</v>
      </c>
      <c r="L49" s="14">
        <f t="shared" si="4"/>
        <v>41.553633728903357</v>
      </c>
      <c r="N49" s="6"/>
    </row>
    <row r="50" spans="1:14" x14ac:dyDescent="0.2">
      <c r="A50" s="56">
        <v>41</v>
      </c>
      <c r="B50">
        <v>0</v>
      </c>
      <c r="C50" s="30">
        <v>1950</v>
      </c>
      <c r="D50" s="30">
        <v>1890</v>
      </c>
      <c r="E50" s="3">
        <v>0</v>
      </c>
      <c r="F50" s="4">
        <f t="shared" si="2"/>
        <v>0</v>
      </c>
      <c r="G50" s="4">
        <f t="shared" si="0"/>
        <v>0</v>
      </c>
      <c r="H50" s="2">
        <f t="shared" si="5"/>
        <v>98744.109288339358</v>
      </c>
      <c r="I50" s="2">
        <f t="shared" si="3"/>
        <v>0</v>
      </c>
      <c r="J50" s="2">
        <f t="shared" si="1"/>
        <v>98744.109288339358</v>
      </c>
      <c r="K50" s="2">
        <f t="shared" si="6"/>
        <v>4012738.943385643</v>
      </c>
      <c r="L50" s="14">
        <f t="shared" si="4"/>
        <v>40.637755227181998</v>
      </c>
      <c r="N50" s="6"/>
    </row>
    <row r="51" spans="1:14" x14ac:dyDescent="0.2">
      <c r="A51" s="56">
        <v>42</v>
      </c>
      <c r="B51" s="30">
        <v>1</v>
      </c>
      <c r="C51" s="30">
        <v>1939</v>
      </c>
      <c r="D51" s="30">
        <v>1918</v>
      </c>
      <c r="E51" s="3">
        <v>0.2301</v>
      </c>
      <c r="F51" s="4">
        <f t="shared" si="2"/>
        <v>5.1853772361939326E-4</v>
      </c>
      <c r="G51" s="4">
        <f t="shared" si="0"/>
        <v>5.183307944627135E-4</v>
      </c>
      <c r="H51" s="2">
        <f t="shared" si="5"/>
        <v>98744.109288339358</v>
      </c>
      <c r="I51" s="2">
        <f t="shared" si="3"/>
        <v>51.182112615937946</v>
      </c>
      <c r="J51" s="2">
        <f t="shared" si="1"/>
        <v>98704.70417983635</v>
      </c>
      <c r="K51" s="2">
        <f t="shared" si="6"/>
        <v>3913994.8340973035</v>
      </c>
      <c r="L51" s="14">
        <f t="shared" si="4"/>
        <v>39.637755227181991</v>
      </c>
      <c r="N51" s="6"/>
    </row>
    <row r="52" spans="1:14" x14ac:dyDescent="0.2">
      <c r="A52" s="56">
        <v>43</v>
      </c>
      <c r="B52" s="30">
        <v>1</v>
      </c>
      <c r="C52" s="30">
        <v>1837</v>
      </c>
      <c r="D52" s="30">
        <v>1873</v>
      </c>
      <c r="E52" s="3">
        <v>0.9425</v>
      </c>
      <c r="F52" s="4">
        <f t="shared" si="2"/>
        <v>5.3908355795148253E-4</v>
      </c>
      <c r="G52" s="4">
        <f t="shared" si="0"/>
        <v>5.3906684833219458E-4</v>
      </c>
      <c r="H52" s="2">
        <f t="shared" si="5"/>
        <v>98692.927175723424</v>
      </c>
      <c r="I52" s="2">
        <f t="shared" si="3"/>
        <v>53.202085205296022</v>
      </c>
      <c r="J52" s="2">
        <f t="shared" si="1"/>
        <v>98689.868055824118</v>
      </c>
      <c r="K52" s="2">
        <f t="shared" si="6"/>
        <v>3815290.129917467</v>
      </c>
      <c r="L52" s="14">
        <f t="shared" si="4"/>
        <v>38.658192021443618</v>
      </c>
      <c r="N52" s="6"/>
    </row>
    <row r="53" spans="1:14" x14ac:dyDescent="0.2">
      <c r="A53" s="56">
        <v>44</v>
      </c>
      <c r="B53" s="30">
        <v>1</v>
      </c>
      <c r="C53" s="30">
        <v>1816</v>
      </c>
      <c r="D53" s="30">
        <v>1787</v>
      </c>
      <c r="E53" s="3">
        <v>0.69040000000000001</v>
      </c>
      <c r="F53" s="4">
        <f t="shared" si="2"/>
        <v>5.5509297807382742E-4</v>
      </c>
      <c r="G53" s="4">
        <f t="shared" si="0"/>
        <v>5.5499759797039607E-4</v>
      </c>
      <c r="H53" s="2">
        <f t="shared" si="5"/>
        <v>98639.725090518128</v>
      </c>
      <c r="I53" s="2">
        <f t="shared" si="3"/>
        <v>54.74481048969777</v>
      </c>
      <c r="J53" s="2">
        <f t="shared" si="1"/>
        <v>98622.776097190508</v>
      </c>
      <c r="K53" s="2">
        <f t="shared" si="6"/>
        <v>3716600.2618616428</v>
      </c>
      <c r="L53" s="14">
        <f t="shared" si="4"/>
        <v>37.678534266504215</v>
      </c>
      <c r="N53" s="6"/>
    </row>
    <row r="54" spans="1:14" x14ac:dyDescent="0.2">
      <c r="A54" s="56">
        <v>45</v>
      </c>
      <c r="B54" s="30">
        <v>5</v>
      </c>
      <c r="C54" s="30">
        <v>1816</v>
      </c>
      <c r="D54" s="30">
        <v>1748</v>
      </c>
      <c r="E54" s="3">
        <v>0.65369999999999995</v>
      </c>
      <c r="F54" s="4">
        <f t="shared" si="2"/>
        <v>2.8058361391694723E-3</v>
      </c>
      <c r="G54" s="4">
        <f t="shared" si="0"/>
        <v>2.8031124639554773E-3</v>
      </c>
      <c r="H54" s="2">
        <f t="shared" si="5"/>
        <v>98584.980280028423</v>
      </c>
      <c r="I54" s="2">
        <f t="shared" si="3"/>
        <v>276.34478698175263</v>
      </c>
      <c r="J54" s="2">
        <f t="shared" si="1"/>
        <v>98489.282080296645</v>
      </c>
      <c r="K54" s="2">
        <f t="shared" si="6"/>
        <v>3617977.4857644523</v>
      </c>
      <c r="L54" s="14">
        <f t="shared" si="4"/>
        <v>36.699073991673664</v>
      </c>
      <c r="N54" s="6"/>
    </row>
    <row r="55" spans="1:14" x14ac:dyDescent="0.2">
      <c r="A55" s="56">
        <v>46</v>
      </c>
      <c r="B55" s="30">
        <v>4</v>
      </c>
      <c r="C55" s="30">
        <v>1711</v>
      </c>
      <c r="D55" s="30">
        <v>1713</v>
      </c>
      <c r="E55" s="3">
        <v>0.53359999999999996</v>
      </c>
      <c r="F55" s="4">
        <f t="shared" si="2"/>
        <v>2.3364485981308409E-3</v>
      </c>
      <c r="G55" s="4">
        <f t="shared" si="0"/>
        <v>2.3339052957244717E-3</v>
      </c>
      <c r="H55" s="2">
        <f t="shared" si="5"/>
        <v>98308.635493046677</v>
      </c>
      <c r="I55" s="2">
        <f t="shared" si="3"/>
        <v>229.4430449926684</v>
      </c>
      <c r="J55" s="2">
        <f t="shared" si="1"/>
        <v>98201.623256862091</v>
      </c>
      <c r="K55" s="2">
        <f t="shared" si="6"/>
        <v>3519488.2036841558</v>
      </c>
      <c r="L55" s="14">
        <f t="shared" si="4"/>
        <v>35.800397249263902</v>
      </c>
      <c r="N55" s="6"/>
    </row>
    <row r="56" spans="1:14" x14ac:dyDescent="0.2">
      <c r="A56" s="56">
        <v>47</v>
      </c>
      <c r="B56" s="30">
        <v>3</v>
      </c>
      <c r="C56" s="30">
        <v>1580</v>
      </c>
      <c r="D56" s="30">
        <v>1682</v>
      </c>
      <c r="E56" s="3">
        <v>0.3553</v>
      </c>
      <c r="F56" s="4">
        <f t="shared" si="2"/>
        <v>1.8393623543838135E-3</v>
      </c>
      <c r="G56" s="4">
        <f t="shared" si="0"/>
        <v>1.8371837540780121E-3</v>
      </c>
      <c r="H56" s="2">
        <f t="shared" si="5"/>
        <v>98079.192448054004</v>
      </c>
      <c r="I56" s="2">
        <f t="shared" si="3"/>
        <v>180.18949897865568</v>
      </c>
      <c r="J56" s="2">
        <f t="shared" si="1"/>
        <v>97963.024278062469</v>
      </c>
      <c r="K56" s="2">
        <f t="shared" si="6"/>
        <v>3421286.5804272937</v>
      </c>
      <c r="L56" s="14">
        <f t="shared" si="4"/>
        <v>34.88289916578708</v>
      </c>
      <c r="N56" s="6"/>
    </row>
    <row r="57" spans="1:14" x14ac:dyDescent="0.2">
      <c r="A57" s="56">
        <v>48</v>
      </c>
      <c r="B57" s="30">
        <v>3</v>
      </c>
      <c r="C57" s="30">
        <v>1467</v>
      </c>
      <c r="D57" s="30">
        <v>1558</v>
      </c>
      <c r="E57" s="3">
        <v>0.28129999999999999</v>
      </c>
      <c r="F57" s="4">
        <f t="shared" si="2"/>
        <v>1.9834710743801653E-3</v>
      </c>
      <c r="G57" s="4">
        <f t="shared" si="0"/>
        <v>1.9806476202749918E-3</v>
      </c>
      <c r="H57" s="2">
        <f t="shared" si="5"/>
        <v>97899.002949075351</v>
      </c>
      <c r="I57" s="2">
        <f t="shared" si="3"/>
        <v>193.9034272183805</v>
      </c>
      <c r="J57" s="2">
        <f t="shared" si="1"/>
        <v>97759.644555933497</v>
      </c>
      <c r="K57" s="2">
        <f t="shared" si="6"/>
        <v>3323323.5561492313</v>
      </c>
      <c r="L57" s="14">
        <f t="shared" si="4"/>
        <v>33.946449463616524</v>
      </c>
      <c r="N57" s="6"/>
    </row>
    <row r="58" spans="1:14" x14ac:dyDescent="0.2">
      <c r="A58" s="56">
        <v>49</v>
      </c>
      <c r="B58" s="30">
        <v>5</v>
      </c>
      <c r="C58" s="30">
        <v>1484</v>
      </c>
      <c r="D58" s="30">
        <v>1441</v>
      </c>
      <c r="E58" s="3">
        <v>0.78410000000000002</v>
      </c>
      <c r="F58" s="4">
        <f t="shared" si="2"/>
        <v>3.4188034188034188E-3</v>
      </c>
      <c r="G58" s="4">
        <f t="shared" si="0"/>
        <v>3.4162817940535514E-3</v>
      </c>
      <c r="H58" s="2">
        <f t="shared" si="5"/>
        <v>97705.099521856973</v>
      </c>
      <c r="I58" s="2">
        <f t="shared" si="3"/>
        <v>333.78815268271035</v>
      </c>
      <c r="J58" s="2">
        <f t="shared" si="1"/>
        <v>97633.03465969277</v>
      </c>
      <c r="K58" s="2">
        <f t="shared" si="6"/>
        <v>3225563.911593298</v>
      </c>
      <c r="L58" s="14">
        <f t="shared" si="4"/>
        <v>33.013260591088475</v>
      </c>
      <c r="N58" s="6"/>
    </row>
    <row r="59" spans="1:14" x14ac:dyDescent="0.2">
      <c r="A59" s="56">
        <v>50</v>
      </c>
      <c r="B59" s="30">
        <v>7</v>
      </c>
      <c r="C59" s="30">
        <v>1428</v>
      </c>
      <c r="D59" s="30">
        <v>1441</v>
      </c>
      <c r="E59" s="3">
        <v>0.58940000000000003</v>
      </c>
      <c r="F59" s="4">
        <f t="shared" si="2"/>
        <v>4.8797490414778672E-3</v>
      </c>
      <c r="G59" s="4">
        <f t="shared" si="0"/>
        <v>4.8699914051608837E-3</v>
      </c>
      <c r="H59" s="2">
        <f t="shared" si="5"/>
        <v>97371.311369174262</v>
      </c>
      <c r="I59" s="2">
        <f t="shared" si="3"/>
        <v>474.19744947712292</v>
      </c>
      <c r="J59" s="2">
        <f t="shared" si="1"/>
        <v>97176.605896418958</v>
      </c>
      <c r="K59" s="2">
        <f t="shared" si="6"/>
        <v>3127930.8769336054</v>
      </c>
      <c r="L59" s="14">
        <f t="shared" si="4"/>
        <v>32.123741921009433</v>
      </c>
      <c r="N59" s="6"/>
    </row>
    <row r="60" spans="1:14" x14ac:dyDescent="0.2">
      <c r="A60" s="56">
        <v>51</v>
      </c>
      <c r="B60" s="30">
        <v>2</v>
      </c>
      <c r="C60" s="30">
        <v>1352</v>
      </c>
      <c r="D60" s="30">
        <v>1384</v>
      </c>
      <c r="E60" s="3">
        <v>0.8589</v>
      </c>
      <c r="F60" s="4">
        <f t="shared" si="2"/>
        <v>1.4619883040935672E-3</v>
      </c>
      <c r="G60" s="4">
        <f t="shared" si="0"/>
        <v>1.4616867777714274E-3</v>
      </c>
      <c r="H60" s="2">
        <f t="shared" si="5"/>
        <v>96897.113919697134</v>
      </c>
      <c r="I60" s="2">
        <f t="shared" si="3"/>
        <v>141.63323022063304</v>
      </c>
      <c r="J60" s="2">
        <f t="shared" si="1"/>
        <v>96877.129470913002</v>
      </c>
      <c r="K60" s="2">
        <f t="shared" si="6"/>
        <v>3030754.2710371865</v>
      </c>
      <c r="L60" s="14">
        <f t="shared" si="4"/>
        <v>31.278065449388976</v>
      </c>
      <c r="N60" s="6"/>
    </row>
    <row r="61" spans="1:14" x14ac:dyDescent="0.2">
      <c r="A61" s="56">
        <v>52</v>
      </c>
      <c r="B61" s="30">
        <v>6</v>
      </c>
      <c r="C61" s="30">
        <v>1289</v>
      </c>
      <c r="D61" s="30">
        <v>1333</v>
      </c>
      <c r="E61" s="3">
        <v>0.68220000000000003</v>
      </c>
      <c r="F61" s="4">
        <f t="shared" si="2"/>
        <v>4.5766590389016018E-3</v>
      </c>
      <c r="G61" s="4">
        <f t="shared" si="0"/>
        <v>4.5700121288121901E-3</v>
      </c>
      <c r="H61" s="2">
        <f t="shared" si="5"/>
        <v>96755.480689476506</v>
      </c>
      <c r="I61" s="2">
        <f t="shared" si="3"/>
        <v>442.17372027996129</v>
      </c>
      <c r="J61" s="2">
        <f t="shared" si="1"/>
        <v>96614.957881171533</v>
      </c>
      <c r="K61" s="2">
        <f t="shared" si="6"/>
        <v>2933877.1415662733</v>
      </c>
      <c r="L61" s="14">
        <f t="shared" si="4"/>
        <v>30.32259382785923</v>
      </c>
      <c r="N61" s="6"/>
    </row>
    <row r="62" spans="1:14" x14ac:dyDescent="0.2">
      <c r="A62" s="56">
        <v>53</v>
      </c>
      <c r="B62" s="30">
        <v>4</v>
      </c>
      <c r="C62" s="30">
        <v>1265</v>
      </c>
      <c r="D62" s="30">
        <v>1276</v>
      </c>
      <c r="E62" s="3">
        <v>0.41710000000000003</v>
      </c>
      <c r="F62" s="4">
        <f t="shared" si="2"/>
        <v>3.1483667847304209E-3</v>
      </c>
      <c r="G62" s="4">
        <f t="shared" si="0"/>
        <v>3.1425995394834629E-3</v>
      </c>
      <c r="H62" s="2">
        <f t="shared" si="5"/>
        <v>96313.30696919655</v>
      </c>
      <c r="I62" s="2">
        <f t="shared" si="3"/>
        <v>302.67415412752649</v>
      </c>
      <c r="J62" s="2">
        <f t="shared" si="1"/>
        <v>96136.878204755616</v>
      </c>
      <c r="K62" s="2">
        <f t="shared" si="6"/>
        <v>2837262.1836851016</v>
      </c>
      <c r="L62" s="14">
        <f t="shared" si="4"/>
        <v>29.458672669110307</v>
      </c>
      <c r="N62" s="6"/>
    </row>
    <row r="63" spans="1:14" x14ac:dyDescent="0.2">
      <c r="A63" s="56">
        <v>54</v>
      </c>
      <c r="B63" s="30">
        <v>7</v>
      </c>
      <c r="C63" s="30">
        <v>1222</v>
      </c>
      <c r="D63" s="30">
        <v>1248</v>
      </c>
      <c r="E63" s="3">
        <v>0.37030000000000002</v>
      </c>
      <c r="F63" s="4">
        <f t="shared" si="2"/>
        <v>5.6680161943319842E-3</v>
      </c>
      <c r="G63" s="4">
        <f t="shared" si="0"/>
        <v>5.647858142585665E-3</v>
      </c>
      <c r="H63" s="2">
        <f t="shared" si="5"/>
        <v>96010.632815069024</v>
      </c>
      <c r="I63" s="2">
        <f t="shared" si="3"/>
        <v>542.25443431939004</v>
      </c>
      <c r="J63" s="2">
        <f t="shared" si="1"/>
        <v>95669.17519777811</v>
      </c>
      <c r="K63" s="2">
        <f t="shared" si="6"/>
        <v>2741125.3054803461</v>
      </c>
      <c r="L63" s="14">
        <f t="shared" si="4"/>
        <v>28.550226418777672</v>
      </c>
      <c r="N63" s="6"/>
    </row>
    <row r="64" spans="1:14" x14ac:dyDescent="0.2">
      <c r="A64" s="56">
        <v>55</v>
      </c>
      <c r="B64" s="30">
        <v>5</v>
      </c>
      <c r="C64" s="30">
        <v>1226</v>
      </c>
      <c r="D64" s="30">
        <v>1184</v>
      </c>
      <c r="E64" s="3">
        <v>0.50360000000000005</v>
      </c>
      <c r="F64" s="4">
        <f t="shared" si="2"/>
        <v>4.1493775933609959E-3</v>
      </c>
      <c r="G64" s="4">
        <f t="shared" si="0"/>
        <v>4.140848476416212E-3</v>
      </c>
      <c r="H64" s="2">
        <f t="shared" si="5"/>
        <v>95468.378380749637</v>
      </c>
      <c r="I64" s="2">
        <f t="shared" si="3"/>
        <v>395.32008916385354</v>
      </c>
      <c r="J64" s="2">
        <f t="shared" si="1"/>
        <v>95272.141488488691</v>
      </c>
      <c r="K64" s="2">
        <f t="shared" si="6"/>
        <v>2645456.1302825678</v>
      </c>
      <c r="L64" s="14">
        <f t="shared" si="4"/>
        <v>27.710286643100673</v>
      </c>
      <c r="N64" s="6"/>
    </row>
    <row r="65" spans="1:14" x14ac:dyDescent="0.2">
      <c r="A65" s="56">
        <v>56</v>
      </c>
      <c r="B65" s="30">
        <v>6</v>
      </c>
      <c r="C65" s="30">
        <v>1336</v>
      </c>
      <c r="D65" s="30">
        <v>1192</v>
      </c>
      <c r="E65" s="3">
        <v>0.28170000000000001</v>
      </c>
      <c r="F65" s="4">
        <f t="shared" si="2"/>
        <v>4.7468354430379748E-3</v>
      </c>
      <c r="G65" s="4">
        <f t="shared" si="0"/>
        <v>4.7307053844415619E-3</v>
      </c>
      <c r="H65" s="2">
        <f t="shared" si="5"/>
        <v>95073.058291585781</v>
      </c>
      <c r="I65" s="2">
        <f t="shared" si="3"/>
        <v>449.76262877533134</v>
      </c>
      <c r="J65" s="2">
        <f t="shared" si="1"/>
        <v>94749.993795336457</v>
      </c>
      <c r="K65" s="2">
        <f t="shared" si="6"/>
        <v>2550183.9887940791</v>
      </c>
      <c r="L65" s="14">
        <f t="shared" si="4"/>
        <v>26.82341385266847</v>
      </c>
      <c r="N65" s="6"/>
    </row>
    <row r="66" spans="1:14" x14ac:dyDescent="0.2">
      <c r="A66" s="56">
        <v>57</v>
      </c>
      <c r="B66" s="30">
        <v>10</v>
      </c>
      <c r="C66" s="30">
        <v>1185</v>
      </c>
      <c r="D66" s="30">
        <v>1306</v>
      </c>
      <c r="E66" s="3">
        <v>0.44629999999999997</v>
      </c>
      <c r="F66" s="4">
        <f t="shared" si="2"/>
        <v>8.0289040545965477E-3</v>
      </c>
      <c r="G66" s="4">
        <f t="shared" si="0"/>
        <v>7.9933687013253804E-3</v>
      </c>
      <c r="H66" s="2">
        <f t="shared" si="5"/>
        <v>94623.295662810444</v>
      </c>
      <c r="I66" s="2">
        <f t="shared" si="3"/>
        <v>756.35888996736662</v>
      </c>
      <c r="J66" s="2">
        <f t="shared" si="1"/>
        <v>94204.499745435518</v>
      </c>
      <c r="K66" s="2">
        <f t="shared" si="6"/>
        <v>2455433.9949987424</v>
      </c>
      <c r="L66" s="14">
        <f t="shared" si="4"/>
        <v>25.949571696896577</v>
      </c>
      <c r="N66" s="6"/>
    </row>
    <row r="67" spans="1:14" x14ac:dyDescent="0.2">
      <c r="A67" s="56">
        <v>58</v>
      </c>
      <c r="B67" s="30">
        <v>5</v>
      </c>
      <c r="C67" s="30">
        <v>1202</v>
      </c>
      <c r="D67" s="30">
        <v>1152</v>
      </c>
      <c r="E67" s="3">
        <v>0.65920000000000001</v>
      </c>
      <c r="F67" s="4">
        <f t="shared" si="2"/>
        <v>4.248088360237893E-3</v>
      </c>
      <c r="G67" s="4">
        <f t="shared" si="0"/>
        <v>4.2419470876488077E-3</v>
      </c>
      <c r="H67" s="2">
        <f t="shared" si="5"/>
        <v>93866.936772843081</v>
      </c>
      <c r="I67" s="2">
        <f t="shared" si="3"/>
        <v>398.17857907007647</v>
      </c>
      <c r="J67" s="2">
        <f t="shared" si="1"/>
        <v>93731.237513095999</v>
      </c>
      <c r="K67" s="2">
        <f t="shared" si="6"/>
        <v>2361229.4952533068</v>
      </c>
      <c r="L67" s="14">
        <f t="shared" si="4"/>
        <v>25.155071385438468</v>
      </c>
      <c r="N67" s="6"/>
    </row>
    <row r="68" spans="1:14" x14ac:dyDescent="0.2">
      <c r="A68" s="56">
        <v>59</v>
      </c>
      <c r="B68" s="30">
        <v>7</v>
      </c>
      <c r="C68" s="30">
        <v>1135</v>
      </c>
      <c r="D68" s="30">
        <v>1178</v>
      </c>
      <c r="E68" s="3">
        <v>0.438</v>
      </c>
      <c r="F68" s="4">
        <f t="shared" si="2"/>
        <v>6.0527453523562475E-3</v>
      </c>
      <c r="G68" s="4">
        <f t="shared" si="0"/>
        <v>6.0322258741126169E-3</v>
      </c>
      <c r="H68" s="2">
        <f t="shared" si="5"/>
        <v>93468.758193772999</v>
      </c>
      <c r="I68" s="2">
        <f t="shared" si="3"/>
        <v>563.82466159765318</v>
      </c>
      <c r="J68" s="2">
        <f t="shared" si="1"/>
        <v>93151.888733955115</v>
      </c>
      <c r="K68" s="2">
        <f t="shared" si="6"/>
        <v>2267498.2577402107</v>
      </c>
      <c r="L68" s="14">
        <f t="shared" si="4"/>
        <v>24.259424234987581</v>
      </c>
      <c r="N68" s="6"/>
    </row>
    <row r="69" spans="1:14" x14ac:dyDescent="0.2">
      <c r="A69" s="56">
        <v>60</v>
      </c>
      <c r="B69" s="30">
        <v>6</v>
      </c>
      <c r="C69" s="30">
        <v>1159</v>
      </c>
      <c r="D69" s="30">
        <v>1112</v>
      </c>
      <c r="E69" s="3">
        <v>0.54569999999999996</v>
      </c>
      <c r="F69" s="4">
        <f t="shared" si="2"/>
        <v>5.2840158520475562E-3</v>
      </c>
      <c r="G69" s="4">
        <f t="shared" si="0"/>
        <v>5.2713617983356212E-3</v>
      </c>
      <c r="H69" s="2">
        <f t="shared" si="5"/>
        <v>92904.933532175346</v>
      </c>
      <c r="I69" s="2">
        <f t="shared" si="3"/>
        <v>489.7355174984192</v>
      </c>
      <c r="J69" s="2">
        <f t="shared" si="1"/>
        <v>92682.4466865758</v>
      </c>
      <c r="K69" s="2">
        <f t="shared" si="6"/>
        <v>2174346.3690062556</v>
      </c>
      <c r="L69" s="14">
        <f t="shared" si="4"/>
        <v>23.403992515136174</v>
      </c>
      <c r="N69" s="6"/>
    </row>
    <row r="70" spans="1:14" x14ac:dyDescent="0.2">
      <c r="A70" s="56">
        <v>61</v>
      </c>
      <c r="B70" s="30">
        <v>10</v>
      </c>
      <c r="C70" s="30">
        <v>1078</v>
      </c>
      <c r="D70" s="30">
        <v>1137</v>
      </c>
      <c r="E70" s="3">
        <v>0.55559999999999998</v>
      </c>
      <c r="F70" s="4">
        <f t="shared" si="2"/>
        <v>9.0293453724604959E-3</v>
      </c>
      <c r="G70" s="4">
        <f t="shared" si="0"/>
        <v>8.993258653313475E-3</v>
      </c>
      <c r="H70" s="2">
        <f t="shared" si="5"/>
        <v>92415.19801467692</v>
      </c>
      <c r="I70" s="2">
        <f t="shared" si="3"/>
        <v>831.11377924317151</v>
      </c>
      <c r="J70" s="2">
        <f t="shared" si="1"/>
        <v>92045.851051181264</v>
      </c>
      <c r="K70" s="2">
        <f t="shared" si="6"/>
        <v>2081663.92231968</v>
      </c>
      <c r="L70" s="14">
        <f t="shared" si="4"/>
        <v>22.525125380233245</v>
      </c>
      <c r="N70" s="6"/>
    </row>
    <row r="71" spans="1:14" x14ac:dyDescent="0.2">
      <c r="A71" s="56">
        <v>62</v>
      </c>
      <c r="B71" s="30">
        <v>8</v>
      </c>
      <c r="C71" s="30">
        <v>997</v>
      </c>
      <c r="D71" s="30">
        <v>1050</v>
      </c>
      <c r="E71" s="3">
        <v>0.55069999999999997</v>
      </c>
      <c r="F71" s="4">
        <f t="shared" si="2"/>
        <v>7.816316560820713E-3</v>
      </c>
      <c r="G71" s="4">
        <f t="shared" si="0"/>
        <v>7.7889627282555531E-3</v>
      </c>
      <c r="H71" s="2">
        <f t="shared" si="5"/>
        <v>91584.084235433751</v>
      </c>
      <c r="I71" s="2">
        <f t="shared" si="3"/>
        <v>713.34501861121043</v>
      </c>
      <c r="J71" s="2">
        <f t="shared" si="1"/>
        <v>91263.57831857173</v>
      </c>
      <c r="K71" s="2">
        <f t="shared" si="6"/>
        <v>1989618.0712684987</v>
      </c>
      <c r="L71" s="14">
        <f t="shared" si="4"/>
        <v>21.724495995983528</v>
      </c>
      <c r="N71" s="6"/>
    </row>
    <row r="72" spans="1:14" x14ac:dyDescent="0.2">
      <c r="A72" s="56">
        <v>63</v>
      </c>
      <c r="B72" s="30">
        <v>7</v>
      </c>
      <c r="C72" s="30">
        <v>1008</v>
      </c>
      <c r="D72" s="30">
        <v>965</v>
      </c>
      <c r="E72" s="3">
        <v>0.40350000000000003</v>
      </c>
      <c r="F72" s="4">
        <f t="shared" si="2"/>
        <v>7.0957932083122151E-3</v>
      </c>
      <c r="G72" s="4">
        <f t="shared" si="0"/>
        <v>7.0658858526328749E-3</v>
      </c>
      <c r="H72" s="2">
        <f t="shared" si="5"/>
        <v>90870.739216822534</v>
      </c>
      <c r="I72" s="2">
        <f t="shared" si="3"/>
        <v>642.08227065043775</v>
      </c>
      <c r="J72" s="2">
        <f t="shared" si="1"/>
        <v>90487.737142379541</v>
      </c>
      <c r="K72" s="2">
        <f t="shared" si="6"/>
        <v>1898354.492949927</v>
      </c>
      <c r="L72" s="14">
        <f t="shared" si="4"/>
        <v>20.89071255842158</v>
      </c>
      <c r="N72" s="6"/>
    </row>
    <row r="73" spans="1:14" x14ac:dyDescent="0.2">
      <c r="A73" s="56">
        <v>64</v>
      </c>
      <c r="B73" s="30">
        <v>13</v>
      </c>
      <c r="C73" s="30">
        <v>1026</v>
      </c>
      <c r="D73" s="30">
        <v>992</v>
      </c>
      <c r="E73" s="3">
        <v>0.52749999999999997</v>
      </c>
      <c r="F73" s="4">
        <f t="shared" si="2"/>
        <v>1.288404360753221E-2</v>
      </c>
      <c r="G73" s="4">
        <f t="shared" ref="G73:G98" si="7">F73/((1+(1-E73)*F73))</f>
        <v>1.2806083874923964E-2</v>
      </c>
      <c r="H73" s="2">
        <f t="shared" si="5"/>
        <v>90228.656946172094</v>
      </c>
      <c r="I73" s="2">
        <f t="shared" si="3"/>
        <v>1155.4757487744205</v>
      </c>
      <c r="J73" s="2">
        <f t="shared" ref="J73:J98" si="8">H74+I73*E73</f>
        <v>89682.694654876177</v>
      </c>
      <c r="K73" s="2">
        <f t="shared" ref="K73:K97" si="9">K74+J73</f>
        <v>1807866.7558075474</v>
      </c>
      <c r="L73" s="14">
        <f t="shared" si="4"/>
        <v>20.036503002433811</v>
      </c>
      <c r="N73" s="6"/>
    </row>
    <row r="74" spans="1:14" x14ac:dyDescent="0.2">
      <c r="A74" s="56">
        <v>65</v>
      </c>
      <c r="B74" s="30">
        <v>9</v>
      </c>
      <c r="C74" s="30">
        <v>1065</v>
      </c>
      <c r="D74" s="30">
        <v>996</v>
      </c>
      <c r="E74" s="3">
        <v>0.53120000000000001</v>
      </c>
      <c r="F74" s="4">
        <f t="shared" ref="F74:F98" si="10">B74/((C74+D74)/2)</f>
        <v>8.7336244541484712E-3</v>
      </c>
      <c r="G74" s="4">
        <f t="shared" si="7"/>
        <v>8.6980119823813068E-3</v>
      </c>
      <c r="H74" s="2">
        <f t="shared" si="5"/>
        <v>89073.181197397673</v>
      </c>
      <c r="I74" s="2">
        <f t="shared" ref="I74:I98" si="11">H74*G74</f>
        <v>774.75959736378627</v>
      </c>
      <c r="J74" s="2">
        <f t="shared" si="8"/>
        <v>88709.973898153534</v>
      </c>
      <c r="K74" s="2">
        <f t="shared" si="9"/>
        <v>1718184.0611526712</v>
      </c>
      <c r="L74" s="14">
        <f t="shared" ref="L74:L98" si="12">K74/H74</f>
        <v>19.28957782865028</v>
      </c>
      <c r="N74" s="6"/>
    </row>
    <row r="75" spans="1:14" x14ac:dyDescent="0.2">
      <c r="A75" s="56">
        <v>66</v>
      </c>
      <c r="B75" s="30">
        <v>9</v>
      </c>
      <c r="C75" s="30">
        <v>902</v>
      </c>
      <c r="D75" s="30">
        <v>1045</v>
      </c>
      <c r="E75" s="3">
        <v>0.49409999999999998</v>
      </c>
      <c r="F75" s="4">
        <f t="shared" si="10"/>
        <v>9.2449922958397542E-3</v>
      </c>
      <c r="G75" s="4">
        <f t="shared" si="7"/>
        <v>9.2019543724159766E-3</v>
      </c>
      <c r="H75" s="2">
        <f t="shared" ref="H75:H98" si="13">H74-I74</f>
        <v>88298.421600033893</v>
      </c>
      <c r="I75" s="2">
        <f t="shared" si="11"/>
        <v>812.51804671986122</v>
      </c>
      <c r="J75" s="2">
        <f t="shared" si="8"/>
        <v>87887.368720198312</v>
      </c>
      <c r="K75" s="2">
        <f t="shared" si="9"/>
        <v>1629474.0872545177</v>
      </c>
      <c r="L75" s="14">
        <f t="shared" si="12"/>
        <v>18.454170048877661</v>
      </c>
      <c r="N75" s="6"/>
    </row>
    <row r="76" spans="1:14" x14ac:dyDescent="0.2">
      <c r="A76" s="56">
        <v>67</v>
      </c>
      <c r="B76" s="30">
        <v>9</v>
      </c>
      <c r="C76" s="30">
        <v>884</v>
      </c>
      <c r="D76" s="30">
        <v>895</v>
      </c>
      <c r="E76" s="3">
        <v>0.53639999999999999</v>
      </c>
      <c r="F76" s="4">
        <f t="shared" si="10"/>
        <v>1.0118043844856661E-2</v>
      </c>
      <c r="G76" s="4">
        <f t="shared" si="7"/>
        <v>1.0070804469288744E-2</v>
      </c>
      <c r="H76" s="2">
        <f t="shared" si="13"/>
        <v>87485.903553314027</v>
      </c>
      <c r="I76" s="2">
        <f t="shared" si="11"/>
        <v>881.05342850447892</v>
      </c>
      <c r="J76" s="2">
        <f t="shared" si="8"/>
        <v>87077.447183859345</v>
      </c>
      <c r="K76" s="2">
        <f t="shared" si="9"/>
        <v>1541586.7185343194</v>
      </c>
      <c r="L76" s="14">
        <f t="shared" si="12"/>
        <v>17.62097270441831</v>
      </c>
      <c r="N76" s="6"/>
    </row>
    <row r="77" spans="1:14" x14ac:dyDescent="0.2">
      <c r="A77" s="56">
        <v>68</v>
      </c>
      <c r="B77" s="30">
        <v>10</v>
      </c>
      <c r="C77" s="30">
        <v>915</v>
      </c>
      <c r="D77" s="30">
        <v>877</v>
      </c>
      <c r="E77" s="3">
        <v>0.56769999999999998</v>
      </c>
      <c r="F77" s="4">
        <f t="shared" si="10"/>
        <v>1.1160714285714286E-2</v>
      </c>
      <c r="G77" s="4">
        <f t="shared" si="7"/>
        <v>1.1107124887401522E-2</v>
      </c>
      <c r="H77" s="2">
        <f t="shared" si="13"/>
        <v>86604.850124809542</v>
      </c>
      <c r="I77" s="2">
        <f t="shared" si="11"/>
        <v>961.93088619095079</v>
      </c>
      <c r="J77" s="2">
        <f t="shared" si="8"/>
        <v>86189.007402709191</v>
      </c>
      <c r="K77" s="2">
        <f t="shared" si="9"/>
        <v>1454509.2713504601</v>
      </c>
      <c r="L77" s="14">
        <f t="shared" si="12"/>
        <v>16.794778459339305</v>
      </c>
      <c r="N77" s="6"/>
    </row>
    <row r="78" spans="1:14" x14ac:dyDescent="0.2">
      <c r="A78" s="56">
        <v>69</v>
      </c>
      <c r="B78" s="30">
        <v>17</v>
      </c>
      <c r="C78" s="30">
        <v>795</v>
      </c>
      <c r="D78" s="30">
        <v>895</v>
      </c>
      <c r="E78" s="3">
        <v>0.4234</v>
      </c>
      <c r="F78" s="4">
        <f t="shared" si="10"/>
        <v>2.0118343195266272E-2</v>
      </c>
      <c r="G78" s="4">
        <f t="shared" si="7"/>
        <v>1.9887641842756137E-2</v>
      </c>
      <c r="H78" s="2">
        <f t="shared" si="13"/>
        <v>85642.91923861859</v>
      </c>
      <c r="I78" s="2">
        <f t="shared" si="11"/>
        <v>1703.2357041857356</v>
      </c>
      <c r="J78" s="2">
        <f t="shared" si="8"/>
        <v>84660.8335315851</v>
      </c>
      <c r="K78" s="2">
        <f t="shared" si="9"/>
        <v>1368320.2639477509</v>
      </c>
      <c r="L78" s="14">
        <f t="shared" si="12"/>
        <v>15.977039037346827</v>
      </c>
      <c r="N78" s="6"/>
    </row>
    <row r="79" spans="1:14" x14ac:dyDescent="0.2">
      <c r="A79" s="56">
        <v>70</v>
      </c>
      <c r="B79" s="30">
        <v>9</v>
      </c>
      <c r="C79" s="30">
        <v>800</v>
      </c>
      <c r="D79" s="30">
        <v>790</v>
      </c>
      <c r="E79" s="3">
        <v>0.36930000000000002</v>
      </c>
      <c r="F79" s="4">
        <f t="shared" si="10"/>
        <v>1.1320754716981131E-2</v>
      </c>
      <c r="G79" s="4">
        <f t="shared" si="7"/>
        <v>1.124049756437152E-2</v>
      </c>
      <c r="H79" s="2">
        <f t="shared" si="13"/>
        <v>83939.683534432857</v>
      </c>
      <c r="I79" s="2">
        <f t="shared" si="11"/>
        <v>943.52380832290874</v>
      </c>
      <c r="J79" s="2">
        <f t="shared" si="8"/>
        <v>83344.603068523604</v>
      </c>
      <c r="K79" s="2">
        <f t="shared" si="9"/>
        <v>1283659.4304161659</v>
      </c>
      <c r="L79" s="14">
        <f t="shared" si="12"/>
        <v>15.292640814991833</v>
      </c>
      <c r="N79" s="6"/>
    </row>
    <row r="80" spans="1:14" x14ac:dyDescent="0.2">
      <c r="A80" s="56">
        <v>71</v>
      </c>
      <c r="B80" s="30">
        <v>12</v>
      </c>
      <c r="C80" s="30">
        <v>733</v>
      </c>
      <c r="D80" s="30">
        <v>791</v>
      </c>
      <c r="E80" s="3">
        <v>0.55210000000000004</v>
      </c>
      <c r="F80" s="4">
        <f t="shared" si="10"/>
        <v>1.5748031496062992E-2</v>
      </c>
      <c r="G80" s="4">
        <f t="shared" si="7"/>
        <v>1.5637730089651105E-2</v>
      </c>
      <c r="H80" s="2">
        <f t="shared" si="13"/>
        <v>82996.159726109952</v>
      </c>
      <c r="I80" s="2">
        <f t="shared" si="11"/>
        <v>1297.8715442744788</v>
      </c>
      <c r="J80" s="2">
        <f t="shared" si="8"/>
        <v>82414.843061429419</v>
      </c>
      <c r="K80" s="2">
        <f t="shared" si="9"/>
        <v>1200314.8273476423</v>
      </c>
      <c r="L80" s="14">
        <f t="shared" si="12"/>
        <v>14.462293572482396</v>
      </c>
      <c r="N80" s="6"/>
    </row>
    <row r="81" spans="1:14" x14ac:dyDescent="0.2">
      <c r="A81" s="56">
        <v>72</v>
      </c>
      <c r="B81" s="30">
        <v>6</v>
      </c>
      <c r="C81" s="30">
        <v>595</v>
      </c>
      <c r="D81" s="30">
        <v>711</v>
      </c>
      <c r="E81" s="3">
        <v>0.45569999999999999</v>
      </c>
      <c r="F81" s="4">
        <f t="shared" si="10"/>
        <v>9.1883614088820835E-3</v>
      </c>
      <c r="G81" s="4">
        <f t="shared" si="7"/>
        <v>9.1426370229867222E-3</v>
      </c>
      <c r="H81" s="2">
        <f t="shared" si="13"/>
        <v>81698.28818183548</v>
      </c>
      <c r="I81" s="2">
        <f t="shared" si="11"/>
        <v>746.93779424588763</v>
      </c>
      <c r="J81" s="2">
        <f t="shared" si="8"/>
        <v>81291.729940427453</v>
      </c>
      <c r="K81" s="2">
        <f t="shared" si="9"/>
        <v>1117899.9842862128</v>
      </c>
      <c r="L81" s="14">
        <f t="shared" si="12"/>
        <v>13.683273042369116</v>
      </c>
      <c r="N81" s="6"/>
    </row>
    <row r="82" spans="1:14" x14ac:dyDescent="0.2">
      <c r="A82" s="56">
        <v>73</v>
      </c>
      <c r="B82" s="30">
        <v>16</v>
      </c>
      <c r="C82" s="30">
        <v>735</v>
      </c>
      <c r="D82" s="30">
        <v>578</v>
      </c>
      <c r="E82" s="3">
        <v>0.63490000000000002</v>
      </c>
      <c r="F82" s="4">
        <f t="shared" si="10"/>
        <v>2.4371667936024372E-2</v>
      </c>
      <c r="G82" s="4">
        <f t="shared" si="7"/>
        <v>2.4156719131034496E-2</v>
      </c>
      <c r="H82" s="2">
        <f t="shared" si="13"/>
        <v>80951.350387589599</v>
      </c>
      <c r="I82" s="2">
        <f t="shared" si="11"/>
        <v>1955.5190345909625</v>
      </c>
      <c r="J82" s="2">
        <f t="shared" si="8"/>
        <v>80237.390388060434</v>
      </c>
      <c r="K82" s="2">
        <f t="shared" si="9"/>
        <v>1036608.2543457854</v>
      </c>
      <c r="L82" s="14">
        <f t="shared" si="12"/>
        <v>12.80532380723206</v>
      </c>
      <c r="N82" s="6"/>
    </row>
    <row r="83" spans="1:14" x14ac:dyDescent="0.2">
      <c r="A83" s="56">
        <v>74</v>
      </c>
      <c r="B83" s="30">
        <v>11</v>
      </c>
      <c r="C83" s="30">
        <v>437</v>
      </c>
      <c r="D83" s="30">
        <v>714</v>
      </c>
      <c r="E83" s="3">
        <v>0.44579999999999997</v>
      </c>
      <c r="F83" s="4">
        <f t="shared" si="10"/>
        <v>1.9113814074717638E-2</v>
      </c>
      <c r="G83" s="4">
        <f t="shared" si="7"/>
        <v>1.8913466078354708E-2</v>
      </c>
      <c r="H83" s="2">
        <f t="shared" si="13"/>
        <v>78995.831352998634</v>
      </c>
      <c r="I83" s="2">
        <f t="shared" si="11"/>
        <v>1494.0849766263691</v>
      </c>
      <c r="J83" s="2">
        <f t="shared" si="8"/>
        <v>78167.809458952295</v>
      </c>
      <c r="K83" s="2">
        <f t="shared" si="9"/>
        <v>956370.86395772488</v>
      </c>
      <c r="L83" s="14">
        <f t="shared" si="12"/>
        <v>12.10659914045479</v>
      </c>
      <c r="N83" s="6"/>
    </row>
    <row r="84" spans="1:14" x14ac:dyDescent="0.2">
      <c r="A84" s="56">
        <v>75</v>
      </c>
      <c r="B84" s="30">
        <v>22</v>
      </c>
      <c r="C84" s="30">
        <v>460</v>
      </c>
      <c r="D84" s="30">
        <v>426</v>
      </c>
      <c r="E84" s="3">
        <v>0.42980000000000002</v>
      </c>
      <c r="F84" s="4">
        <f t="shared" si="10"/>
        <v>4.9661399548532728E-2</v>
      </c>
      <c r="G84" s="4">
        <f t="shared" si="7"/>
        <v>4.8293865537585356E-2</v>
      </c>
      <c r="H84" s="2">
        <f t="shared" si="13"/>
        <v>77501.746376372263</v>
      </c>
      <c r="I84" s="2">
        <f t="shared" si="11"/>
        <v>3742.8589184285652</v>
      </c>
      <c r="J84" s="2">
        <f t="shared" si="8"/>
        <v>75367.568221084293</v>
      </c>
      <c r="K84" s="2">
        <f t="shared" si="9"/>
        <v>878203.0544987726</v>
      </c>
      <c r="L84" s="14">
        <f t="shared" si="12"/>
        <v>11.33139697567522</v>
      </c>
      <c r="N84" s="6"/>
    </row>
    <row r="85" spans="1:14" x14ac:dyDescent="0.2">
      <c r="A85" s="56">
        <v>76</v>
      </c>
      <c r="B85" s="30">
        <v>12</v>
      </c>
      <c r="C85" s="30">
        <v>500</v>
      </c>
      <c r="D85" s="30">
        <v>447</v>
      </c>
      <c r="E85" s="3">
        <v>0.5333</v>
      </c>
      <c r="F85" s="4">
        <f t="shared" si="10"/>
        <v>2.5343189017951427E-2</v>
      </c>
      <c r="G85" s="4">
        <f t="shared" si="7"/>
        <v>2.5046942144068343E-2</v>
      </c>
      <c r="H85" s="2">
        <f t="shared" si="13"/>
        <v>73758.887457943696</v>
      </c>
      <c r="I85" s="2">
        <f t="shared" si="11"/>
        <v>1847.434586769964</v>
      </c>
      <c r="J85" s="2">
        <f t="shared" si="8"/>
        <v>72896.689736298154</v>
      </c>
      <c r="K85" s="2">
        <f t="shared" si="9"/>
        <v>802835.48627768829</v>
      </c>
      <c r="L85" s="14">
        <f t="shared" si="12"/>
        <v>10.884593219162289</v>
      </c>
      <c r="N85" s="6"/>
    </row>
    <row r="86" spans="1:14" x14ac:dyDescent="0.2">
      <c r="A86" s="56">
        <v>77</v>
      </c>
      <c r="B86" s="30">
        <v>12</v>
      </c>
      <c r="C86" s="30">
        <v>508</v>
      </c>
      <c r="D86" s="30">
        <v>497</v>
      </c>
      <c r="E86" s="3">
        <v>0.51619999999999999</v>
      </c>
      <c r="F86" s="4">
        <f t="shared" si="10"/>
        <v>2.3880597014925373E-2</v>
      </c>
      <c r="G86" s="4">
        <f t="shared" si="7"/>
        <v>2.3607845359169759E-2</v>
      </c>
      <c r="H86" s="2">
        <f t="shared" si="13"/>
        <v>71911.452871173737</v>
      </c>
      <c r="I86" s="2">
        <f t="shared" si="11"/>
        <v>1697.6744589358937</v>
      </c>
      <c r="J86" s="2">
        <f t="shared" si="8"/>
        <v>71090.117967940547</v>
      </c>
      <c r="K86" s="2">
        <f t="shared" si="9"/>
        <v>729938.79654139013</v>
      </c>
      <c r="L86" s="14">
        <f t="shared" si="12"/>
        <v>10.150522168548646</v>
      </c>
      <c r="N86" s="6"/>
    </row>
    <row r="87" spans="1:14" x14ac:dyDescent="0.2">
      <c r="A87" s="56">
        <v>78</v>
      </c>
      <c r="B87" s="30">
        <v>22</v>
      </c>
      <c r="C87" s="30">
        <v>441</v>
      </c>
      <c r="D87" s="30">
        <v>489</v>
      </c>
      <c r="E87" s="3">
        <v>0.52439999999999998</v>
      </c>
      <c r="F87" s="4">
        <f t="shared" si="10"/>
        <v>4.7311827956989246E-2</v>
      </c>
      <c r="G87" s="4">
        <f t="shared" si="7"/>
        <v>4.627066826622965E-2</v>
      </c>
      <c r="H87" s="2">
        <f t="shared" si="13"/>
        <v>70213.778412237836</v>
      </c>
      <c r="I87" s="2">
        <f t="shared" si="11"/>
        <v>3248.8384486312139</v>
      </c>
      <c r="J87" s="2">
        <f t="shared" si="8"/>
        <v>68668.630846068831</v>
      </c>
      <c r="K87" s="2">
        <f t="shared" si="9"/>
        <v>658848.67857344961</v>
      </c>
      <c r="L87" s="14">
        <f t="shared" si="12"/>
        <v>9.3834670839849892</v>
      </c>
      <c r="N87" s="6"/>
    </row>
    <row r="88" spans="1:14" x14ac:dyDescent="0.2">
      <c r="A88" s="56">
        <v>79</v>
      </c>
      <c r="B88" s="30">
        <v>20</v>
      </c>
      <c r="C88" s="30">
        <v>394</v>
      </c>
      <c r="D88" s="30">
        <v>424</v>
      </c>
      <c r="E88" s="3">
        <v>0.61919999999999997</v>
      </c>
      <c r="F88" s="4">
        <f t="shared" si="10"/>
        <v>4.8899755501222497E-2</v>
      </c>
      <c r="G88" s="4">
        <f t="shared" si="7"/>
        <v>4.8005837509841207E-2</v>
      </c>
      <c r="H88" s="2">
        <f t="shared" si="13"/>
        <v>66964.939963606623</v>
      </c>
      <c r="I88" s="2">
        <f t="shared" si="11"/>
        <v>3214.708026749171</v>
      </c>
      <c r="J88" s="2">
        <f t="shared" si="8"/>
        <v>65740.779147020541</v>
      </c>
      <c r="K88" s="2">
        <f t="shared" si="9"/>
        <v>590180.04772738076</v>
      </c>
      <c r="L88" s="14">
        <f t="shared" si="12"/>
        <v>8.8132692726690323</v>
      </c>
      <c r="N88" s="6"/>
    </row>
    <row r="89" spans="1:14" x14ac:dyDescent="0.2">
      <c r="A89" s="56">
        <v>80</v>
      </c>
      <c r="B89" s="30">
        <v>23</v>
      </c>
      <c r="C89" s="30">
        <v>405</v>
      </c>
      <c r="D89" s="30">
        <v>380</v>
      </c>
      <c r="E89" s="3">
        <v>0.56259999999999999</v>
      </c>
      <c r="F89" s="4">
        <f t="shared" si="10"/>
        <v>5.8598726114649682E-2</v>
      </c>
      <c r="G89" s="4">
        <f t="shared" si="7"/>
        <v>5.7134311837086733E-2</v>
      </c>
      <c r="H89" s="2">
        <f t="shared" si="13"/>
        <v>63750.231936857454</v>
      </c>
      <c r="I89" s="2">
        <f t="shared" si="11"/>
        <v>3642.3256311670193</v>
      </c>
      <c r="J89" s="2">
        <f t="shared" si="8"/>
        <v>62157.078705784996</v>
      </c>
      <c r="K89" s="2">
        <f t="shared" si="9"/>
        <v>524439.26858036022</v>
      </c>
      <c r="L89" s="14">
        <f t="shared" si="12"/>
        <v>8.2264684009275513</v>
      </c>
      <c r="N89" s="6"/>
    </row>
    <row r="90" spans="1:14" x14ac:dyDescent="0.2">
      <c r="A90" s="56">
        <v>81</v>
      </c>
      <c r="B90" s="30">
        <v>17</v>
      </c>
      <c r="C90" s="30">
        <v>332</v>
      </c>
      <c r="D90" s="30">
        <v>379</v>
      </c>
      <c r="E90" s="3">
        <v>0.45669999999999999</v>
      </c>
      <c r="F90" s="4">
        <f t="shared" si="10"/>
        <v>4.7819971870604779E-2</v>
      </c>
      <c r="G90" s="4">
        <f t="shared" si="7"/>
        <v>4.6609041441195424E-2</v>
      </c>
      <c r="H90" s="2">
        <f t="shared" si="13"/>
        <v>60107.906305690434</v>
      </c>
      <c r="I90" s="2">
        <f t="shared" si="11"/>
        <v>2801.5718959454171</v>
      </c>
      <c r="J90" s="2">
        <f t="shared" si="8"/>
        <v>58585.812294623291</v>
      </c>
      <c r="K90" s="2">
        <f t="shared" si="9"/>
        <v>462282.18987457518</v>
      </c>
      <c r="L90" s="14">
        <f t="shared" si="12"/>
        <v>7.6908716055347082</v>
      </c>
      <c r="N90" s="6"/>
    </row>
    <row r="91" spans="1:14" x14ac:dyDescent="0.2">
      <c r="A91" s="56">
        <v>82</v>
      </c>
      <c r="B91" s="30">
        <v>28</v>
      </c>
      <c r="C91" s="30">
        <v>286</v>
      </c>
      <c r="D91" s="30">
        <v>323</v>
      </c>
      <c r="E91" s="3">
        <v>0.51700000000000002</v>
      </c>
      <c r="F91" s="4">
        <f t="shared" si="10"/>
        <v>9.1954022988505746E-2</v>
      </c>
      <c r="G91" s="4">
        <f t="shared" si="7"/>
        <v>8.8043669660151438E-2</v>
      </c>
      <c r="H91" s="2">
        <f t="shared" si="13"/>
        <v>57306.334409745017</v>
      </c>
      <c r="I91" s="2">
        <f t="shared" si="11"/>
        <v>5045.4599762057596</v>
      </c>
      <c r="J91" s="2">
        <f t="shared" si="8"/>
        <v>54869.377241237635</v>
      </c>
      <c r="K91" s="2">
        <f t="shared" si="9"/>
        <v>403696.37757995189</v>
      </c>
      <c r="L91" s="14">
        <f t="shared" si="12"/>
        <v>7.0445332394406783</v>
      </c>
      <c r="N91" s="6"/>
    </row>
    <row r="92" spans="1:14" x14ac:dyDescent="0.2">
      <c r="A92" s="56">
        <v>83</v>
      </c>
      <c r="B92" s="30">
        <v>16</v>
      </c>
      <c r="C92" s="30">
        <v>271</v>
      </c>
      <c r="D92" s="30">
        <v>260</v>
      </c>
      <c r="E92" s="3">
        <v>0.43180000000000002</v>
      </c>
      <c r="F92" s="4">
        <f t="shared" si="10"/>
        <v>6.0263653483992465E-2</v>
      </c>
      <c r="G92" s="4">
        <f t="shared" si="7"/>
        <v>5.8268436861778523E-2</v>
      </c>
      <c r="H92" s="2">
        <f t="shared" si="13"/>
        <v>52260.874433539255</v>
      </c>
      <c r="I92" s="2">
        <f t="shared" si="11"/>
        <v>3045.1594622720177</v>
      </c>
      <c r="J92" s="2">
        <f t="shared" si="8"/>
        <v>50530.614827076301</v>
      </c>
      <c r="K92" s="2">
        <f t="shared" si="9"/>
        <v>348827.00033871428</v>
      </c>
      <c r="L92" s="14">
        <f t="shared" si="12"/>
        <v>6.6747256742196601</v>
      </c>
      <c r="N92" s="6"/>
    </row>
    <row r="93" spans="1:14" x14ac:dyDescent="0.2">
      <c r="A93" s="56">
        <v>84</v>
      </c>
      <c r="B93" s="30">
        <v>25</v>
      </c>
      <c r="C93" s="30">
        <v>221</v>
      </c>
      <c r="D93" s="30">
        <v>256</v>
      </c>
      <c r="E93" s="3">
        <v>0.58850000000000002</v>
      </c>
      <c r="F93" s="4">
        <f t="shared" si="10"/>
        <v>0.10482180293501048</v>
      </c>
      <c r="G93" s="4">
        <f t="shared" si="7"/>
        <v>0.10048736371401297</v>
      </c>
      <c r="H93" s="2">
        <f t="shared" si="13"/>
        <v>49215.71497126724</v>
      </c>
      <c r="I93" s="2">
        <f t="shared" si="11"/>
        <v>4945.5574507629244</v>
      </c>
      <c r="J93" s="2">
        <f t="shared" si="8"/>
        <v>47180.618080278298</v>
      </c>
      <c r="K93" s="2">
        <f t="shared" si="9"/>
        <v>298296.38551163796</v>
      </c>
      <c r="L93" s="14">
        <f t="shared" si="12"/>
        <v>6.0609987213593701</v>
      </c>
      <c r="N93" s="6"/>
    </row>
    <row r="94" spans="1:14" x14ac:dyDescent="0.2">
      <c r="A94" s="56">
        <v>85</v>
      </c>
      <c r="B94" s="30">
        <v>33</v>
      </c>
      <c r="C94" s="30">
        <v>200</v>
      </c>
      <c r="D94" s="30">
        <v>190</v>
      </c>
      <c r="E94" s="3">
        <v>0.54769999999999996</v>
      </c>
      <c r="F94" s="4">
        <f t="shared" si="10"/>
        <v>0.16923076923076924</v>
      </c>
      <c r="G94" s="4">
        <f t="shared" si="7"/>
        <v>0.15719832569492381</v>
      </c>
      <c r="H94" s="2">
        <f t="shared" si="13"/>
        <v>44270.157520504319</v>
      </c>
      <c r="I94" s="2">
        <f t="shared" si="11"/>
        <v>6959.1946404738192</v>
      </c>
      <c r="J94" s="2">
        <f t="shared" si="8"/>
        <v>41122.513784618008</v>
      </c>
      <c r="K94" s="2">
        <f t="shared" si="9"/>
        <v>251115.76743135968</v>
      </c>
      <c r="L94" s="14">
        <f t="shared" si="12"/>
        <v>5.6723486315821674</v>
      </c>
      <c r="N94" s="6"/>
    </row>
    <row r="95" spans="1:14" x14ac:dyDescent="0.2">
      <c r="A95" s="56">
        <v>86</v>
      </c>
      <c r="B95" s="30">
        <v>16</v>
      </c>
      <c r="C95" s="30">
        <v>179</v>
      </c>
      <c r="D95" s="30">
        <v>181</v>
      </c>
      <c r="E95" s="3">
        <v>0.71199999999999997</v>
      </c>
      <c r="F95" s="4">
        <f t="shared" si="10"/>
        <v>8.8888888888888892E-2</v>
      </c>
      <c r="G95" s="4">
        <f t="shared" si="7"/>
        <v>8.6670133472005542E-2</v>
      </c>
      <c r="H95" s="2">
        <f t="shared" si="13"/>
        <v>37310.9628800305</v>
      </c>
      <c r="I95" s="2">
        <f t="shared" si="11"/>
        <v>3233.7461327812875</v>
      </c>
      <c r="J95" s="2">
        <f t="shared" si="8"/>
        <v>36379.64399378949</v>
      </c>
      <c r="K95" s="2">
        <f t="shared" si="9"/>
        <v>209993.25364674168</v>
      </c>
      <c r="L95" s="14">
        <f t="shared" si="12"/>
        <v>5.6281917548457017</v>
      </c>
      <c r="N95" s="6"/>
    </row>
    <row r="96" spans="1:14" x14ac:dyDescent="0.2">
      <c r="A96" s="56">
        <v>87</v>
      </c>
      <c r="B96" s="30">
        <v>21</v>
      </c>
      <c r="C96" s="30">
        <v>151</v>
      </c>
      <c r="D96" s="30">
        <v>156</v>
      </c>
      <c r="E96" s="3">
        <v>0.49159999999999998</v>
      </c>
      <c r="F96" s="4">
        <f t="shared" si="10"/>
        <v>0.13680781758957655</v>
      </c>
      <c r="G96" s="4">
        <f t="shared" si="7"/>
        <v>0.12791119795536998</v>
      </c>
      <c r="H96" s="2">
        <f t="shared" si="13"/>
        <v>34077.216747249215</v>
      </c>
      <c r="I96" s="2">
        <f t="shared" si="11"/>
        <v>4358.8576171254435</v>
      </c>
      <c r="J96" s="2">
        <f t="shared" si="8"/>
        <v>31861.173534702641</v>
      </c>
      <c r="K96" s="2">
        <f t="shared" si="9"/>
        <v>173613.60965295217</v>
      </c>
      <c r="L96" s="14">
        <f t="shared" si="12"/>
        <v>5.0947121339352526</v>
      </c>
      <c r="N96" s="6"/>
    </row>
    <row r="97" spans="1:14" x14ac:dyDescent="0.2">
      <c r="A97" s="56">
        <v>88</v>
      </c>
      <c r="B97" s="30">
        <v>17</v>
      </c>
      <c r="C97" s="30">
        <v>110</v>
      </c>
      <c r="D97" s="30">
        <v>130</v>
      </c>
      <c r="E97" s="3">
        <v>0.44500000000000001</v>
      </c>
      <c r="F97" s="4">
        <f t="shared" si="10"/>
        <v>0.14166666666666666</v>
      </c>
      <c r="G97" s="4">
        <f t="shared" si="7"/>
        <v>0.13134005485378761</v>
      </c>
      <c r="H97" s="2">
        <f t="shared" si="13"/>
        <v>29718.359130123772</v>
      </c>
      <c r="I97" s="2">
        <f t="shared" si="11"/>
        <v>3903.210918315016</v>
      </c>
      <c r="J97" s="2">
        <f t="shared" si="8"/>
        <v>27552.077070458938</v>
      </c>
      <c r="K97" s="2">
        <f t="shared" si="9"/>
        <v>141752.43611824952</v>
      </c>
      <c r="L97" s="14">
        <f t="shared" si="12"/>
        <v>4.769860795395104</v>
      </c>
      <c r="N97" s="6"/>
    </row>
    <row r="98" spans="1:14" x14ac:dyDescent="0.2">
      <c r="A98" s="56">
        <v>89</v>
      </c>
      <c r="B98" s="30">
        <v>19</v>
      </c>
      <c r="C98" s="30">
        <v>107</v>
      </c>
      <c r="D98" s="30">
        <v>105</v>
      </c>
      <c r="E98" s="3">
        <v>0.52029999999999998</v>
      </c>
      <c r="F98" s="4">
        <f t="shared" si="10"/>
        <v>0.17924528301886791</v>
      </c>
      <c r="G98" s="4">
        <f t="shared" si="7"/>
        <v>0.16505334263423396</v>
      </c>
      <c r="H98" s="2">
        <f t="shared" si="13"/>
        <v>25815.148211808755</v>
      </c>
      <c r="I98" s="2">
        <f t="shared" si="11"/>
        <v>4260.8765029572023</v>
      </c>
      <c r="J98" s="2">
        <f t="shared" si="8"/>
        <v>23771.205753340186</v>
      </c>
      <c r="K98" s="2">
        <f>K99+J98</f>
        <v>114200.35904779058</v>
      </c>
      <c r="L98" s="14">
        <f t="shared" si="12"/>
        <v>4.4237731316046185</v>
      </c>
      <c r="N98" s="6"/>
    </row>
    <row r="99" spans="1:14" x14ac:dyDescent="0.2">
      <c r="A99" s="56">
        <v>90</v>
      </c>
      <c r="B99" s="30">
        <v>13</v>
      </c>
      <c r="C99" s="30">
        <v>96</v>
      </c>
      <c r="D99" s="30">
        <v>90</v>
      </c>
      <c r="E99" s="24">
        <v>0.48909999999999998</v>
      </c>
      <c r="F99" s="25">
        <f t="shared" ref="F99:F108" si="14">B99/((C99+D99)/2)</f>
        <v>0.13978494623655913</v>
      </c>
      <c r="G99" s="25">
        <f t="shared" ref="G99:G108" si="15">F99/((1+(1-E99)*F99))</f>
        <v>0.13046746492683281</v>
      </c>
      <c r="H99" s="23">
        <f t="shared" ref="H99:H108" si="16">H98-I98</f>
        <v>21554.271708851553</v>
      </c>
      <c r="I99" s="23">
        <f t="shared" ref="I99:I108" si="17">H99*G99</f>
        <v>2812.1311881980146</v>
      </c>
      <c r="J99" s="23">
        <f t="shared" ref="J99:J108" si="18">H100+I99*E99</f>
        <v>20117.553884801186</v>
      </c>
      <c r="K99" s="23">
        <f t="shared" ref="K99:K108" si="19">K100+J99</f>
        <v>90429.1532944504</v>
      </c>
      <c r="L99" s="26">
        <f t="shared" ref="L99:L108" si="20">K99/H99</f>
        <v>4.1954167840110523</v>
      </c>
      <c r="N99" s="6"/>
    </row>
    <row r="100" spans="1:14" x14ac:dyDescent="0.2">
      <c r="A100" s="56">
        <v>91</v>
      </c>
      <c r="B100" s="30">
        <v>14</v>
      </c>
      <c r="C100" s="30">
        <v>62</v>
      </c>
      <c r="D100" s="30">
        <v>78</v>
      </c>
      <c r="E100" s="24">
        <v>0.49669999999999997</v>
      </c>
      <c r="F100" s="25">
        <f t="shared" si="14"/>
        <v>0.2</v>
      </c>
      <c r="G100" s="25">
        <f t="shared" si="15"/>
        <v>0.18170915632438719</v>
      </c>
      <c r="H100" s="23">
        <f t="shared" si="16"/>
        <v>18742.140520653538</v>
      </c>
      <c r="I100" s="23">
        <f t="shared" si="17"/>
        <v>3405.6185417210654</v>
      </c>
      <c r="J100" s="23">
        <f t="shared" si="18"/>
        <v>17028.092708605327</v>
      </c>
      <c r="K100" s="23">
        <f t="shared" si="19"/>
        <v>70311.599409649207</v>
      </c>
      <c r="L100" s="26">
        <f t="shared" si="20"/>
        <v>3.7515245034134148</v>
      </c>
      <c r="N100" s="6"/>
    </row>
    <row r="101" spans="1:14" x14ac:dyDescent="0.2">
      <c r="A101" s="56">
        <v>92</v>
      </c>
      <c r="B101" s="30">
        <v>14</v>
      </c>
      <c r="C101" s="30">
        <v>52</v>
      </c>
      <c r="D101" s="30">
        <v>48</v>
      </c>
      <c r="E101" s="24">
        <v>0.4753</v>
      </c>
      <c r="F101" s="25">
        <f t="shared" si="14"/>
        <v>0.28000000000000003</v>
      </c>
      <c r="G101" s="25">
        <f t="shared" si="15"/>
        <v>0.24413296178621627</v>
      </c>
      <c r="H101" s="23">
        <f t="shared" si="16"/>
        <v>15336.521978932473</v>
      </c>
      <c r="I101" s="23">
        <f t="shared" si="17"/>
        <v>3744.1505342161872</v>
      </c>
      <c r="J101" s="23">
        <f t="shared" si="18"/>
        <v>13371.96619362924</v>
      </c>
      <c r="K101" s="23">
        <f t="shared" si="19"/>
        <v>53283.50670104388</v>
      </c>
      <c r="L101" s="26">
        <f t="shared" si="20"/>
        <v>3.474288810346867</v>
      </c>
      <c r="N101" s="6"/>
    </row>
    <row r="102" spans="1:14" x14ac:dyDescent="0.2">
      <c r="A102" s="56">
        <v>93</v>
      </c>
      <c r="B102" s="30">
        <v>14</v>
      </c>
      <c r="C102" s="30">
        <v>37</v>
      </c>
      <c r="D102" s="30">
        <v>38</v>
      </c>
      <c r="E102" s="24">
        <v>0.59470000000000001</v>
      </c>
      <c r="F102" s="25">
        <f t="shared" si="14"/>
        <v>0.37333333333333335</v>
      </c>
      <c r="G102" s="25">
        <f t="shared" si="15"/>
        <v>0.32426773397075109</v>
      </c>
      <c r="H102" s="23">
        <f t="shared" si="16"/>
        <v>11592.371444716286</v>
      </c>
      <c r="I102" s="23">
        <f t="shared" si="17"/>
        <v>3759.0320197253918</v>
      </c>
      <c r="J102" s="23">
        <f t="shared" si="18"/>
        <v>10068.835767121585</v>
      </c>
      <c r="K102" s="23">
        <f t="shared" si="19"/>
        <v>39911.54050741464</v>
      </c>
      <c r="L102" s="26">
        <f t="shared" si="20"/>
        <v>3.4429142214560433</v>
      </c>
      <c r="N102" s="6"/>
    </row>
    <row r="103" spans="1:14" x14ac:dyDescent="0.2">
      <c r="A103" s="56">
        <v>94</v>
      </c>
      <c r="B103">
        <v>0</v>
      </c>
      <c r="C103" s="30">
        <v>20</v>
      </c>
      <c r="D103" s="30">
        <v>30</v>
      </c>
      <c r="E103" s="24">
        <v>0</v>
      </c>
      <c r="F103" s="25">
        <f t="shared" si="14"/>
        <v>0</v>
      </c>
      <c r="G103" s="25">
        <f t="shared" si="15"/>
        <v>0</v>
      </c>
      <c r="H103" s="23">
        <f t="shared" si="16"/>
        <v>7833.3394249908943</v>
      </c>
      <c r="I103" s="23">
        <f t="shared" si="17"/>
        <v>0</v>
      </c>
      <c r="J103" s="23">
        <f t="shared" si="18"/>
        <v>7833.3394249908943</v>
      </c>
      <c r="K103" s="23">
        <f t="shared" si="19"/>
        <v>29842.704740293055</v>
      </c>
      <c r="L103" s="26">
        <f t="shared" si="20"/>
        <v>3.8097040254741348</v>
      </c>
      <c r="N103" s="6"/>
    </row>
    <row r="104" spans="1:14" x14ac:dyDescent="0.2">
      <c r="A104" s="56">
        <v>95</v>
      </c>
      <c r="B104" s="30">
        <v>4</v>
      </c>
      <c r="C104" s="30">
        <v>14</v>
      </c>
      <c r="D104" s="30">
        <v>19</v>
      </c>
      <c r="E104" s="24">
        <v>0.60340000000000005</v>
      </c>
      <c r="F104" s="25">
        <f t="shared" si="14"/>
        <v>0.24242424242424243</v>
      </c>
      <c r="G104" s="25">
        <f t="shared" si="15"/>
        <v>0.22116065109695685</v>
      </c>
      <c r="H104" s="23">
        <f t="shared" si="16"/>
        <v>7833.3394249908943</v>
      </c>
      <c r="I104" s="23">
        <f t="shared" si="17"/>
        <v>1732.4264474944478</v>
      </c>
      <c r="J104" s="23">
        <f t="shared" si="18"/>
        <v>7146.2590959145964</v>
      </c>
      <c r="K104" s="23">
        <f t="shared" si="19"/>
        <v>22009.365315302159</v>
      </c>
      <c r="L104" s="26">
        <f t="shared" si="20"/>
        <v>2.8097040254741348</v>
      </c>
      <c r="N104" s="6"/>
    </row>
    <row r="105" spans="1:14" x14ac:dyDescent="0.2">
      <c r="A105" s="56">
        <v>96</v>
      </c>
      <c r="B105" s="30">
        <v>5</v>
      </c>
      <c r="C105" s="30">
        <v>17</v>
      </c>
      <c r="D105" s="30">
        <v>11</v>
      </c>
      <c r="E105" s="24">
        <v>0.38740000000000002</v>
      </c>
      <c r="F105" s="25">
        <f t="shared" si="14"/>
        <v>0.35714285714285715</v>
      </c>
      <c r="G105" s="25">
        <f t="shared" si="15"/>
        <v>0.29303170603059248</v>
      </c>
      <c r="H105" s="23">
        <f t="shared" si="16"/>
        <v>6100.9129774964467</v>
      </c>
      <c r="I105" s="23">
        <f t="shared" si="17"/>
        <v>1787.7609381399654</v>
      </c>
      <c r="J105" s="23">
        <f t="shared" si="18"/>
        <v>5005.7306267919039</v>
      </c>
      <c r="K105" s="23">
        <f t="shared" si="19"/>
        <v>14863.106219387562</v>
      </c>
      <c r="L105" s="26">
        <f t="shared" si="20"/>
        <v>2.4362101662834639</v>
      </c>
      <c r="N105" s="6"/>
    </row>
    <row r="106" spans="1:14" x14ac:dyDescent="0.2">
      <c r="A106" s="56">
        <v>97</v>
      </c>
      <c r="B106" s="30">
        <v>2</v>
      </c>
      <c r="C106" s="30">
        <v>10</v>
      </c>
      <c r="D106" s="30">
        <v>12</v>
      </c>
      <c r="E106" s="24">
        <v>0.20549999999999999</v>
      </c>
      <c r="F106" s="25">
        <f t="shared" si="14"/>
        <v>0.18181818181818182</v>
      </c>
      <c r="G106" s="25">
        <f t="shared" si="15"/>
        <v>0.15886885376122012</v>
      </c>
      <c r="H106" s="23">
        <f t="shared" si="16"/>
        <v>4313.1520393564815</v>
      </c>
      <c r="I106" s="23">
        <f t="shared" si="17"/>
        <v>685.22552059043323</v>
      </c>
      <c r="J106" s="23">
        <f t="shared" si="18"/>
        <v>3768.7403632473824</v>
      </c>
      <c r="K106" s="23">
        <f t="shared" si="19"/>
        <v>9857.3755925956575</v>
      </c>
      <c r="L106" s="26">
        <f t="shared" si="20"/>
        <v>2.2854227030833743</v>
      </c>
      <c r="N106" s="6"/>
    </row>
    <row r="107" spans="1:14" x14ac:dyDescent="0.2">
      <c r="A107" s="56">
        <v>98</v>
      </c>
      <c r="B107" s="30">
        <v>2</v>
      </c>
      <c r="C107" s="30">
        <v>6</v>
      </c>
      <c r="D107" s="30">
        <v>8</v>
      </c>
      <c r="E107" s="24">
        <v>0.49180000000000001</v>
      </c>
      <c r="F107" s="25">
        <f t="shared" si="14"/>
        <v>0.2857142857142857</v>
      </c>
      <c r="G107" s="25">
        <f t="shared" si="15"/>
        <v>0.24948854847562496</v>
      </c>
      <c r="H107" s="23">
        <f t="shared" si="16"/>
        <v>3627.9265187660485</v>
      </c>
      <c r="I107" s="23">
        <f t="shared" si="17"/>
        <v>905.12612114316858</v>
      </c>
      <c r="J107" s="23">
        <f t="shared" si="18"/>
        <v>3167.9414240010906</v>
      </c>
      <c r="K107" s="23">
        <f t="shared" si="19"/>
        <v>6088.635229348276</v>
      </c>
      <c r="L107" s="26">
        <f t="shared" si="20"/>
        <v>1.6782686192385114</v>
      </c>
      <c r="N107" s="6"/>
    </row>
    <row r="108" spans="1:14" x14ac:dyDescent="0.2">
      <c r="A108" s="56">
        <v>99</v>
      </c>
      <c r="B108" s="30">
        <v>2</v>
      </c>
      <c r="C108" s="30">
        <v>5</v>
      </c>
      <c r="D108" s="30">
        <v>5</v>
      </c>
      <c r="E108" s="24">
        <v>0.68630000000000002</v>
      </c>
      <c r="F108" s="25">
        <f t="shared" si="14"/>
        <v>0.4</v>
      </c>
      <c r="G108" s="25">
        <f t="shared" si="15"/>
        <v>0.35540391655116038</v>
      </c>
      <c r="H108" s="23">
        <f t="shared" si="16"/>
        <v>2722.8003976228802</v>
      </c>
      <c r="I108" s="23">
        <f t="shared" si="17"/>
        <v>967.69392530222842</v>
      </c>
      <c r="J108" s="23">
        <f t="shared" si="18"/>
        <v>2419.2348132555712</v>
      </c>
      <c r="K108" s="23">
        <f t="shared" si="19"/>
        <v>2920.6938053471858</v>
      </c>
      <c r="L108" s="26">
        <f t="shared" si="20"/>
        <v>1.0726801009347122</v>
      </c>
      <c r="N108" s="6"/>
    </row>
    <row r="109" spans="1:14" x14ac:dyDescent="0.2">
      <c r="A109" s="56" t="s">
        <v>22</v>
      </c>
      <c r="B109" s="23">
        <v>4</v>
      </c>
      <c r="C109" s="23">
        <v>14</v>
      </c>
      <c r="D109" s="23">
        <v>14</v>
      </c>
      <c r="E109" s="27"/>
      <c r="F109" s="25">
        <f>B109/((C109+D109)/2)</f>
        <v>0.2857142857142857</v>
      </c>
      <c r="G109" s="25">
        <v>1</v>
      </c>
      <c r="H109" s="23">
        <f>H108-I108</f>
        <v>1755.1064723206518</v>
      </c>
      <c r="I109" s="23">
        <f>H109*G109</f>
        <v>1755.1064723206518</v>
      </c>
      <c r="J109" s="28">
        <f>H109*F109</f>
        <v>501.45899209161479</v>
      </c>
      <c r="K109" s="23">
        <f>J109</f>
        <v>501.45899209161479</v>
      </c>
      <c r="L109" s="26">
        <f>K109/H109</f>
        <v>0.2857142857142857</v>
      </c>
      <c r="N109" s="6"/>
    </row>
    <row r="110" spans="1:14" x14ac:dyDescent="0.2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2"/>
      <c r="C112" s="2"/>
      <c r="D112" s="2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15"/>
      <c r="C124" s="15"/>
      <c r="D124" s="15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2"/>
      <c r="C125" s="2"/>
      <c r="D125" s="2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4:N12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1" customWidth="1"/>
    <col min="8" max="11" width="11.42578125" style="1" customWidth="1"/>
  </cols>
  <sheetData>
    <row r="4" spans="1:14" ht="15.75" customHeight="1" x14ac:dyDescent="0.25">
      <c r="A4" s="11" t="s">
        <v>49</v>
      </c>
    </row>
    <row r="5" spans="1:14" x14ac:dyDescent="0.2">
      <c r="D5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41275</v>
      </c>
      <c r="D7" s="73">
        <v>41640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30">
        <v>3</v>
      </c>
      <c r="C9" s="30">
        <v>983</v>
      </c>
      <c r="D9" s="30">
        <v>862</v>
      </c>
      <c r="E9" s="3">
        <v>0.5</v>
      </c>
      <c r="F9" s="4">
        <f>B9/((C9+D9)/2)</f>
        <v>3.2520325203252032E-3</v>
      </c>
      <c r="G9" s="4">
        <f t="shared" ref="G9:G72" si="0">F9/((1+(1-E9)*F9))</f>
        <v>3.2467532467532465E-3</v>
      </c>
      <c r="H9" s="2">
        <v>100000</v>
      </c>
      <c r="I9" s="2">
        <f>H9*G9</f>
        <v>324.67532467532465</v>
      </c>
      <c r="J9" s="2">
        <f t="shared" ref="J9:J72" si="1">H10+I9*E9</f>
        <v>99837.662337662347</v>
      </c>
      <c r="K9" s="2">
        <f t="shared" ref="K9:K72" si="2">K10+J9</f>
        <v>8153736.7566809859</v>
      </c>
      <c r="L9" s="67">
        <f>K9/H9</f>
        <v>81.537367566809863</v>
      </c>
      <c r="M9" s="5"/>
      <c r="N9" s="6"/>
    </row>
    <row r="10" spans="1:14" x14ac:dyDescent="0.2">
      <c r="A10" s="56">
        <v>1</v>
      </c>
      <c r="B10" s="30">
        <v>1</v>
      </c>
      <c r="C10" s="30">
        <v>1012</v>
      </c>
      <c r="D10" s="30">
        <v>994</v>
      </c>
      <c r="E10" s="3">
        <v>0.5</v>
      </c>
      <c r="F10" s="4">
        <f t="shared" ref="F10:F73" si="3">B10/((C10+D10)/2)</f>
        <v>9.9700897308075765E-4</v>
      </c>
      <c r="G10" s="4">
        <f t="shared" si="0"/>
        <v>9.9651220727453907E-4</v>
      </c>
      <c r="H10" s="2">
        <f>H9-I9</f>
        <v>99675.324675324679</v>
      </c>
      <c r="I10" s="2">
        <f t="shared" ref="I10:I73" si="4">H10*G10</f>
        <v>99.327677803014126</v>
      </c>
      <c r="J10" s="2">
        <f t="shared" si="1"/>
        <v>99625.66083642318</v>
      </c>
      <c r="K10" s="2">
        <f t="shared" si="2"/>
        <v>8053899.0943433233</v>
      </c>
      <c r="L10" s="14">
        <f t="shared" ref="L10:L73" si="5">K10/H10</f>
        <v>80.801332933476985</v>
      </c>
      <c r="N10" s="6"/>
    </row>
    <row r="11" spans="1:14" x14ac:dyDescent="0.2">
      <c r="A11" s="56">
        <v>2</v>
      </c>
      <c r="B11">
        <v>0</v>
      </c>
      <c r="C11" s="30">
        <v>1082</v>
      </c>
      <c r="D11" s="30">
        <v>997</v>
      </c>
      <c r="E11" s="3">
        <v>0.5</v>
      </c>
      <c r="F11" s="4">
        <f t="shared" si="3"/>
        <v>0</v>
      </c>
      <c r="G11" s="4">
        <f t="shared" si="0"/>
        <v>0</v>
      </c>
      <c r="H11" s="2">
        <f t="shared" ref="H11:H74" si="6">H10-I10</f>
        <v>99575.996997521666</v>
      </c>
      <c r="I11" s="2">
        <f t="shared" si="4"/>
        <v>0</v>
      </c>
      <c r="J11" s="2">
        <f t="shared" si="1"/>
        <v>99575.996997521666</v>
      </c>
      <c r="K11" s="2">
        <f t="shared" si="2"/>
        <v>7954273.4335069004</v>
      </c>
      <c r="L11" s="14">
        <f t="shared" si="5"/>
        <v>79.881434013709878</v>
      </c>
      <c r="N11" s="6"/>
    </row>
    <row r="12" spans="1:14" x14ac:dyDescent="0.2">
      <c r="A12" s="56">
        <v>3</v>
      </c>
      <c r="B12">
        <v>0</v>
      </c>
      <c r="C12" s="30">
        <v>1085</v>
      </c>
      <c r="D12" s="30">
        <v>1129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99575.996997521666</v>
      </c>
      <c r="I12" s="2">
        <f t="shared" si="4"/>
        <v>0</v>
      </c>
      <c r="J12" s="2">
        <f t="shared" si="1"/>
        <v>99575.996997521666</v>
      </c>
      <c r="K12" s="2">
        <f t="shared" si="2"/>
        <v>7854697.4365093792</v>
      </c>
      <c r="L12" s="14">
        <f t="shared" si="5"/>
        <v>78.881434013709892</v>
      </c>
      <c r="N12" s="6"/>
    </row>
    <row r="13" spans="1:14" x14ac:dyDescent="0.2">
      <c r="A13" s="56">
        <v>4</v>
      </c>
      <c r="B13">
        <v>0</v>
      </c>
      <c r="C13" s="30">
        <v>1251</v>
      </c>
      <c r="D13" s="30">
        <v>1068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99575.996997521666</v>
      </c>
      <c r="I13" s="2">
        <f t="shared" si="4"/>
        <v>0</v>
      </c>
      <c r="J13" s="2">
        <f t="shared" si="1"/>
        <v>99575.996997521666</v>
      </c>
      <c r="K13" s="2">
        <f t="shared" si="2"/>
        <v>7755121.4395118579</v>
      </c>
      <c r="L13" s="14">
        <f t="shared" si="5"/>
        <v>77.881434013709892</v>
      </c>
      <c r="N13" s="6"/>
    </row>
    <row r="14" spans="1:14" x14ac:dyDescent="0.2">
      <c r="A14" s="56">
        <v>5</v>
      </c>
      <c r="B14">
        <v>0</v>
      </c>
      <c r="C14" s="30">
        <v>1293</v>
      </c>
      <c r="D14" s="30">
        <v>1214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99575.996997521666</v>
      </c>
      <c r="I14" s="2">
        <f t="shared" si="4"/>
        <v>0</v>
      </c>
      <c r="J14" s="2">
        <f t="shared" si="1"/>
        <v>99575.996997521666</v>
      </c>
      <c r="K14" s="2">
        <f t="shared" si="2"/>
        <v>7655545.4425143367</v>
      </c>
      <c r="L14" s="14">
        <f t="shared" si="5"/>
        <v>76.881434013709892</v>
      </c>
      <c r="N14" s="6"/>
    </row>
    <row r="15" spans="1:14" x14ac:dyDescent="0.2">
      <c r="A15" s="56">
        <v>6</v>
      </c>
      <c r="B15">
        <v>0</v>
      </c>
      <c r="C15" s="30">
        <v>1196</v>
      </c>
      <c r="D15" s="30">
        <v>1248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99575.996997521666</v>
      </c>
      <c r="I15" s="2">
        <f t="shared" si="4"/>
        <v>0</v>
      </c>
      <c r="J15" s="2">
        <f t="shared" si="1"/>
        <v>99575.996997521666</v>
      </c>
      <c r="K15" s="2">
        <f t="shared" si="2"/>
        <v>7555969.4455168154</v>
      </c>
      <c r="L15" s="14">
        <f t="shared" si="5"/>
        <v>75.881434013709907</v>
      </c>
      <c r="N15" s="6"/>
    </row>
    <row r="16" spans="1:14" x14ac:dyDescent="0.2">
      <c r="A16" s="56">
        <v>7</v>
      </c>
      <c r="B16">
        <v>0</v>
      </c>
      <c r="C16" s="30">
        <v>1171</v>
      </c>
      <c r="D16" s="30">
        <v>1158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99575.996997521666</v>
      </c>
      <c r="I16" s="2">
        <f t="shared" si="4"/>
        <v>0</v>
      </c>
      <c r="J16" s="2">
        <f t="shared" si="1"/>
        <v>99575.996997521666</v>
      </c>
      <c r="K16" s="2">
        <f t="shared" si="2"/>
        <v>7456393.4485192942</v>
      </c>
      <c r="L16" s="14">
        <f t="shared" si="5"/>
        <v>74.881434013709907</v>
      </c>
      <c r="N16" s="6"/>
    </row>
    <row r="17" spans="1:14" x14ac:dyDescent="0.2">
      <c r="A17" s="56">
        <v>8</v>
      </c>
      <c r="B17">
        <v>0</v>
      </c>
      <c r="C17" s="30">
        <v>1173</v>
      </c>
      <c r="D17" s="30">
        <v>1147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99575.996997521666</v>
      </c>
      <c r="I17" s="2">
        <f t="shared" si="4"/>
        <v>0</v>
      </c>
      <c r="J17" s="2">
        <f t="shared" si="1"/>
        <v>99575.996997521666</v>
      </c>
      <c r="K17" s="2">
        <f t="shared" si="2"/>
        <v>7356817.4515217729</v>
      </c>
      <c r="L17" s="14">
        <f t="shared" si="5"/>
        <v>73.881434013709907</v>
      </c>
      <c r="N17" s="6"/>
    </row>
    <row r="18" spans="1:14" x14ac:dyDescent="0.2">
      <c r="A18" s="56">
        <v>9</v>
      </c>
      <c r="B18">
        <v>0</v>
      </c>
      <c r="C18" s="30">
        <v>1122</v>
      </c>
      <c r="D18" s="30">
        <v>1135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99575.996997521666</v>
      </c>
      <c r="I18" s="2">
        <f t="shared" si="4"/>
        <v>0</v>
      </c>
      <c r="J18" s="2">
        <f t="shared" si="1"/>
        <v>99575.996997521666</v>
      </c>
      <c r="K18" s="2">
        <f t="shared" si="2"/>
        <v>7257241.4545242516</v>
      </c>
      <c r="L18" s="14">
        <f t="shared" si="5"/>
        <v>72.881434013709907</v>
      </c>
      <c r="N18" s="6"/>
    </row>
    <row r="19" spans="1:14" x14ac:dyDescent="0.2">
      <c r="A19" s="56">
        <v>10</v>
      </c>
      <c r="B19">
        <v>0</v>
      </c>
      <c r="C19" s="30">
        <v>1087</v>
      </c>
      <c r="D19" s="30">
        <v>1103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99575.996997521666</v>
      </c>
      <c r="I19" s="2">
        <f t="shared" si="4"/>
        <v>0</v>
      </c>
      <c r="J19" s="2">
        <f t="shared" si="1"/>
        <v>99575.996997521666</v>
      </c>
      <c r="K19" s="2">
        <f t="shared" si="2"/>
        <v>7157665.4575267304</v>
      </c>
      <c r="L19" s="14">
        <f t="shared" si="5"/>
        <v>71.881434013709921</v>
      </c>
      <c r="N19" s="6"/>
    </row>
    <row r="20" spans="1:14" x14ac:dyDescent="0.2">
      <c r="A20" s="56">
        <v>11</v>
      </c>
      <c r="B20">
        <v>0</v>
      </c>
      <c r="C20" s="30">
        <v>1014</v>
      </c>
      <c r="D20" s="30">
        <v>1054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99575.996997521666</v>
      </c>
      <c r="I20" s="2">
        <f t="shared" si="4"/>
        <v>0</v>
      </c>
      <c r="J20" s="2">
        <f t="shared" si="1"/>
        <v>99575.996997521666</v>
      </c>
      <c r="K20" s="2">
        <f t="shared" si="2"/>
        <v>7058089.4605292091</v>
      </c>
      <c r="L20" s="14">
        <f t="shared" si="5"/>
        <v>70.881434013709921</v>
      </c>
      <c r="N20" s="6"/>
    </row>
    <row r="21" spans="1:14" x14ac:dyDescent="0.2">
      <c r="A21" s="56">
        <v>12</v>
      </c>
      <c r="B21">
        <v>0</v>
      </c>
      <c r="C21" s="30">
        <v>1008</v>
      </c>
      <c r="D21" s="30">
        <v>992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99575.996997521666</v>
      </c>
      <c r="I21" s="2">
        <f t="shared" si="4"/>
        <v>0</v>
      </c>
      <c r="J21" s="2">
        <f t="shared" si="1"/>
        <v>99575.996997521666</v>
      </c>
      <c r="K21" s="2">
        <f t="shared" si="2"/>
        <v>6958513.4635316879</v>
      </c>
      <c r="L21" s="14">
        <f t="shared" si="5"/>
        <v>69.881434013709921</v>
      </c>
      <c r="N21" s="6"/>
    </row>
    <row r="22" spans="1:14" x14ac:dyDescent="0.2">
      <c r="A22" s="56">
        <v>13</v>
      </c>
      <c r="B22">
        <v>0</v>
      </c>
      <c r="C22" s="30">
        <v>947</v>
      </c>
      <c r="D22" s="30">
        <v>991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99575.996997521666</v>
      </c>
      <c r="I22" s="2">
        <f t="shared" si="4"/>
        <v>0</v>
      </c>
      <c r="J22" s="2">
        <f t="shared" si="1"/>
        <v>99575.996997521666</v>
      </c>
      <c r="K22" s="2">
        <f t="shared" si="2"/>
        <v>6858937.4665341666</v>
      </c>
      <c r="L22" s="14">
        <f t="shared" si="5"/>
        <v>68.881434013709935</v>
      </c>
      <c r="N22" s="6"/>
    </row>
    <row r="23" spans="1:14" x14ac:dyDescent="0.2">
      <c r="A23" s="56">
        <v>14</v>
      </c>
      <c r="B23">
        <v>0</v>
      </c>
      <c r="C23" s="30">
        <v>893</v>
      </c>
      <c r="D23" s="30">
        <v>942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99575.996997521666</v>
      </c>
      <c r="I23" s="2">
        <f t="shared" si="4"/>
        <v>0</v>
      </c>
      <c r="J23" s="2">
        <f t="shared" si="1"/>
        <v>99575.996997521666</v>
      </c>
      <c r="K23" s="2">
        <f t="shared" si="2"/>
        <v>6759361.4695366453</v>
      </c>
      <c r="L23" s="14">
        <f t="shared" si="5"/>
        <v>67.881434013709935</v>
      </c>
      <c r="N23" s="6"/>
    </row>
    <row r="24" spans="1:14" x14ac:dyDescent="0.2">
      <c r="A24" s="56">
        <v>15</v>
      </c>
      <c r="B24">
        <v>0</v>
      </c>
      <c r="C24" s="30">
        <v>940</v>
      </c>
      <c r="D24" s="30">
        <v>870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99575.996997521666</v>
      </c>
      <c r="I24" s="2">
        <f t="shared" si="4"/>
        <v>0</v>
      </c>
      <c r="J24" s="2">
        <f t="shared" si="1"/>
        <v>99575.996997521666</v>
      </c>
      <c r="K24" s="2">
        <f t="shared" si="2"/>
        <v>6659785.4725391241</v>
      </c>
      <c r="L24" s="14">
        <f t="shared" si="5"/>
        <v>66.881434013709935</v>
      </c>
      <c r="N24" s="6"/>
    </row>
    <row r="25" spans="1:14" x14ac:dyDescent="0.2">
      <c r="A25" s="56">
        <v>16</v>
      </c>
      <c r="B25">
        <v>0</v>
      </c>
      <c r="C25" s="30">
        <v>919</v>
      </c>
      <c r="D25" s="30">
        <v>920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99575.996997521666</v>
      </c>
      <c r="I25" s="2">
        <f t="shared" si="4"/>
        <v>0</v>
      </c>
      <c r="J25" s="2">
        <f t="shared" si="1"/>
        <v>99575.996997521666</v>
      </c>
      <c r="K25" s="2">
        <f t="shared" si="2"/>
        <v>6560209.4755416028</v>
      </c>
      <c r="L25" s="14">
        <f t="shared" si="5"/>
        <v>65.881434013709935</v>
      </c>
      <c r="N25" s="6"/>
    </row>
    <row r="26" spans="1:14" x14ac:dyDescent="0.2">
      <c r="A26" s="56">
        <v>17</v>
      </c>
      <c r="B26">
        <v>0</v>
      </c>
      <c r="C26" s="30">
        <v>887</v>
      </c>
      <c r="D26" s="30">
        <v>901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99575.996997521666</v>
      </c>
      <c r="I26" s="2">
        <f t="shared" si="4"/>
        <v>0</v>
      </c>
      <c r="J26" s="2">
        <f t="shared" si="1"/>
        <v>99575.996997521666</v>
      </c>
      <c r="K26" s="2">
        <f t="shared" si="2"/>
        <v>6460633.4785440816</v>
      </c>
      <c r="L26" s="14">
        <f t="shared" si="5"/>
        <v>64.881434013709949</v>
      </c>
      <c r="N26" s="6"/>
    </row>
    <row r="27" spans="1:14" x14ac:dyDescent="0.2">
      <c r="A27" s="56">
        <v>18</v>
      </c>
      <c r="B27">
        <v>0</v>
      </c>
      <c r="C27" s="30">
        <v>959</v>
      </c>
      <c r="D27" s="30">
        <v>886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99575.996997521666</v>
      </c>
      <c r="I27" s="2">
        <f t="shared" si="4"/>
        <v>0</v>
      </c>
      <c r="J27" s="2">
        <f t="shared" si="1"/>
        <v>99575.996997521666</v>
      </c>
      <c r="K27" s="2">
        <f t="shared" si="2"/>
        <v>6361057.4815465603</v>
      </c>
      <c r="L27" s="14">
        <f t="shared" si="5"/>
        <v>63.881434013709949</v>
      </c>
      <c r="N27" s="6"/>
    </row>
    <row r="28" spans="1:14" x14ac:dyDescent="0.2">
      <c r="A28" s="56">
        <v>19</v>
      </c>
      <c r="B28">
        <v>0</v>
      </c>
      <c r="C28" s="30">
        <v>983</v>
      </c>
      <c r="D28" s="30">
        <v>954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99575.996997521666</v>
      </c>
      <c r="I28" s="2">
        <f t="shared" si="4"/>
        <v>0</v>
      </c>
      <c r="J28" s="2">
        <f t="shared" si="1"/>
        <v>99575.996997521666</v>
      </c>
      <c r="K28" s="2">
        <f t="shared" si="2"/>
        <v>6261481.484549039</v>
      </c>
      <c r="L28" s="14">
        <f t="shared" si="5"/>
        <v>62.881434013709956</v>
      </c>
      <c r="N28" s="6"/>
    </row>
    <row r="29" spans="1:14" x14ac:dyDescent="0.2">
      <c r="A29" s="56">
        <v>20</v>
      </c>
      <c r="B29">
        <v>0</v>
      </c>
      <c r="C29" s="30">
        <v>1058</v>
      </c>
      <c r="D29" s="30">
        <v>998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99575.996997521666</v>
      </c>
      <c r="I29" s="2">
        <f t="shared" si="4"/>
        <v>0</v>
      </c>
      <c r="J29" s="2">
        <f t="shared" si="1"/>
        <v>99575.996997521666</v>
      </c>
      <c r="K29" s="2">
        <f t="shared" si="2"/>
        <v>6161905.4875515178</v>
      </c>
      <c r="L29" s="14">
        <f t="shared" si="5"/>
        <v>61.881434013709956</v>
      </c>
      <c r="N29" s="6"/>
    </row>
    <row r="30" spans="1:14" x14ac:dyDescent="0.2">
      <c r="A30" s="56">
        <v>21</v>
      </c>
      <c r="B30">
        <v>0</v>
      </c>
      <c r="C30" s="30">
        <v>1091</v>
      </c>
      <c r="D30" s="30">
        <v>1066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99575.996997521666</v>
      </c>
      <c r="I30" s="2">
        <f t="shared" si="4"/>
        <v>0</v>
      </c>
      <c r="J30" s="2">
        <f t="shared" si="1"/>
        <v>99575.996997521666</v>
      </c>
      <c r="K30" s="2">
        <f t="shared" si="2"/>
        <v>6062329.4905539965</v>
      </c>
      <c r="L30" s="14">
        <f t="shared" si="5"/>
        <v>60.881434013709963</v>
      </c>
      <c r="N30" s="6"/>
    </row>
    <row r="31" spans="1:14" x14ac:dyDescent="0.2">
      <c r="A31" s="56">
        <v>22</v>
      </c>
      <c r="B31" s="30">
        <v>1</v>
      </c>
      <c r="C31" s="30">
        <v>1142</v>
      </c>
      <c r="D31" s="30">
        <v>1095</v>
      </c>
      <c r="E31" s="3">
        <v>0.5</v>
      </c>
      <c r="F31" s="4">
        <f t="shared" si="3"/>
        <v>8.9405453732677696E-4</v>
      </c>
      <c r="G31" s="4">
        <f t="shared" si="0"/>
        <v>8.9365504915102768E-4</v>
      </c>
      <c r="H31" s="2">
        <f t="shared" si="6"/>
        <v>99575.996997521666</v>
      </c>
      <c r="I31" s="2">
        <f t="shared" si="4"/>
        <v>88.986592491082803</v>
      </c>
      <c r="J31" s="2">
        <f t="shared" si="1"/>
        <v>99531.503701276117</v>
      </c>
      <c r="K31" s="2">
        <f t="shared" si="2"/>
        <v>5962753.4935564753</v>
      </c>
      <c r="L31" s="14">
        <f t="shared" si="5"/>
        <v>59.881434013709963</v>
      </c>
      <c r="N31" s="6"/>
    </row>
    <row r="32" spans="1:14" x14ac:dyDescent="0.2">
      <c r="A32" s="56">
        <v>23</v>
      </c>
      <c r="B32">
        <v>0</v>
      </c>
      <c r="C32" s="30">
        <v>1233</v>
      </c>
      <c r="D32" s="30">
        <v>1126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99487.010405030582</v>
      </c>
      <c r="I32" s="2">
        <f t="shared" si="4"/>
        <v>0</v>
      </c>
      <c r="J32" s="2">
        <f t="shared" si="1"/>
        <v>99487.010405030582</v>
      </c>
      <c r="K32" s="2">
        <f t="shared" si="2"/>
        <v>5863221.9898551991</v>
      </c>
      <c r="L32" s="14">
        <f t="shared" si="5"/>
        <v>58.934547997622047</v>
      </c>
      <c r="N32" s="6"/>
    </row>
    <row r="33" spans="1:14" x14ac:dyDescent="0.2">
      <c r="A33" s="56">
        <v>24</v>
      </c>
      <c r="B33">
        <v>0</v>
      </c>
      <c r="C33" s="30">
        <v>1270</v>
      </c>
      <c r="D33" s="30">
        <v>1215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99487.010405030582</v>
      </c>
      <c r="I33" s="2">
        <f t="shared" si="4"/>
        <v>0</v>
      </c>
      <c r="J33" s="2">
        <f t="shared" si="1"/>
        <v>99487.010405030582</v>
      </c>
      <c r="K33" s="2">
        <f t="shared" si="2"/>
        <v>5763734.9794501681</v>
      </c>
      <c r="L33" s="14">
        <f t="shared" si="5"/>
        <v>57.934547997622047</v>
      </c>
      <c r="N33" s="6"/>
    </row>
    <row r="34" spans="1:14" x14ac:dyDescent="0.2">
      <c r="A34" s="56">
        <v>25</v>
      </c>
      <c r="B34">
        <v>0</v>
      </c>
      <c r="C34" s="30">
        <v>1349</v>
      </c>
      <c r="D34" s="30">
        <v>1259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99487.010405030582</v>
      </c>
      <c r="I34" s="2">
        <f t="shared" si="4"/>
        <v>0</v>
      </c>
      <c r="J34" s="2">
        <f t="shared" si="1"/>
        <v>99487.010405030582</v>
      </c>
      <c r="K34" s="2">
        <f t="shared" si="2"/>
        <v>5664247.9690451371</v>
      </c>
      <c r="L34" s="14">
        <f t="shared" si="5"/>
        <v>56.93454799762204</v>
      </c>
      <c r="N34" s="6"/>
    </row>
    <row r="35" spans="1:14" x14ac:dyDescent="0.2">
      <c r="A35" s="56">
        <v>26</v>
      </c>
      <c r="B35">
        <v>0</v>
      </c>
      <c r="C35" s="30">
        <v>1448</v>
      </c>
      <c r="D35" s="30">
        <v>1289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99487.010405030582</v>
      </c>
      <c r="I35" s="2">
        <f t="shared" si="4"/>
        <v>0</v>
      </c>
      <c r="J35" s="2">
        <f t="shared" si="1"/>
        <v>99487.010405030582</v>
      </c>
      <c r="K35" s="2">
        <f t="shared" si="2"/>
        <v>5564760.958640106</v>
      </c>
      <c r="L35" s="14">
        <f t="shared" si="5"/>
        <v>55.934547997622033</v>
      </c>
      <c r="N35" s="6"/>
    </row>
    <row r="36" spans="1:14" x14ac:dyDescent="0.2">
      <c r="A36" s="56">
        <v>27</v>
      </c>
      <c r="B36">
        <v>0</v>
      </c>
      <c r="C36" s="30">
        <v>1497</v>
      </c>
      <c r="D36" s="30">
        <v>1390</v>
      </c>
      <c r="E36" s="3">
        <v>0.5</v>
      </c>
      <c r="F36" s="4">
        <f t="shared" si="3"/>
        <v>0</v>
      </c>
      <c r="G36" s="4">
        <f t="shared" si="0"/>
        <v>0</v>
      </c>
      <c r="H36" s="2">
        <f t="shared" si="6"/>
        <v>99487.010405030582</v>
      </c>
      <c r="I36" s="2">
        <f t="shared" si="4"/>
        <v>0</v>
      </c>
      <c r="J36" s="2">
        <f t="shared" si="1"/>
        <v>99487.010405030582</v>
      </c>
      <c r="K36" s="2">
        <f t="shared" si="2"/>
        <v>5465273.948235075</v>
      </c>
      <c r="L36" s="14">
        <f t="shared" si="5"/>
        <v>54.934547997622033</v>
      </c>
      <c r="N36" s="6"/>
    </row>
    <row r="37" spans="1:14" x14ac:dyDescent="0.2">
      <c r="A37" s="56">
        <v>28</v>
      </c>
      <c r="B37">
        <v>0</v>
      </c>
      <c r="C37" s="30">
        <v>1631</v>
      </c>
      <c r="D37" s="30">
        <v>1425</v>
      </c>
      <c r="E37" s="3">
        <v>0.5</v>
      </c>
      <c r="F37" s="4">
        <f t="shared" si="3"/>
        <v>0</v>
      </c>
      <c r="G37" s="4">
        <f t="shared" si="0"/>
        <v>0</v>
      </c>
      <c r="H37" s="2">
        <f t="shared" si="6"/>
        <v>99487.010405030582</v>
      </c>
      <c r="I37" s="2">
        <f t="shared" si="4"/>
        <v>0</v>
      </c>
      <c r="J37" s="2">
        <f t="shared" si="1"/>
        <v>99487.010405030582</v>
      </c>
      <c r="K37" s="2">
        <f t="shared" si="2"/>
        <v>5365786.937830044</v>
      </c>
      <c r="L37" s="14">
        <f t="shared" si="5"/>
        <v>53.934547997622026</v>
      </c>
      <c r="N37" s="6"/>
    </row>
    <row r="38" spans="1:14" x14ac:dyDescent="0.2">
      <c r="A38" s="56">
        <v>29</v>
      </c>
      <c r="B38" s="30">
        <v>1</v>
      </c>
      <c r="C38" s="30">
        <v>1558</v>
      </c>
      <c r="D38" s="30">
        <v>1533</v>
      </c>
      <c r="E38" s="3">
        <v>0.5</v>
      </c>
      <c r="F38" s="4">
        <f t="shared" si="3"/>
        <v>6.470397929472663E-4</v>
      </c>
      <c r="G38" s="4">
        <f t="shared" si="0"/>
        <v>6.4683053040103487E-4</v>
      </c>
      <c r="H38" s="2">
        <f t="shared" si="6"/>
        <v>99487.010405030582</v>
      </c>
      <c r="I38" s="2">
        <f t="shared" si="4"/>
        <v>64.3512357082992</v>
      </c>
      <c r="J38" s="2">
        <f t="shared" si="1"/>
        <v>99454.834787176442</v>
      </c>
      <c r="K38" s="2">
        <f t="shared" si="2"/>
        <v>5266299.9274250129</v>
      </c>
      <c r="L38" s="14">
        <f t="shared" si="5"/>
        <v>52.934547997622026</v>
      </c>
      <c r="N38" s="6"/>
    </row>
    <row r="39" spans="1:14" x14ac:dyDescent="0.2">
      <c r="A39" s="56">
        <v>30</v>
      </c>
      <c r="B39">
        <v>0</v>
      </c>
      <c r="C39" s="30">
        <v>1686</v>
      </c>
      <c r="D39" s="30">
        <v>1469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99422.659169322287</v>
      </c>
      <c r="I39" s="2">
        <f t="shared" si="4"/>
        <v>0</v>
      </c>
      <c r="J39" s="2">
        <f t="shared" si="1"/>
        <v>99422.659169322287</v>
      </c>
      <c r="K39" s="2">
        <f t="shared" si="2"/>
        <v>5166845.0926378369</v>
      </c>
      <c r="L39" s="14">
        <f t="shared" si="5"/>
        <v>51.968486216390716</v>
      </c>
      <c r="N39" s="6"/>
    </row>
    <row r="40" spans="1:14" x14ac:dyDescent="0.2">
      <c r="A40" s="56">
        <v>31</v>
      </c>
      <c r="B40" s="30">
        <v>1</v>
      </c>
      <c r="C40" s="30">
        <v>1839</v>
      </c>
      <c r="D40" s="30">
        <v>1595</v>
      </c>
      <c r="E40" s="3">
        <v>0.5</v>
      </c>
      <c r="F40" s="4">
        <f t="shared" si="3"/>
        <v>5.8241118229470008E-4</v>
      </c>
      <c r="G40" s="4">
        <f t="shared" si="0"/>
        <v>5.8224163027656482E-4</v>
      </c>
      <c r="H40" s="2">
        <f t="shared" si="6"/>
        <v>99422.659169322287</v>
      </c>
      <c r="I40" s="2">
        <f t="shared" si="4"/>
        <v>57.888011161177467</v>
      </c>
      <c r="J40" s="2">
        <f t="shared" si="1"/>
        <v>99393.715163741697</v>
      </c>
      <c r="K40" s="2">
        <f t="shared" si="2"/>
        <v>5067422.4334685151</v>
      </c>
      <c r="L40" s="14">
        <f t="shared" si="5"/>
        <v>50.968486216390716</v>
      </c>
      <c r="N40" s="6"/>
    </row>
    <row r="41" spans="1:14" x14ac:dyDescent="0.2">
      <c r="A41" s="56">
        <v>32</v>
      </c>
      <c r="B41">
        <v>0</v>
      </c>
      <c r="C41" s="30">
        <v>1852</v>
      </c>
      <c r="D41" s="30">
        <v>1753</v>
      </c>
      <c r="E41" s="3">
        <v>0.5</v>
      </c>
      <c r="F41" s="4">
        <f t="shared" si="3"/>
        <v>0</v>
      </c>
      <c r="G41" s="4">
        <f t="shared" si="0"/>
        <v>0</v>
      </c>
      <c r="H41" s="2">
        <f t="shared" si="6"/>
        <v>99364.771158161107</v>
      </c>
      <c r="I41" s="2">
        <f t="shared" si="4"/>
        <v>0</v>
      </c>
      <c r="J41" s="2">
        <f t="shared" si="1"/>
        <v>99364.771158161107</v>
      </c>
      <c r="K41" s="2">
        <f t="shared" si="2"/>
        <v>4968028.7183047738</v>
      </c>
      <c r="L41" s="14">
        <f t="shared" si="5"/>
        <v>49.997888189135487</v>
      </c>
      <c r="N41" s="6"/>
    </row>
    <row r="42" spans="1:14" x14ac:dyDescent="0.2">
      <c r="A42" s="56">
        <v>33</v>
      </c>
      <c r="B42">
        <v>0</v>
      </c>
      <c r="C42" s="30">
        <v>1879</v>
      </c>
      <c r="D42" s="30">
        <v>1744</v>
      </c>
      <c r="E42" s="3">
        <v>0.5</v>
      </c>
      <c r="F42" s="4">
        <f t="shared" si="3"/>
        <v>0</v>
      </c>
      <c r="G42" s="4">
        <f t="shared" si="0"/>
        <v>0</v>
      </c>
      <c r="H42" s="2">
        <f t="shared" si="6"/>
        <v>99364.771158161107</v>
      </c>
      <c r="I42" s="2">
        <f t="shared" si="4"/>
        <v>0</v>
      </c>
      <c r="J42" s="2">
        <f t="shared" si="1"/>
        <v>99364.771158161107</v>
      </c>
      <c r="K42" s="2">
        <f t="shared" si="2"/>
        <v>4868663.9471466132</v>
      </c>
      <c r="L42" s="14">
        <f t="shared" si="5"/>
        <v>48.997888189135494</v>
      </c>
      <c r="N42" s="6"/>
    </row>
    <row r="43" spans="1:14" x14ac:dyDescent="0.2">
      <c r="A43" s="56">
        <v>34</v>
      </c>
      <c r="B43" s="30">
        <v>1</v>
      </c>
      <c r="C43" s="30">
        <v>1998</v>
      </c>
      <c r="D43" s="30">
        <v>1777</v>
      </c>
      <c r="E43" s="3">
        <v>0.5</v>
      </c>
      <c r="F43" s="4">
        <f t="shared" si="3"/>
        <v>5.2980132450331126E-4</v>
      </c>
      <c r="G43" s="4">
        <f t="shared" si="0"/>
        <v>5.2966101694915254E-4</v>
      </c>
      <c r="H43" s="2">
        <f t="shared" si="6"/>
        <v>99364.771158161107</v>
      </c>
      <c r="I43" s="2">
        <f t="shared" si="4"/>
        <v>52.629645740551432</v>
      </c>
      <c r="J43" s="2">
        <f t="shared" si="1"/>
        <v>99338.45633529083</v>
      </c>
      <c r="K43" s="2">
        <f t="shared" si="2"/>
        <v>4769299.1759884516</v>
      </c>
      <c r="L43" s="14">
        <f t="shared" si="5"/>
        <v>47.997888189135487</v>
      </c>
      <c r="N43" s="6"/>
    </row>
    <row r="44" spans="1:14" x14ac:dyDescent="0.2">
      <c r="A44" s="56">
        <v>35</v>
      </c>
      <c r="B44" s="30">
        <v>1</v>
      </c>
      <c r="C44" s="30">
        <v>2036</v>
      </c>
      <c r="D44" s="30">
        <v>1903</v>
      </c>
      <c r="E44" s="3">
        <v>0.5</v>
      </c>
      <c r="F44" s="4">
        <f t="shared" si="3"/>
        <v>5.0774308200050779E-4</v>
      </c>
      <c r="G44" s="4">
        <f t="shared" si="0"/>
        <v>5.0761421319796957E-4</v>
      </c>
      <c r="H44" s="2">
        <f t="shared" si="6"/>
        <v>99312.141512420552</v>
      </c>
      <c r="I44" s="2">
        <f t="shared" si="4"/>
        <v>50.412254574832772</v>
      </c>
      <c r="J44" s="2">
        <f t="shared" si="1"/>
        <v>99286.935385133125</v>
      </c>
      <c r="K44" s="2">
        <f t="shared" si="2"/>
        <v>4669960.7196531603</v>
      </c>
      <c r="L44" s="14">
        <f t="shared" si="5"/>
        <v>47.023059301053415</v>
      </c>
      <c r="N44" s="6"/>
    </row>
    <row r="45" spans="1:14" x14ac:dyDescent="0.2">
      <c r="A45" s="56">
        <v>36</v>
      </c>
      <c r="B45" s="30">
        <v>3</v>
      </c>
      <c r="C45" s="30">
        <v>2137</v>
      </c>
      <c r="D45" s="30">
        <v>1913</v>
      </c>
      <c r="E45" s="3">
        <v>0.5</v>
      </c>
      <c r="F45" s="4">
        <f t="shared" si="3"/>
        <v>1.4814814814814814E-3</v>
      </c>
      <c r="G45" s="4">
        <f t="shared" si="0"/>
        <v>1.4803849000740192E-3</v>
      </c>
      <c r="H45" s="2">
        <f t="shared" si="6"/>
        <v>99261.729257845713</v>
      </c>
      <c r="I45" s="2">
        <f t="shared" si="4"/>
        <v>146.94556514855026</v>
      </c>
      <c r="J45" s="2">
        <f t="shared" si="1"/>
        <v>99188.256475271439</v>
      </c>
      <c r="K45" s="2">
        <f t="shared" si="2"/>
        <v>4570673.7842680272</v>
      </c>
      <c r="L45" s="14">
        <f t="shared" si="5"/>
        <v>46.046687060982855</v>
      </c>
      <c r="N45" s="6"/>
    </row>
    <row r="46" spans="1:14" x14ac:dyDescent="0.2">
      <c r="A46" s="56">
        <v>37</v>
      </c>
      <c r="B46">
        <v>0</v>
      </c>
      <c r="C46" s="30">
        <v>2119</v>
      </c>
      <c r="D46" s="30">
        <v>2041</v>
      </c>
      <c r="E46" s="3">
        <v>0.5</v>
      </c>
      <c r="F46" s="4">
        <f t="shared" si="3"/>
        <v>0</v>
      </c>
      <c r="G46" s="4">
        <f t="shared" si="0"/>
        <v>0</v>
      </c>
      <c r="H46" s="2">
        <f t="shared" si="6"/>
        <v>99114.783692697165</v>
      </c>
      <c r="I46" s="2">
        <f t="shared" si="4"/>
        <v>0</v>
      </c>
      <c r="J46" s="2">
        <f t="shared" si="1"/>
        <v>99114.783692697165</v>
      </c>
      <c r="K46" s="2">
        <f t="shared" si="2"/>
        <v>4471485.5277927555</v>
      </c>
      <c r="L46" s="14">
        <f t="shared" si="5"/>
        <v>45.114213654105136</v>
      </c>
      <c r="N46" s="6"/>
    </row>
    <row r="47" spans="1:14" x14ac:dyDescent="0.2">
      <c r="A47" s="56">
        <v>38</v>
      </c>
      <c r="B47" s="30">
        <v>3</v>
      </c>
      <c r="C47" s="30">
        <v>2141</v>
      </c>
      <c r="D47" s="30">
        <v>2050</v>
      </c>
      <c r="E47" s="3">
        <v>0.5</v>
      </c>
      <c r="F47" s="4">
        <f t="shared" si="3"/>
        <v>1.4316392269148174E-3</v>
      </c>
      <c r="G47" s="4">
        <f t="shared" si="0"/>
        <v>1.4306151645207439E-3</v>
      </c>
      <c r="H47" s="2">
        <f t="shared" si="6"/>
        <v>99114.783692697165</v>
      </c>
      <c r="I47" s="2">
        <f t="shared" si="4"/>
        <v>141.7951125789659</v>
      </c>
      <c r="J47" s="2">
        <f t="shared" si="1"/>
        <v>99043.886136407673</v>
      </c>
      <c r="K47" s="2">
        <f t="shared" si="2"/>
        <v>4372370.7441000585</v>
      </c>
      <c r="L47" s="14">
        <f t="shared" si="5"/>
        <v>44.114213654105136</v>
      </c>
      <c r="N47" s="6"/>
    </row>
    <row r="48" spans="1:14" x14ac:dyDescent="0.2">
      <c r="A48" s="56">
        <v>39</v>
      </c>
      <c r="B48" s="30">
        <v>4</v>
      </c>
      <c r="C48" s="30">
        <v>2031</v>
      </c>
      <c r="D48" s="30">
        <v>2034</v>
      </c>
      <c r="E48" s="3">
        <v>0.5</v>
      </c>
      <c r="F48" s="4">
        <f t="shared" si="3"/>
        <v>1.9680196801968018E-3</v>
      </c>
      <c r="G48" s="4">
        <f t="shared" si="0"/>
        <v>1.9660850331776848E-3</v>
      </c>
      <c r="H48" s="2">
        <f t="shared" si="6"/>
        <v>98972.988580118195</v>
      </c>
      <c r="I48" s="2">
        <f t="shared" si="4"/>
        <v>194.58931153623629</v>
      </c>
      <c r="J48" s="2">
        <f t="shared" si="1"/>
        <v>98875.693924350067</v>
      </c>
      <c r="K48" s="2">
        <f t="shared" si="2"/>
        <v>4273326.8579636505</v>
      </c>
      <c r="L48" s="14">
        <f t="shared" si="5"/>
        <v>43.176698200887522</v>
      </c>
      <c r="N48" s="6"/>
    </row>
    <row r="49" spans="1:14" x14ac:dyDescent="0.2">
      <c r="A49" s="56">
        <v>40</v>
      </c>
      <c r="B49">
        <v>0</v>
      </c>
      <c r="C49" s="30">
        <v>2057</v>
      </c>
      <c r="D49" s="30">
        <v>1954</v>
      </c>
      <c r="E49" s="3">
        <v>0.5</v>
      </c>
      <c r="F49" s="4">
        <f t="shared" si="3"/>
        <v>0</v>
      </c>
      <c r="G49" s="4">
        <f t="shared" si="0"/>
        <v>0</v>
      </c>
      <c r="H49" s="2">
        <f t="shared" si="6"/>
        <v>98778.399268581954</v>
      </c>
      <c r="I49" s="2">
        <f t="shared" si="4"/>
        <v>0</v>
      </c>
      <c r="J49" s="2">
        <f t="shared" si="1"/>
        <v>98778.399268581954</v>
      </c>
      <c r="K49" s="2">
        <f t="shared" si="2"/>
        <v>4174451.1640393008</v>
      </c>
      <c r="L49" s="14">
        <f t="shared" si="5"/>
        <v>42.260769509827959</v>
      </c>
      <c r="N49" s="6"/>
    </row>
    <row r="50" spans="1:14" x14ac:dyDescent="0.2">
      <c r="A50" s="56">
        <v>41</v>
      </c>
      <c r="B50" s="30">
        <v>2</v>
      </c>
      <c r="C50" s="30">
        <v>2003</v>
      </c>
      <c r="D50" s="30">
        <v>1950</v>
      </c>
      <c r="E50" s="3">
        <v>0.5</v>
      </c>
      <c r="F50" s="4">
        <f t="shared" si="3"/>
        <v>1.0118897040222615E-3</v>
      </c>
      <c r="G50" s="4">
        <f t="shared" si="0"/>
        <v>1.011378002528445E-3</v>
      </c>
      <c r="H50" s="2">
        <f t="shared" si="6"/>
        <v>98778.399268581954</v>
      </c>
      <c r="I50" s="2">
        <f t="shared" si="4"/>
        <v>99.902300145215619</v>
      </c>
      <c r="J50" s="2">
        <f t="shared" si="1"/>
        <v>98728.448118509346</v>
      </c>
      <c r="K50" s="2">
        <f t="shared" si="2"/>
        <v>4075672.7647707188</v>
      </c>
      <c r="L50" s="14">
        <f t="shared" si="5"/>
        <v>41.260769509827959</v>
      </c>
      <c r="N50" s="6"/>
    </row>
    <row r="51" spans="1:14" x14ac:dyDescent="0.2">
      <c r="A51" s="56">
        <v>42</v>
      </c>
      <c r="B51">
        <v>0</v>
      </c>
      <c r="C51" s="30">
        <v>1917</v>
      </c>
      <c r="D51" s="30">
        <v>1939</v>
      </c>
      <c r="E51" s="3">
        <v>0.5</v>
      </c>
      <c r="F51" s="4">
        <f t="shared" si="3"/>
        <v>0</v>
      </c>
      <c r="G51" s="4">
        <f t="shared" si="0"/>
        <v>0</v>
      </c>
      <c r="H51" s="2">
        <f t="shared" si="6"/>
        <v>98678.496968436739</v>
      </c>
      <c r="I51" s="2">
        <f t="shared" si="4"/>
        <v>0</v>
      </c>
      <c r="J51" s="2">
        <f t="shared" si="1"/>
        <v>98678.496968436739</v>
      </c>
      <c r="K51" s="2">
        <f t="shared" si="2"/>
        <v>3976944.3166522095</v>
      </c>
      <c r="L51" s="14">
        <f t="shared" si="5"/>
        <v>40.302035791285647</v>
      </c>
      <c r="N51" s="6"/>
    </row>
    <row r="52" spans="1:14" x14ac:dyDescent="0.2">
      <c r="A52" s="56">
        <v>43</v>
      </c>
      <c r="B52" s="30">
        <v>3</v>
      </c>
      <c r="C52" s="30">
        <v>1895</v>
      </c>
      <c r="D52" s="30">
        <v>1837</v>
      </c>
      <c r="E52" s="3">
        <v>0.5</v>
      </c>
      <c r="F52" s="4">
        <f t="shared" si="3"/>
        <v>1.6077170418006431E-3</v>
      </c>
      <c r="G52" s="4">
        <f t="shared" si="0"/>
        <v>1.606425702811245E-3</v>
      </c>
      <c r="H52" s="2">
        <f t="shared" si="6"/>
        <v>98678.496968436739</v>
      </c>
      <c r="I52" s="2">
        <f t="shared" si="4"/>
        <v>158.5196738448783</v>
      </c>
      <c r="J52" s="2">
        <f t="shared" si="1"/>
        <v>98599.23713151431</v>
      </c>
      <c r="K52" s="2">
        <f t="shared" si="2"/>
        <v>3878265.819683773</v>
      </c>
      <c r="L52" s="14">
        <f t="shared" si="5"/>
        <v>39.302035791285647</v>
      </c>
      <c r="N52" s="6"/>
    </row>
    <row r="53" spans="1:14" x14ac:dyDescent="0.2">
      <c r="A53" s="56">
        <v>44</v>
      </c>
      <c r="B53" s="30">
        <v>4</v>
      </c>
      <c r="C53" s="30">
        <v>1887</v>
      </c>
      <c r="D53" s="30">
        <v>1816</v>
      </c>
      <c r="E53" s="3">
        <v>0.5</v>
      </c>
      <c r="F53" s="4">
        <f t="shared" si="3"/>
        <v>2.1604104779908181E-3</v>
      </c>
      <c r="G53" s="4">
        <f t="shared" si="0"/>
        <v>2.1580793094146209E-3</v>
      </c>
      <c r="H53" s="2">
        <f t="shared" si="6"/>
        <v>98519.977294591867</v>
      </c>
      <c r="I53" s="2">
        <f t="shared" si="4"/>
        <v>212.61392456345695</v>
      </c>
      <c r="J53" s="2">
        <f t="shared" si="1"/>
        <v>98413.670332310139</v>
      </c>
      <c r="K53" s="2">
        <f t="shared" si="2"/>
        <v>3779666.5825522589</v>
      </c>
      <c r="L53" s="14">
        <f t="shared" si="5"/>
        <v>38.364468672687558</v>
      </c>
      <c r="N53" s="6"/>
    </row>
    <row r="54" spans="1:14" x14ac:dyDescent="0.2">
      <c r="A54" s="56">
        <v>45</v>
      </c>
      <c r="B54" s="30">
        <v>1</v>
      </c>
      <c r="C54" s="30">
        <v>1789</v>
      </c>
      <c r="D54" s="30">
        <v>1816</v>
      </c>
      <c r="E54" s="3">
        <v>0.5</v>
      </c>
      <c r="F54" s="4">
        <f t="shared" si="3"/>
        <v>5.5478502080443827E-4</v>
      </c>
      <c r="G54" s="4">
        <f t="shared" si="0"/>
        <v>5.5463117027176921E-4</v>
      </c>
      <c r="H54" s="2">
        <f t="shared" si="6"/>
        <v>98307.363370028412</v>
      </c>
      <c r="I54" s="2">
        <f t="shared" si="4"/>
        <v>54.524327992250917</v>
      </c>
      <c r="J54" s="2">
        <f t="shared" si="1"/>
        <v>98280.101206032283</v>
      </c>
      <c r="K54" s="2">
        <f t="shared" si="2"/>
        <v>3681252.9122199486</v>
      </c>
      <c r="L54" s="14">
        <f t="shared" si="5"/>
        <v>37.446359926913424</v>
      </c>
      <c r="N54" s="6"/>
    </row>
    <row r="55" spans="1:14" x14ac:dyDescent="0.2">
      <c r="A55" s="56">
        <v>46</v>
      </c>
      <c r="B55" s="30">
        <v>2</v>
      </c>
      <c r="C55" s="30">
        <v>1642</v>
      </c>
      <c r="D55" s="30">
        <v>1711</v>
      </c>
      <c r="E55" s="3">
        <v>0.5</v>
      </c>
      <c r="F55" s="4">
        <f t="shared" si="3"/>
        <v>1.1929615269907546E-3</v>
      </c>
      <c r="G55" s="4">
        <f t="shared" si="0"/>
        <v>1.1922503725782416E-3</v>
      </c>
      <c r="H55" s="2">
        <f t="shared" si="6"/>
        <v>98252.839042036154</v>
      </c>
      <c r="I55" s="2">
        <f t="shared" si="4"/>
        <v>117.14198395473761</v>
      </c>
      <c r="J55" s="2">
        <f t="shared" si="1"/>
        <v>98194.268050058789</v>
      </c>
      <c r="K55" s="2">
        <f t="shared" si="2"/>
        <v>3582972.8110139165</v>
      </c>
      <c r="L55" s="14">
        <f t="shared" si="5"/>
        <v>36.466862901345678</v>
      </c>
      <c r="N55" s="6"/>
    </row>
    <row r="56" spans="1:14" x14ac:dyDescent="0.2">
      <c r="A56" s="56">
        <v>47</v>
      </c>
      <c r="B56" s="30">
        <v>2</v>
      </c>
      <c r="C56" s="30">
        <v>1519</v>
      </c>
      <c r="D56" s="30">
        <v>1580</v>
      </c>
      <c r="E56" s="3">
        <v>0.5</v>
      </c>
      <c r="F56" s="4">
        <f t="shared" si="3"/>
        <v>1.2907389480477573E-3</v>
      </c>
      <c r="G56" s="4">
        <f t="shared" si="0"/>
        <v>1.2899064817800711E-3</v>
      </c>
      <c r="H56" s="2">
        <f t="shared" si="6"/>
        <v>98135.697058081423</v>
      </c>
      <c r="I56" s="2">
        <f t="shared" si="4"/>
        <v>126.58587172922468</v>
      </c>
      <c r="J56" s="2">
        <f t="shared" si="1"/>
        <v>98072.404122216802</v>
      </c>
      <c r="K56" s="2">
        <f t="shared" si="2"/>
        <v>3484778.5429638578</v>
      </c>
      <c r="L56" s="14">
        <f t="shared" si="5"/>
        <v>35.509795593558565</v>
      </c>
      <c r="N56" s="6"/>
    </row>
    <row r="57" spans="1:14" x14ac:dyDescent="0.2">
      <c r="A57" s="56">
        <v>48</v>
      </c>
      <c r="B57" s="30">
        <v>2</v>
      </c>
      <c r="C57" s="30">
        <v>1534</v>
      </c>
      <c r="D57" s="30">
        <v>1467</v>
      </c>
      <c r="E57" s="3">
        <v>0.5</v>
      </c>
      <c r="F57" s="4">
        <f t="shared" si="3"/>
        <v>1.3328890369876708E-3</v>
      </c>
      <c r="G57" s="4">
        <f t="shared" si="0"/>
        <v>1.332001332001332E-3</v>
      </c>
      <c r="H57" s="2">
        <f t="shared" si="6"/>
        <v>98009.111186352195</v>
      </c>
      <c r="I57" s="2">
        <f t="shared" si="4"/>
        <v>130.54826664848778</v>
      </c>
      <c r="J57" s="2">
        <f t="shared" si="1"/>
        <v>97943.83705302795</v>
      </c>
      <c r="K57" s="2">
        <f t="shared" si="2"/>
        <v>3386706.1388416411</v>
      </c>
      <c r="L57" s="14">
        <f t="shared" si="5"/>
        <v>34.555013282410435</v>
      </c>
      <c r="N57" s="6"/>
    </row>
    <row r="58" spans="1:14" x14ac:dyDescent="0.2">
      <c r="A58" s="56">
        <v>49</v>
      </c>
      <c r="B58" s="30">
        <v>5</v>
      </c>
      <c r="C58" s="30">
        <v>1484</v>
      </c>
      <c r="D58" s="30">
        <v>1484</v>
      </c>
      <c r="E58" s="3">
        <v>0.5</v>
      </c>
      <c r="F58" s="4">
        <f t="shared" si="3"/>
        <v>3.3692722371967657E-3</v>
      </c>
      <c r="G58" s="4">
        <f t="shared" si="0"/>
        <v>3.3636057854019509E-3</v>
      </c>
      <c r="H58" s="2">
        <f t="shared" si="6"/>
        <v>97878.562919703705</v>
      </c>
      <c r="I58" s="2">
        <f t="shared" si="4"/>
        <v>329.22490050354423</v>
      </c>
      <c r="J58" s="2">
        <f t="shared" si="1"/>
        <v>97713.950469451942</v>
      </c>
      <c r="K58" s="2">
        <f t="shared" si="2"/>
        <v>3288762.3017886132</v>
      </c>
      <c r="L58" s="14">
        <f t="shared" si="5"/>
        <v>33.600435107395313</v>
      </c>
      <c r="N58" s="6"/>
    </row>
    <row r="59" spans="1:14" x14ac:dyDescent="0.2">
      <c r="A59" s="56">
        <v>50</v>
      </c>
      <c r="B59" s="30">
        <v>3</v>
      </c>
      <c r="C59" s="30">
        <v>1396</v>
      </c>
      <c r="D59" s="30">
        <v>1428</v>
      </c>
      <c r="E59" s="3">
        <v>0.5</v>
      </c>
      <c r="F59" s="4">
        <f t="shared" si="3"/>
        <v>2.124645892351275E-3</v>
      </c>
      <c r="G59" s="4">
        <f t="shared" si="0"/>
        <v>2.1223912274495934E-3</v>
      </c>
      <c r="H59" s="2">
        <f t="shared" si="6"/>
        <v>97549.338019200164</v>
      </c>
      <c r="I59" s="2">
        <f t="shared" si="4"/>
        <v>207.03785925546552</v>
      </c>
      <c r="J59" s="2">
        <f t="shared" si="1"/>
        <v>97445.81908957244</v>
      </c>
      <c r="K59" s="2">
        <f t="shared" si="2"/>
        <v>3191048.3513191612</v>
      </c>
      <c r="L59" s="14">
        <f t="shared" si="5"/>
        <v>32.712147679475621</v>
      </c>
      <c r="N59" s="6"/>
    </row>
    <row r="60" spans="1:14" x14ac:dyDescent="0.2">
      <c r="A60" s="56">
        <v>51</v>
      </c>
      <c r="B60" s="30">
        <v>1</v>
      </c>
      <c r="C60" s="30">
        <v>1323</v>
      </c>
      <c r="D60" s="30">
        <v>1352</v>
      </c>
      <c r="E60" s="3">
        <v>0.5</v>
      </c>
      <c r="F60" s="4">
        <f t="shared" si="3"/>
        <v>7.4766355140186912E-4</v>
      </c>
      <c r="G60" s="4">
        <f t="shared" si="0"/>
        <v>7.4738415545590425E-4</v>
      </c>
      <c r="H60" s="2">
        <f t="shared" si="6"/>
        <v>97342.300159944702</v>
      </c>
      <c r="I60" s="2">
        <f t="shared" si="4"/>
        <v>72.7520927951754</v>
      </c>
      <c r="J60" s="2">
        <f t="shared" si="1"/>
        <v>97305.924113547124</v>
      </c>
      <c r="K60" s="2">
        <f t="shared" si="2"/>
        <v>3093602.5322295888</v>
      </c>
      <c r="L60" s="14">
        <f t="shared" si="5"/>
        <v>31.780659868797436</v>
      </c>
      <c r="N60" s="6"/>
    </row>
    <row r="61" spans="1:14" x14ac:dyDescent="0.2">
      <c r="A61" s="56">
        <v>52</v>
      </c>
      <c r="B61" s="30">
        <v>6</v>
      </c>
      <c r="C61" s="30">
        <v>1300</v>
      </c>
      <c r="D61" s="30">
        <v>1289</v>
      </c>
      <c r="E61" s="3">
        <v>0.5</v>
      </c>
      <c r="F61" s="4">
        <f t="shared" si="3"/>
        <v>4.6349942062572421E-3</v>
      </c>
      <c r="G61" s="4">
        <f t="shared" si="0"/>
        <v>4.6242774566473991E-3</v>
      </c>
      <c r="H61" s="2">
        <f t="shared" si="6"/>
        <v>97269.548067149532</v>
      </c>
      <c r="I61" s="2">
        <f t="shared" si="4"/>
        <v>449.80137834520019</v>
      </c>
      <c r="J61" s="2">
        <f t="shared" si="1"/>
        <v>97044.647377976929</v>
      </c>
      <c r="K61" s="2">
        <f t="shared" si="2"/>
        <v>2996296.6081160419</v>
      </c>
      <c r="L61" s="14">
        <f t="shared" si="5"/>
        <v>30.804056024271482</v>
      </c>
      <c r="N61" s="6"/>
    </row>
    <row r="62" spans="1:14" x14ac:dyDescent="0.2">
      <c r="A62" s="56">
        <v>53</v>
      </c>
      <c r="B62" s="30">
        <v>6</v>
      </c>
      <c r="C62" s="30">
        <v>1270</v>
      </c>
      <c r="D62" s="30">
        <v>1265</v>
      </c>
      <c r="E62" s="3">
        <v>0.5</v>
      </c>
      <c r="F62" s="4">
        <f t="shared" si="3"/>
        <v>4.7337278106508876E-3</v>
      </c>
      <c r="G62" s="4">
        <f t="shared" si="0"/>
        <v>4.7225501770956323E-3</v>
      </c>
      <c r="H62" s="2">
        <f t="shared" si="6"/>
        <v>96819.746688804327</v>
      </c>
      <c r="I62" s="2">
        <f t="shared" si="4"/>
        <v>457.23611187156712</v>
      </c>
      <c r="J62" s="2">
        <f t="shared" si="1"/>
        <v>96591.128632868553</v>
      </c>
      <c r="K62" s="2">
        <f t="shared" si="2"/>
        <v>2899251.9607380647</v>
      </c>
      <c r="L62" s="14">
        <f t="shared" si="5"/>
        <v>29.94484141811246</v>
      </c>
      <c r="N62" s="6"/>
    </row>
    <row r="63" spans="1:14" x14ac:dyDescent="0.2">
      <c r="A63" s="56">
        <v>54</v>
      </c>
      <c r="B63" s="30">
        <v>4</v>
      </c>
      <c r="C63" s="30">
        <v>1258</v>
      </c>
      <c r="D63" s="30">
        <v>1222</v>
      </c>
      <c r="E63" s="3">
        <v>0.5</v>
      </c>
      <c r="F63" s="4">
        <f t="shared" si="3"/>
        <v>3.2258064516129032E-3</v>
      </c>
      <c r="G63" s="4">
        <f t="shared" si="0"/>
        <v>3.2206119162640897E-3</v>
      </c>
      <c r="H63" s="2">
        <f t="shared" si="6"/>
        <v>96362.510576932764</v>
      </c>
      <c r="I63" s="2">
        <f t="shared" si="4"/>
        <v>310.34624984519405</v>
      </c>
      <c r="J63" s="2">
        <f t="shared" si="1"/>
        <v>96207.337452010164</v>
      </c>
      <c r="K63" s="2">
        <f t="shared" si="2"/>
        <v>2802660.8321051961</v>
      </c>
      <c r="L63" s="14">
        <f t="shared" si="5"/>
        <v>29.084555968139092</v>
      </c>
      <c r="N63" s="6"/>
    </row>
    <row r="64" spans="1:14" x14ac:dyDescent="0.2">
      <c r="A64" s="56">
        <v>55</v>
      </c>
      <c r="B64" s="30">
        <v>7</v>
      </c>
      <c r="C64" s="30">
        <v>1373</v>
      </c>
      <c r="D64" s="30">
        <v>1226</v>
      </c>
      <c r="E64" s="3">
        <v>0.5</v>
      </c>
      <c r="F64" s="4">
        <f t="shared" si="3"/>
        <v>5.3866871873797613E-3</v>
      </c>
      <c r="G64" s="4">
        <f t="shared" si="0"/>
        <v>5.3722179585571758E-3</v>
      </c>
      <c r="H64" s="2">
        <f t="shared" si="6"/>
        <v>96052.164327087565</v>
      </c>
      <c r="I64" s="2">
        <f t="shared" si="4"/>
        <v>516.0131621562648</v>
      </c>
      <c r="J64" s="2">
        <f t="shared" si="1"/>
        <v>95794.157746009441</v>
      </c>
      <c r="K64" s="2">
        <f t="shared" si="2"/>
        <v>2706453.4946531858</v>
      </c>
      <c r="L64" s="14">
        <f t="shared" si="5"/>
        <v>28.176913176436795</v>
      </c>
      <c r="N64" s="6"/>
    </row>
    <row r="65" spans="1:14" x14ac:dyDescent="0.2">
      <c r="A65" s="56">
        <v>56</v>
      </c>
      <c r="B65" s="30">
        <v>4</v>
      </c>
      <c r="C65" s="30">
        <v>1215</v>
      </c>
      <c r="D65" s="30">
        <v>1336</v>
      </c>
      <c r="E65" s="3">
        <v>0.5</v>
      </c>
      <c r="F65" s="4">
        <f t="shared" si="3"/>
        <v>3.1360250882007056E-3</v>
      </c>
      <c r="G65" s="4">
        <f t="shared" si="0"/>
        <v>3.1311154598825828E-3</v>
      </c>
      <c r="H65" s="2">
        <f t="shared" si="6"/>
        <v>95536.151164931303</v>
      </c>
      <c r="I65" s="2">
        <f t="shared" si="4"/>
        <v>299.13471989019581</v>
      </c>
      <c r="J65" s="2">
        <f t="shared" si="1"/>
        <v>95386.583804986207</v>
      </c>
      <c r="K65" s="2">
        <f t="shared" si="2"/>
        <v>2610659.3369071763</v>
      </c>
      <c r="L65" s="14">
        <f t="shared" si="5"/>
        <v>27.326402676618166</v>
      </c>
      <c r="N65" s="6"/>
    </row>
    <row r="66" spans="1:14" x14ac:dyDescent="0.2">
      <c r="A66" s="56">
        <v>57</v>
      </c>
      <c r="B66" s="30">
        <v>9</v>
      </c>
      <c r="C66" s="30">
        <v>1233</v>
      </c>
      <c r="D66" s="30">
        <v>1185</v>
      </c>
      <c r="E66" s="3">
        <v>0.5</v>
      </c>
      <c r="F66" s="4">
        <f t="shared" si="3"/>
        <v>7.4441687344913151E-3</v>
      </c>
      <c r="G66" s="4">
        <f t="shared" si="0"/>
        <v>7.4165636588380719E-3</v>
      </c>
      <c r="H66" s="2">
        <f t="shared" si="6"/>
        <v>95237.01644504111</v>
      </c>
      <c r="I66" s="2">
        <f t="shared" si="4"/>
        <v>706.33139514245568</v>
      </c>
      <c r="J66" s="2">
        <f t="shared" si="1"/>
        <v>94883.850747469885</v>
      </c>
      <c r="K66" s="2">
        <f t="shared" si="2"/>
        <v>2515272.7531021903</v>
      </c>
      <c r="L66" s="14">
        <f t="shared" si="5"/>
        <v>26.410663069791681</v>
      </c>
      <c r="N66" s="6"/>
    </row>
    <row r="67" spans="1:14" x14ac:dyDescent="0.2">
      <c r="A67" s="56">
        <v>58</v>
      </c>
      <c r="B67" s="30">
        <v>2</v>
      </c>
      <c r="C67" s="30">
        <v>1155</v>
      </c>
      <c r="D67" s="30">
        <v>1202</v>
      </c>
      <c r="E67" s="3">
        <v>0.5</v>
      </c>
      <c r="F67" s="4">
        <f t="shared" si="3"/>
        <v>1.6970725498515061E-3</v>
      </c>
      <c r="G67" s="4">
        <f t="shared" si="0"/>
        <v>1.6956337431114879E-3</v>
      </c>
      <c r="H67" s="2">
        <f t="shared" si="6"/>
        <v>94530.685049898661</v>
      </c>
      <c r="I67" s="2">
        <f t="shared" si="4"/>
        <v>160.28941933005282</v>
      </c>
      <c r="J67" s="2">
        <f t="shared" si="1"/>
        <v>94450.540340233623</v>
      </c>
      <c r="K67" s="2">
        <f t="shared" si="2"/>
        <v>2420388.9023547205</v>
      </c>
      <c r="L67" s="14">
        <f t="shared" si="5"/>
        <v>25.604267027971943</v>
      </c>
      <c r="N67" s="6"/>
    </row>
    <row r="68" spans="1:14" x14ac:dyDescent="0.2">
      <c r="A68" s="56">
        <v>59</v>
      </c>
      <c r="B68" s="30">
        <v>3</v>
      </c>
      <c r="C68" s="30">
        <v>1186</v>
      </c>
      <c r="D68" s="30">
        <v>1135</v>
      </c>
      <c r="E68" s="3">
        <v>0.5</v>
      </c>
      <c r="F68" s="4">
        <f t="shared" si="3"/>
        <v>2.5850926324859974E-3</v>
      </c>
      <c r="G68" s="4">
        <f t="shared" si="0"/>
        <v>2.5817555938037868E-3</v>
      </c>
      <c r="H68" s="2">
        <f t="shared" si="6"/>
        <v>94370.395630568601</v>
      </c>
      <c r="I68" s="2">
        <f t="shared" si="4"/>
        <v>243.64129680869692</v>
      </c>
      <c r="J68" s="2">
        <f t="shared" si="1"/>
        <v>94248.574982164253</v>
      </c>
      <c r="K68" s="2">
        <f t="shared" si="2"/>
        <v>2325938.3620144869</v>
      </c>
      <c r="L68" s="14">
        <f t="shared" si="5"/>
        <v>24.646906971968502</v>
      </c>
      <c r="N68" s="6"/>
    </row>
    <row r="69" spans="1:14" x14ac:dyDescent="0.2">
      <c r="A69" s="56">
        <v>60</v>
      </c>
      <c r="B69" s="30">
        <v>3</v>
      </c>
      <c r="C69" s="30">
        <v>1096</v>
      </c>
      <c r="D69" s="30">
        <v>1159</v>
      </c>
      <c r="E69" s="3">
        <v>0.5</v>
      </c>
      <c r="F69" s="4">
        <f t="shared" si="3"/>
        <v>2.6607538802660754E-3</v>
      </c>
      <c r="G69" s="4">
        <f t="shared" si="0"/>
        <v>2.6572187776793626E-3</v>
      </c>
      <c r="H69" s="2">
        <f t="shared" si="6"/>
        <v>94126.754333759905</v>
      </c>
      <c r="I69" s="2">
        <f t="shared" si="4"/>
        <v>250.11537909767915</v>
      </c>
      <c r="J69" s="2">
        <f t="shared" si="1"/>
        <v>94001.696644211057</v>
      </c>
      <c r="K69" s="2">
        <f t="shared" si="2"/>
        <v>2231689.7870323225</v>
      </c>
      <c r="L69" s="14">
        <f t="shared" si="5"/>
        <v>23.709409751015873</v>
      </c>
      <c r="N69" s="6"/>
    </row>
    <row r="70" spans="1:14" x14ac:dyDescent="0.2">
      <c r="A70" s="56">
        <v>61</v>
      </c>
      <c r="B70" s="30">
        <v>5</v>
      </c>
      <c r="C70" s="30">
        <v>1023</v>
      </c>
      <c r="D70" s="30">
        <v>1078</v>
      </c>
      <c r="E70" s="3">
        <v>0.5</v>
      </c>
      <c r="F70" s="4">
        <f t="shared" si="3"/>
        <v>4.7596382674916704E-3</v>
      </c>
      <c r="G70" s="4">
        <f t="shared" si="0"/>
        <v>4.7483380816714148E-3</v>
      </c>
      <c r="H70" s="2">
        <f t="shared" si="6"/>
        <v>93876.638954662223</v>
      </c>
      <c r="I70" s="2">
        <f t="shared" si="4"/>
        <v>445.75801972774082</v>
      </c>
      <c r="J70" s="2">
        <f t="shared" si="1"/>
        <v>93653.759944798352</v>
      </c>
      <c r="K70" s="2">
        <f t="shared" si="2"/>
        <v>2137688.0903881113</v>
      </c>
      <c r="L70" s="14">
        <f t="shared" si="5"/>
        <v>22.771246544313428</v>
      </c>
      <c r="N70" s="6"/>
    </row>
    <row r="71" spans="1:14" x14ac:dyDescent="0.2">
      <c r="A71" s="56">
        <v>62</v>
      </c>
      <c r="B71" s="30">
        <v>11</v>
      </c>
      <c r="C71" s="30">
        <v>1035</v>
      </c>
      <c r="D71" s="30">
        <v>997</v>
      </c>
      <c r="E71" s="3">
        <v>0.5</v>
      </c>
      <c r="F71" s="4">
        <f t="shared" si="3"/>
        <v>1.0826771653543307E-2</v>
      </c>
      <c r="G71" s="4">
        <f t="shared" si="0"/>
        <v>1.0768477728830151E-2</v>
      </c>
      <c r="H71" s="2">
        <f t="shared" si="6"/>
        <v>93430.880934934481</v>
      </c>
      <c r="I71" s="2">
        <f t="shared" si="4"/>
        <v>1006.1083605328236</v>
      </c>
      <c r="J71" s="2">
        <f t="shared" si="1"/>
        <v>92927.826754668073</v>
      </c>
      <c r="K71" s="2">
        <f t="shared" si="2"/>
        <v>2044034.3304433129</v>
      </c>
      <c r="L71" s="14">
        <f t="shared" si="5"/>
        <v>21.87750249156683</v>
      </c>
      <c r="N71" s="6"/>
    </row>
    <row r="72" spans="1:14" x14ac:dyDescent="0.2">
      <c r="A72" s="56">
        <v>63</v>
      </c>
      <c r="B72" s="30">
        <v>8</v>
      </c>
      <c r="C72" s="30">
        <v>1059</v>
      </c>
      <c r="D72" s="30">
        <v>1008</v>
      </c>
      <c r="E72" s="3">
        <v>0.5</v>
      </c>
      <c r="F72" s="4">
        <f t="shared" si="3"/>
        <v>7.7406869859700045E-3</v>
      </c>
      <c r="G72" s="4">
        <f t="shared" si="0"/>
        <v>7.7108433734939755E-3</v>
      </c>
      <c r="H72" s="2">
        <f t="shared" si="6"/>
        <v>92424.772574401664</v>
      </c>
      <c r="I72" s="2">
        <f t="shared" si="4"/>
        <v>712.67294515201274</v>
      </c>
      <c r="J72" s="2">
        <f t="shared" si="1"/>
        <v>92068.43610182566</v>
      </c>
      <c r="K72" s="2">
        <f t="shared" si="2"/>
        <v>1951106.5036886449</v>
      </c>
      <c r="L72" s="14">
        <f t="shared" si="5"/>
        <v>21.110211573612585</v>
      </c>
      <c r="N72" s="6"/>
    </row>
    <row r="73" spans="1:14" x14ac:dyDescent="0.2">
      <c r="A73" s="56">
        <v>64</v>
      </c>
      <c r="B73" s="30">
        <v>13</v>
      </c>
      <c r="C73" s="30">
        <v>1094</v>
      </c>
      <c r="D73" s="30">
        <v>1026</v>
      </c>
      <c r="E73" s="3">
        <v>0.5</v>
      </c>
      <c r="F73" s="4">
        <f t="shared" si="3"/>
        <v>1.2264150943396227E-2</v>
      </c>
      <c r="G73" s="4">
        <f t="shared" ref="G73:G98" si="7">F73/((1+(1-E73)*F73))</f>
        <v>1.2189404594467887E-2</v>
      </c>
      <c r="H73" s="2">
        <f t="shared" si="6"/>
        <v>91712.099629249657</v>
      </c>
      <c r="I73" s="2">
        <f t="shared" si="4"/>
        <v>1117.9158885890724</v>
      </c>
      <c r="J73" s="2">
        <f t="shared" ref="J73:J98" si="8">H74+I73*E73</f>
        <v>91153.141684955117</v>
      </c>
      <c r="K73" s="2">
        <f t="shared" ref="K73:K97" si="9">K74+J73</f>
        <v>1859038.0675868192</v>
      </c>
      <c r="L73" s="14">
        <f t="shared" si="5"/>
        <v>20.270368632950998</v>
      </c>
      <c r="N73" s="6"/>
    </row>
    <row r="74" spans="1:14" x14ac:dyDescent="0.2">
      <c r="A74" s="56">
        <v>65</v>
      </c>
      <c r="B74" s="30">
        <v>11</v>
      </c>
      <c r="C74" s="30">
        <v>928</v>
      </c>
      <c r="D74" s="30">
        <v>1065</v>
      </c>
      <c r="E74" s="3">
        <v>0.5</v>
      </c>
      <c r="F74" s="4">
        <f t="shared" ref="F74:F98" si="10">B74/((C74+D74)/2)</f>
        <v>1.1038635223281485E-2</v>
      </c>
      <c r="G74" s="4">
        <f t="shared" si="7"/>
        <v>1.0978043912175647E-2</v>
      </c>
      <c r="H74" s="2">
        <f t="shared" si="6"/>
        <v>90594.183740660577</v>
      </c>
      <c r="I74" s="2">
        <f t="shared" ref="I74:I98" si="11">H74*G74</f>
        <v>994.54692729268083</v>
      </c>
      <c r="J74" s="2">
        <f t="shared" si="8"/>
        <v>90096.910277014234</v>
      </c>
      <c r="K74" s="2">
        <f t="shared" si="9"/>
        <v>1767884.925901864</v>
      </c>
      <c r="L74" s="14">
        <f t="shared" ref="L74:L98" si="12">K74/H74</f>
        <v>19.514331416271705</v>
      </c>
      <c r="N74" s="6"/>
    </row>
    <row r="75" spans="1:14" x14ac:dyDescent="0.2">
      <c r="A75" s="56">
        <v>66</v>
      </c>
      <c r="B75" s="30">
        <v>13</v>
      </c>
      <c r="C75" s="30">
        <v>902</v>
      </c>
      <c r="D75" s="30">
        <v>902</v>
      </c>
      <c r="E75" s="3">
        <v>0.5</v>
      </c>
      <c r="F75" s="4">
        <f t="shared" si="10"/>
        <v>1.4412416851441241E-2</v>
      </c>
      <c r="G75" s="4">
        <f t="shared" si="7"/>
        <v>1.4309301045679689E-2</v>
      </c>
      <c r="H75" s="2">
        <f t="shared" ref="H75:H98" si="13">H74-I74</f>
        <v>89599.636813367892</v>
      </c>
      <c r="I75" s="2">
        <f t="shared" si="11"/>
        <v>1282.1081767460455</v>
      </c>
      <c r="J75" s="2">
        <f t="shared" si="8"/>
        <v>88958.582724994878</v>
      </c>
      <c r="K75" s="2">
        <f t="shared" si="9"/>
        <v>1677788.0156248498</v>
      </c>
      <c r="L75" s="14">
        <f t="shared" si="12"/>
        <v>18.725388576290868</v>
      </c>
      <c r="N75" s="6"/>
    </row>
    <row r="76" spans="1:14" x14ac:dyDescent="0.2">
      <c r="A76" s="56">
        <v>67</v>
      </c>
      <c r="B76" s="30">
        <v>8</v>
      </c>
      <c r="C76" s="30">
        <v>936</v>
      </c>
      <c r="D76" s="30">
        <v>884</v>
      </c>
      <c r="E76" s="3">
        <v>0.5</v>
      </c>
      <c r="F76" s="4">
        <f t="shared" si="10"/>
        <v>8.7912087912087912E-3</v>
      </c>
      <c r="G76" s="4">
        <f t="shared" si="7"/>
        <v>8.7527352297592995E-3</v>
      </c>
      <c r="H76" s="2">
        <f t="shared" si="13"/>
        <v>88317.52863662185</v>
      </c>
      <c r="I76" s="2">
        <f t="shared" si="11"/>
        <v>773.0199443030358</v>
      </c>
      <c r="J76" s="2">
        <f t="shared" si="8"/>
        <v>87931.018664470335</v>
      </c>
      <c r="K76" s="2">
        <f t="shared" si="9"/>
        <v>1588829.4328998548</v>
      </c>
      <c r="L76" s="14">
        <f t="shared" si="12"/>
        <v>17.989967081585988</v>
      </c>
      <c r="N76" s="6"/>
    </row>
    <row r="77" spans="1:14" x14ac:dyDescent="0.2">
      <c r="A77" s="56">
        <v>68</v>
      </c>
      <c r="B77" s="30">
        <v>13</v>
      </c>
      <c r="C77" s="30">
        <v>809</v>
      </c>
      <c r="D77" s="30">
        <v>915</v>
      </c>
      <c r="E77" s="3">
        <v>0.5</v>
      </c>
      <c r="F77" s="4">
        <f t="shared" si="10"/>
        <v>1.5081206496519721E-2</v>
      </c>
      <c r="G77" s="4">
        <f t="shared" si="7"/>
        <v>1.4968336211859527E-2</v>
      </c>
      <c r="H77" s="2">
        <f t="shared" si="13"/>
        <v>87544.508692318821</v>
      </c>
      <c r="I77" s="2">
        <f t="shared" si="11"/>
        <v>1310.3956396086869</v>
      </c>
      <c r="J77" s="2">
        <f t="shared" si="8"/>
        <v>86889.31087251447</v>
      </c>
      <c r="K77" s="2">
        <f t="shared" si="9"/>
        <v>1500898.4142353844</v>
      </c>
      <c r="L77" s="14">
        <f t="shared" si="12"/>
        <v>17.144403877008379</v>
      </c>
      <c r="N77" s="6"/>
    </row>
    <row r="78" spans="1:14" x14ac:dyDescent="0.2">
      <c r="A78" s="56">
        <v>69</v>
      </c>
      <c r="B78" s="30">
        <v>13</v>
      </c>
      <c r="C78" s="30">
        <v>819</v>
      </c>
      <c r="D78" s="30">
        <v>795</v>
      </c>
      <c r="E78" s="3">
        <v>0.5</v>
      </c>
      <c r="F78" s="4">
        <f t="shared" si="10"/>
        <v>1.6109045848822799E-2</v>
      </c>
      <c r="G78" s="4">
        <f t="shared" si="7"/>
        <v>1.5980331899200981E-2</v>
      </c>
      <c r="H78" s="2">
        <f t="shared" si="13"/>
        <v>86234.113052710134</v>
      </c>
      <c r="I78" s="2">
        <f t="shared" si="11"/>
        <v>1378.0497476155274</v>
      </c>
      <c r="J78" s="2">
        <f t="shared" si="8"/>
        <v>85545.08817890237</v>
      </c>
      <c r="K78" s="2">
        <f t="shared" si="9"/>
        <v>1414009.1033628699</v>
      </c>
      <c r="L78" s="14">
        <f t="shared" si="12"/>
        <v>16.397328775197867</v>
      </c>
      <c r="N78" s="6"/>
    </row>
    <row r="79" spans="1:14" x14ac:dyDescent="0.2">
      <c r="A79" s="56">
        <v>70</v>
      </c>
      <c r="B79" s="30">
        <v>13</v>
      </c>
      <c r="C79" s="30">
        <v>751</v>
      </c>
      <c r="D79" s="30">
        <v>800</v>
      </c>
      <c r="E79" s="3">
        <v>0.5</v>
      </c>
      <c r="F79" s="4">
        <f t="shared" si="10"/>
        <v>1.6763378465506126E-2</v>
      </c>
      <c r="G79" s="4">
        <f t="shared" si="7"/>
        <v>1.6624040920716114E-2</v>
      </c>
      <c r="H79" s="2">
        <f t="shared" si="13"/>
        <v>84856.063305094605</v>
      </c>
      <c r="I79" s="2">
        <f t="shared" si="11"/>
        <v>1410.6506687547699</v>
      </c>
      <c r="J79" s="2">
        <f t="shared" si="8"/>
        <v>84150.737970717222</v>
      </c>
      <c r="K79" s="2">
        <f t="shared" si="9"/>
        <v>1328464.0151839675</v>
      </c>
      <c r="L79" s="14">
        <f t="shared" si="12"/>
        <v>15.655499011397209</v>
      </c>
      <c r="N79" s="6"/>
    </row>
    <row r="80" spans="1:14" x14ac:dyDescent="0.2">
      <c r="A80" s="56">
        <v>71</v>
      </c>
      <c r="B80" s="30">
        <v>8</v>
      </c>
      <c r="C80" s="30">
        <v>601</v>
      </c>
      <c r="D80" s="30">
        <v>733</v>
      </c>
      <c r="E80" s="3">
        <v>0.5</v>
      </c>
      <c r="F80" s="4">
        <f t="shared" si="10"/>
        <v>1.1994002998500749E-2</v>
      </c>
      <c r="G80" s="4">
        <f t="shared" si="7"/>
        <v>1.1922503725782414E-2</v>
      </c>
      <c r="H80" s="2">
        <f t="shared" si="13"/>
        <v>83445.412636339839</v>
      </c>
      <c r="I80" s="2">
        <f t="shared" si="11"/>
        <v>994.87824305621268</v>
      </c>
      <c r="J80" s="2">
        <f t="shared" si="8"/>
        <v>82947.973514811732</v>
      </c>
      <c r="K80" s="2">
        <f t="shared" si="9"/>
        <v>1244313.2772132503</v>
      </c>
      <c r="L80" s="14">
        <f t="shared" si="12"/>
        <v>14.911703806128239</v>
      </c>
      <c r="N80" s="6"/>
    </row>
    <row r="81" spans="1:14" x14ac:dyDescent="0.2">
      <c r="A81" s="56">
        <v>72</v>
      </c>
      <c r="B81" s="30">
        <v>15</v>
      </c>
      <c r="C81" s="30">
        <v>750</v>
      </c>
      <c r="D81" s="30">
        <v>595</v>
      </c>
      <c r="E81" s="3">
        <v>0.5</v>
      </c>
      <c r="F81" s="4">
        <f t="shared" si="10"/>
        <v>2.2304832713754646E-2</v>
      </c>
      <c r="G81" s="4">
        <f t="shared" si="7"/>
        <v>2.2058823529411766E-2</v>
      </c>
      <c r="H81" s="2">
        <f t="shared" si="13"/>
        <v>82450.534393283626</v>
      </c>
      <c r="I81" s="2">
        <f t="shared" si="11"/>
        <v>1818.7617880871389</v>
      </c>
      <c r="J81" s="2">
        <f t="shared" si="8"/>
        <v>81541.153499240056</v>
      </c>
      <c r="K81" s="2">
        <f t="shared" si="9"/>
        <v>1161365.3036984385</v>
      </c>
      <c r="L81" s="14">
        <f t="shared" si="12"/>
        <v>14.085600684633556</v>
      </c>
      <c r="N81" s="6"/>
    </row>
    <row r="82" spans="1:14" x14ac:dyDescent="0.2">
      <c r="A82" s="56">
        <v>73</v>
      </c>
      <c r="B82" s="30">
        <v>8</v>
      </c>
      <c r="C82" s="30">
        <v>448</v>
      </c>
      <c r="D82" s="30">
        <v>735</v>
      </c>
      <c r="E82" s="3">
        <v>0.5</v>
      </c>
      <c r="F82" s="4">
        <f t="shared" si="10"/>
        <v>1.3524936601859678E-2</v>
      </c>
      <c r="G82" s="4">
        <f t="shared" si="7"/>
        <v>1.343408900083963E-2</v>
      </c>
      <c r="H82" s="2">
        <f t="shared" si="13"/>
        <v>80631.772605196486</v>
      </c>
      <c r="I82" s="2">
        <f t="shared" si="11"/>
        <v>1083.2144094736723</v>
      </c>
      <c r="J82" s="2">
        <f t="shared" si="8"/>
        <v>80090.165400459649</v>
      </c>
      <c r="K82" s="2">
        <f t="shared" si="9"/>
        <v>1079824.1501991984</v>
      </c>
      <c r="L82" s="14">
        <f t="shared" si="12"/>
        <v>13.392042805339576</v>
      </c>
      <c r="N82" s="6"/>
    </row>
    <row r="83" spans="1:14" x14ac:dyDescent="0.2">
      <c r="A83" s="56">
        <v>74</v>
      </c>
      <c r="B83" s="30">
        <v>12</v>
      </c>
      <c r="C83" s="30">
        <v>475</v>
      </c>
      <c r="D83" s="30">
        <v>437</v>
      </c>
      <c r="E83" s="3">
        <v>0.5</v>
      </c>
      <c r="F83" s="4">
        <f t="shared" si="10"/>
        <v>2.6315789473684209E-2</v>
      </c>
      <c r="G83" s="4">
        <f t="shared" si="7"/>
        <v>2.5974025974025976E-2</v>
      </c>
      <c r="H83" s="2">
        <f t="shared" si="13"/>
        <v>79548.558195722813</v>
      </c>
      <c r="I83" s="2">
        <f t="shared" si="11"/>
        <v>2066.1963167720214</v>
      </c>
      <c r="J83" s="2">
        <f t="shared" si="8"/>
        <v>78515.460037336801</v>
      </c>
      <c r="K83" s="2">
        <f t="shared" si="9"/>
        <v>999733.98479873885</v>
      </c>
      <c r="L83" s="14">
        <f t="shared" si="12"/>
        <v>12.56759402651867</v>
      </c>
      <c r="N83" s="6"/>
    </row>
    <row r="84" spans="1:14" x14ac:dyDescent="0.2">
      <c r="A84" s="56">
        <v>75</v>
      </c>
      <c r="B84" s="30">
        <v>15</v>
      </c>
      <c r="C84" s="30">
        <v>525</v>
      </c>
      <c r="D84" s="30">
        <v>460</v>
      </c>
      <c r="E84" s="3">
        <v>0.5</v>
      </c>
      <c r="F84" s="4">
        <f t="shared" si="10"/>
        <v>3.0456852791878174E-2</v>
      </c>
      <c r="G84" s="4">
        <f t="shared" si="7"/>
        <v>3.0000000000000002E-2</v>
      </c>
      <c r="H84" s="2">
        <f t="shared" si="13"/>
        <v>77482.361878950789</v>
      </c>
      <c r="I84" s="2">
        <f t="shared" si="11"/>
        <v>2324.470856368524</v>
      </c>
      <c r="J84" s="2">
        <f t="shared" si="8"/>
        <v>76320.126450766518</v>
      </c>
      <c r="K84" s="2">
        <f t="shared" si="9"/>
        <v>921218.52476140205</v>
      </c>
      <c r="L84" s="14">
        <f t="shared" si="12"/>
        <v>11.889396533892501</v>
      </c>
      <c r="N84" s="6"/>
    </row>
    <row r="85" spans="1:14" x14ac:dyDescent="0.2">
      <c r="A85" s="56">
        <v>76</v>
      </c>
      <c r="B85" s="30">
        <v>21</v>
      </c>
      <c r="C85" s="30">
        <v>525</v>
      </c>
      <c r="D85" s="30">
        <v>500</v>
      </c>
      <c r="E85" s="3">
        <v>0.5</v>
      </c>
      <c r="F85" s="4">
        <f t="shared" si="10"/>
        <v>4.0975609756097563E-2</v>
      </c>
      <c r="G85" s="4">
        <f t="shared" si="7"/>
        <v>4.0152963671128111E-2</v>
      </c>
      <c r="H85" s="2">
        <f t="shared" si="13"/>
        <v>75157.891022582262</v>
      </c>
      <c r="I85" s="2">
        <f t="shared" si="11"/>
        <v>3017.8120678283512</v>
      </c>
      <c r="J85" s="2">
        <f t="shared" si="8"/>
        <v>73648.984988668089</v>
      </c>
      <c r="K85" s="2">
        <f t="shared" si="9"/>
        <v>844898.39831063547</v>
      </c>
      <c r="L85" s="14">
        <f t="shared" si="12"/>
        <v>11.241645911229384</v>
      </c>
      <c r="N85" s="6"/>
    </row>
    <row r="86" spans="1:14" x14ac:dyDescent="0.2">
      <c r="A86" s="56">
        <v>77</v>
      </c>
      <c r="B86" s="30">
        <v>13</v>
      </c>
      <c r="C86" s="30">
        <v>454</v>
      </c>
      <c r="D86" s="30">
        <v>508</v>
      </c>
      <c r="E86" s="3">
        <v>0.5</v>
      </c>
      <c r="F86" s="4">
        <f t="shared" si="10"/>
        <v>2.7027027027027029E-2</v>
      </c>
      <c r="G86" s="4">
        <f t="shared" si="7"/>
        <v>2.6666666666666665E-2</v>
      </c>
      <c r="H86" s="2">
        <f t="shared" si="13"/>
        <v>72140.078954753917</v>
      </c>
      <c r="I86" s="2">
        <f t="shared" si="11"/>
        <v>1923.7354387934377</v>
      </c>
      <c r="J86" s="2">
        <f t="shared" si="8"/>
        <v>71178.211235357201</v>
      </c>
      <c r="K86" s="2">
        <f t="shared" si="9"/>
        <v>771249.41332196735</v>
      </c>
      <c r="L86" s="14">
        <f t="shared" si="12"/>
        <v>10.690997632615472</v>
      </c>
      <c r="N86" s="6"/>
    </row>
    <row r="87" spans="1:14" x14ac:dyDescent="0.2">
      <c r="A87" s="56">
        <v>78</v>
      </c>
      <c r="B87" s="30">
        <v>21</v>
      </c>
      <c r="C87" s="30">
        <v>410</v>
      </c>
      <c r="D87" s="30">
        <v>441</v>
      </c>
      <c r="E87" s="3">
        <v>0.5</v>
      </c>
      <c r="F87" s="4">
        <f t="shared" si="10"/>
        <v>4.935370152761457E-2</v>
      </c>
      <c r="G87" s="4">
        <f t="shared" si="7"/>
        <v>4.8165137614678895E-2</v>
      </c>
      <c r="H87" s="2">
        <f t="shared" si="13"/>
        <v>70216.343515960485</v>
      </c>
      <c r="I87" s="2">
        <f t="shared" si="11"/>
        <v>3381.9798482458027</v>
      </c>
      <c r="J87" s="2">
        <f t="shared" si="8"/>
        <v>68525.353591837586</v>
      </c>
      <c r="K87" s="2">
        <f t="shared" si="9"/>
        <v>700071.20208661014</v>
      </c>
      <c r="L87" s="14">
        <f t="shared" si="12"/>
        <v>9.9702030472076757</v>
      </c>
      <c r="N87" s="6"/>
    </row>
    <row r="88" spans="1:14" x14ac:dyDescent="0.2">
      <c r="A88" s="56">
        <v>79</v>
      </c>
      <c r="B88" s="30">
        <v>20</v>
      </c>
      <c r="C88" s="30">
        <v>423</v>
      </c>
      <c r="D88" s="30">
        <v>394</v>
      </c>
      <c r="E88" s="3">
        <v>0.5</v>
      </c>
      <c r="F88" s="4">
        <f t="shared" si="10"/>
        <v>4.8959608323133418E-2</v>
      </c>
      <c r="G88" s="4">
        <f t="shared" si="7"/>
        <v>4.7789725209080043E-2</v>
      </c>
      <c r="H88" s="2">
        <f t="shared" si="13"/>
        <v>66834.363667714686</v>
      </c>
      <c r="I88" s="2">
        <f t="shared" si="11"/>
        <v>3193.9958742038079</v>
      </c>
      <c r="J88" s="2">
        <f t="shared" si="8"/>
        <v>65237.365730612786</v>
      </c>
      <c r="K88" s="2">
        <f t="shared" si="9"/>
        <v>631545.84849477257</v>
      </c>
      <c r="L88" s="14">
        <f t="shared" si="12"/>
        <v>9.4494181411627629</v>
      </c>
      <c r="N88" s="6"/>
    </row>
    <row r="89" spans="1:14" x14ac:dyDescent="0.2">
      <c r="A89" s="56">
        <v>80</v>
      </c>
      <c r="B89" s="30">
        <v>22</v>
      </c>
      <c r="C89" s="30">
        <v>353</v>
      </c>
      <c r="D89" s="30">
        <v>405</v>
      </c>
      <c r="E89" s="3">
        <v>0.5</v>
      </c>
      <c r="F89" s="4">
        <f t="shared" si="10"/>
        <v>5.8047493403693931E-2</v>
      </c>
      <c r="G89" s="4">
        <f t="shared" si="7"/>
        <v>5.6410256410256404E-2</v>
      </c>
      <c r="H89" s="2">
        <f t="shared" si="13"/>
        <v>63640.367793510879</v>
      </c>
      <c r="I89" s="2">
        <f t="shared" si="11"/>
        <v>3589.9694652749722</v>
      </c>
      <c r="J89" s="2">
        <f t="shared" si="8"/>
        <v>61845.383060873392</v>
      </c>
      <c r="K89" s="2">
        <f t="shared" si="9"/>
        <v>566308.48276415979</v>
      </c>
      <c r="L89" s="14">
        <f t="shared" si="12"/>
        <v>8.8985733803679192</v>
      </c>
      <c r="N89" s="6"/>
    </row>
    <row r="90" spans="1:14" x14ac:dyDescent="0.2">
      <c r="A90" s="56">
        <v>81</v>
      </c>
      <c r="B90" s="30">
        <v>20</v>
      </c>
      <c r="C90" s="30">
        <v>302</v>
      </c>
      <c r="D90" s="30">
        <v>332</v>
      </c>
      <c r="E90" s="3">
        <v>0.5</v>
      </c>
      <c r="F90" s="4">
        <f t="shared" si="10"/>
        <v>6.3091482649842268E-2</v>
      </c>
      <c r="G90" s="4">
        <f t="shared" si="7"/>
        <v>6.1162079510703356E-2</v>
      </c>
      <c r="H90" s="2">
        <f t="shared" si="13"/>
        <v>60050.398328235904</v>
      </c>
      <c r="I90" s="2">
        <f t="shared" si="11"/>
        <v>3672.8072372009724</v>
      </c>
      <c r="J90" s="2">
        <f t="shared" si="8"/>
        <v>58213.994709635423</v>
      </c>
      <c r="K90" s="2">
        <f t="shared" si="9"/>
        <v>504463.09970328643</v>
      </c>
      <c r="L90" s="14">
        <f t="shared" si="12"/>
        <v>8.4006620063681758</v>
      </c>
      <c r="N90" s="6"/>
    </row>
    <row r="91" spans="1:14" x14ac:dyDescent="0.2">
      <c r="A91" s="56">
        <v>82</v>
      </c>
      <c r="B91" s="30">
        <v>8</v>
      </c>
      <c r="C91" s="30">
        <v>294</v>
      </c>
      <c r="D91" s="30">
        <v>286</v>
      </c>
      <c r="E91" s="3">
        <v>0.5</v>
      </c>
      <c r="F91" s="4">
        <f t="shared" si="10"/>
        <v>2.7586206896551724E-2</v>
      </c>
      <c r="G91" s="4">
        <f t="shared" si="7"/>
        <v>2.7210884353741496E-2</v>
      </c>
      <c r="H91" s="2">
        <f t="shared" si="13"/>
        <v>56377.591091034934</v>
      </c>
      <c r="I91" s="2">
        <f t="shared" si="11"/>
        <v>1534.0841113206784</v>
      </c>
      <c r="J91" s="2">
        <f t="shared" si="8"/>
        <v>55610.549035374599</v>
      </c>
      <c r="K91" s="2">
        <f t="shared" si="9"/>
        <v>446249.10499365098</v>
      </c>
      <c r="L91" s="14">
        <f t="shared" si="12"/>
        <v>7.9153631142748972</v>
      </c>
      <c r="N91" s="6"/>
    </row>
    <row r="92" spans="1:14" x14ac:dyDescent="0.2">
      <c r="A92" s="56">
        <v>83</v>
      </c>
      <c r="B92" s="30">
        <v>23</v>
      </c>
      <c r="C92" s="30">
        <v>237</v>
      </c>
      <c r="D92" s="30">
        <v>271</v>
      </c>
      <c r="E92" s="3">
        <v>0.5</v>
      </c>
      <c r="F92" s="4">
        <f t="shared" si="10"/>
        <v>9.055118110236221E-2</v>
      </c>
      <c r="G92" s="4">
        <f t="shared" si="7"/>
        <v>8.6629001883239187E-2</v>
      </c>
      <c r="H92" s="2">
        <f t="shared" si="13"/>
        <v>54843.506979714257</v>
      </c>
      <c r="I92" s="2">
        <f t="shared" si="11"/>
        <v>4751.0382694291075</v>
      </c>
      <c r="J92" s="2">
        <f t="shared" si="8"/>
        <v>52467.987844999698</v>
      </c>
      <c r="K92" s="2">
        <f t="shared" si="9"/>
        <v>390638.55595827638</v>
      </c>
      <c r="L92" s="14">
        <f t="shared" si="12"/>
        <v>7.1227858587301389</v>
      </c>
      <c r="N92" s="6"/>
    </row>
    <row r="93" spans="1:14" x14ac:dyDescent="0.2">
      <c r="A93" s="56">
        <v>84</v>
      </c>
      <c r="B93" s="30">
        <v>19</v>
      </c>
      <c r="C93" s="30">
        <v>220</v>
      </c>
      <c r="D93" s="30">
        <v>221</v>
      </c>
      <c r="E93" s="3">
        <v>0.5</v>
      </c>
      <c r="F93" s="4">
        <f t="shared" si="10"/>
        <v>8.6167800453514742E-2</v>
      </c>
      <c r="G93" s="4">
        <f t="shared" si="7"/>
        <v>8.2608695652173922E-2</v>
      </c>
      <c r="H93" s="2">
        <f t="shared" si="13"/>
        <v>50092.468710285146</v>
      </c>
      <c r="I93" s="2">
        <f t="shared" si="11"/>
        <v>4138.0735021539904</v>
      </c>
      <c r="J93" s="2">
        <f t="shared" si="8"/>
        <v>48023.431959208152</v>
      </c>
      <c r="K93" s="2">
        <f t="shared" si="9"/>
        <v>338170.56811327668</v>
      </c>
      <c r="L93" s="14">
        <f t="shared" si="12"/>
        <v>6.7509263731663998</v>
      </c>
      <c r="N93" s="6"/>
    </row>
    <row r="94" spans="1:14" x14ac:dyDescent="0.2">
      <c r="A94" s="56">
        <v>85</v>
      </c>
      <c r="B94" s="30">
        <v>21</v>
      </c>
      <c r="C94" s="30">
        <v>200</v>
      </c>
      <c r="D94" s="30">
        <v>200</v>
      </c>
      <c r="E94" s="3">
        <v>0.5</v>
      </c>
      <c r="F94" s="4">
        <f t="shared" si="10"/>
        <v>0.105</v>
      </c>
      <c r="G94" s="4">
        <f t="shared" si="7"/>
        <v>9.9762470308788598E-2</v>
      </c>
      <c r="H94" s="2">
        <f t="shared" si="13"/>
        <v>45954.395208131158</v>
      </c>
      <c r="I94" s="2">
        <f t="shared" si="11"/>
        <v>4584.5239875095212</v>
      </c>
      <c r="J94" s="2">
        <f t="shared" si="8"/>
        <v>43662.133214376401</v>
      </c>
      <c r="K94" s="2">
        <f t="shared" si="9"/>
        <v>290147.13615406852</v>
      </c>
      <c r="L94" s="14">
        <f t="shared" si="12"/>
        <v>6.3138059991861226</v>
      </c>
      <c r="N94" s="6"/>
    </row>
    <row r="95" spans="1:14" x14ac:dyDescent="0.2">
      <c r="A95" s="56">
        <v>86</v>
      </c>
      <c r="B95" s="30">
        <v>17</v>
      </c>
      <c r="C95" s="30">
        <v>164</v>
      </c>
      <c r="D95" s="30">
        <v>179</v>
      </c>
      <c r="E95" s="3">
        <v>0.5</v>
      </c>
      <c r="F95" s="4">
        <f t="shared" si="10"/>
        <v>9.9125364431486881E-2</v>
      </c>
      <c r="G95" s="4">
        <f t="shared" si="7"/>
        <v>9.4444444444444456E-2</v>
      </c>
      <c r="H95" s="2">
        <f t="shared" si="13"/>
        <v>41369.871220621637</v>
      </c>
      <c r="I95" s="2">
        <f t="shared" si="11"/>
        <v>3907.1545041698218</v>
      </c>
      <c r="J95" s="2">
        <f t="shared" si="8"/>
        <v>39416.293968536731</v>
      </c>
      <c r="K95" s="2">
        <f t="shared" si="9"/>
        <v>246485.00293969212</v>
      </c>
      <c r="L95" s="14">
        <f t="shared" si="12"/>
        <v>5.9580800149270647</v>
      </c>
      <c r="N95" s="6"/>
    </row>
    <row r="96" spans="1:14" x14ac:dyDescent="0.2">
      <c r="A96" s="56">
        <v>87</v>
      </c>
      <c r="B96" s="30">
        <v>15</v>
      </c>
      <c r="C96" s="30">
        <v>121</v>
      </c>
      <c r="D96" s="30">
        <v>151</v>
      </c>
      <c r="E96" s="3">
        <v>0.5</v>
      </c>
      <c r="F96" s="4">
        <f t="shared" si="10"/>
        <v>0.11029411764705882</v>
      </c>
      <c r="G96" s="4">
        <f t="shared" si="7"/>
        <v>0.10452961672473866</v>
      </c>
      <c r="H96" s="2">
        <f t="shared" si="13"/>
        <v>37462.716716451818</v>
      </c>
      <c r="I96" s="2">
        <f t="shared" si="11"/>
        <v>3915.9634198381686</v>
      </c>
      <c r="J96" s="2">
        <f t="shared" si="8"/>
        <v>35504.735006532734</v>
      </c>
      <c r="K96" s="2">
        <f t="shared" si="9"/>
        <v>207068.7089711554</v>
      </c>
      <c r="L96" s="14">
        <f t="shared" si="12"/>
        <v>5.5273276238458386</v>
      </c>
      <c r="N96" s="6"/>
    </row>
    <row r="97" spans="1:14" x14ac:dyDescent="0.2">
      <c r="A97" s="56">
        <v>88</v>
      </c>
      <c r="B97" s="30">
        <v>11</v>
      </c>
      <c r="C97" s="30">
        <v>114</v>
      </c>
      <c r="D97" s="30">
        <v>110</v>
      </c>
      <c r="E97" s="3">
        <v>0.5</v>
      </c>
      <c r="F97" s="4">
        <f t="shared" si="10"/>
        <v>9.8214285714285712E-2</v>
      </c>
      <c r="G97" s="4">
        <f t="shared" si="7"/>
        <v>9.3617021276595755E-2</v>
      </c>
      <c r="H97" s="2">
        <f t="shared" si="13"/>
        <v>33546.75329661365</v>
      </c>
      <c r="I97" s="2">
        <f t="shared" si="11"/>
        <v>3140.5471171297886</v>
      </c>
      <c r="J97" s="2">
        <f t="shared" si="8"/>
        <v>31976.479738048754</v>
      </c>
      <c r="K97" s="2">
        <f t="shared" si="9"/>
        <v>171563.97396462268</v>
      </c>
      <c r="L97" s="14">
        <f t="shared" si="12"/>
        <v>5.1141752063959363</v>
      </c>
      <c r="N97" s="6"/>
    </row>
    <row r="98" spans="1:14" x14ac:dyDescent="0.2">
      <c r="A98" s="56">
        <v>89</v>
      </c>
      <c r="B98" s="30">
        <v>14</v>
      </c>
      <c r="C98" s="30">
        <v>108</v>
      </c>
      <c r="D98" s="30">
        <v>107</v>
      </c>
      <c r="E98" s="24">
        <v>0.5</v>
      </c>
      <c r="F98" s="25">
        <f t="shared" si="10"/>
        <v>0.13023255813953488</v>
      </c>
      <c r="G98" s="25">
        <f t="shared" si="7"/>
        <v>0.1222707423580786</v>
      </c>
      <c r="H98" s="23">
        <f t="shared" si="13"/>
        <v>30406.206179483859</v>
      </c>
      <c r="I98" s="23">
        <f t="shared" si="11"/>
        <v>3717.7894018582883</v>
      </c>
      <c r="J98" s="23">
        <f t="shared" si="8"/>
        <v>28547.311478554715</v>
      </c>
      <c r="K98" s="23">
        <f>K99+J98</f>
        <v>139587.49422657394</v>
      </c>
      <c r="L98" s="26">
        <f t="shared" si="12"/>
        <v>4.5907566831128888</v>
      </c>
      <c r="N98" s="6"/>
    </row>
    <row r="99" spans="1:14" x14ac:dyDescent="0.2">
      <c r="A99" s="56">
        <v>90</v>
      </c>
      <c r="B99" s="30">
        <v>13</v>
      </c>
      <c r="C99" s="30">
        <v>74</v>
      </c>
      <c r="D99" s="30">
        <v>96</v>
      </c>
      <c r="E99" s="29">
        <v>0.5</v>
      </c>
      <c r="F99" s="25">
        <f t="shared" ref="F99:F108" si="14">B99/((C99+D99)/2)</f>
        <v>0.15294117647058825</v>
      </c>
      <c r="G99" s="25">
        <f t="shared" ref="G99:G108" si="15">F99/((1+(1-E99)*F99))</f>
        <v>0.14207650273224046</v>
      </c>
      <c r="H99" s="23">
        <f t="shared" ref="H99:H108" si="16">H98-I98</f>
        <v>26688.416777625571</v>
      </c>
      <c r="I99" s="23">
        <f t="shared" ref="I99:I108" si="17">H99*G99</f>
        <v>3791.7969192254914</v>
      </c>
      <c r="J99" s="23">
        <f t="shared" ref="J99:J108" si="18">H100+I99*E99</f>
        <v>24792.518318012826</v>
      </c>
      <c r="K99" s="23">
        <f t="shared" ref="K99:K108" si="19">K100+J99</f>
        <v>111040.18274801923</v>
      </c>
      <c r="L99" s="26">
        <f t="shared" ref="L99:L108" si="20">K99/H99</f>
        <v>4.1606133354868238</v>
      </c>
      <c r="N99" s="6"/>
    </row>
    <row r="100" spans="1:14" x14ac:dyDescent="0.2">
      <c r="A100" s="56">
        <v>91</v>
      </c>
      <c r="B100" s="30">
        <v>14</v>
      </c>
      <c r="C100" s="30">
        <v>69</v>
      </c>
      <c r="D100" s="30">
        <v>62</v>
      </c>
      <c r="E100" s="29">
        <v>0.5</v>
      </c>
      <c r="F100" s="25">
        <f t="shared" si="14"/>
        <v>0.21374045801526717</v>
      </c>
      <c r="G100" s="25">
        <f t="shared" si="15"/>
        <v>0.19310344827586207</v>
      </c>
      <c r="H100" s="23">
        <f t="shared" si="16"/>
        <v>22896.619858400081</v>
      </c>
      <c r="I100" s="23">
        <f t="shared" si="17"/>
        <v>4421.4162485186362</v>
      </c>
      <c r="J100" s="23">
        <f t="shared" si="18"/>
        <v>20685.911734140765</v>
      </c>
      <c r="K100" s="23">
        <f t="shared" si="19"/>
        <v>86247.664430006407</v>
      </c>
      <c r="L100" s="26">
        <f t="shared" si="20"/>
        <v>3.7668295566502463</v>
      </c>
      <c r="N100" s="6"/>
    </row>
    <row r="101" spans="1:14" x14ac:dyDescent="0.2">
      <c r="A101" s="56">
        <v>92</v>
      </c>
      <c r="B101" s="30">
        <v>11</v>
      </c>
      <c r="C101" s="30">
        <v>47</v>
      </c>
      <c r="D101" s="30">
        <v>52</v>
      </c>
      <c r="E101" s="29">
        <v>0.5</v>
      </c>
      <c r="F101" s="25">
        <f t="shared" si="14"/>
        <v>0.22222222222222221</v>
      </c>
      <c r="G101" s="25">
        <f t="shared" si="15"/>
        <v>0.19999999999999998</v>
      </c>
      <c r="H101" s="23">
        <f t="shared" si="16"/>
        <v>18475.203609881446</v>
      </c>
      <c r="I101" s="23">
        <f t="shared" si="17"/>
        <v>3695.0407219762888</v>
      </c>
      <c r="J101" s="23">
        <f t="shared" si="18"/>
        <v>16627.6832488933</v>
      </c>
      <c r="K101" s="23">
        <f t="shared" si="19"/>
        <v>65561.752695865638</v>
      </c>
      <c r="L101" s="26">
        <f t="shared" si="20"/>
        <v>3.5486349206349201</v>
      </c>
      <c r="N101" s="6"/>
    </row>
    <row r="102" spans="1:14" x14ac:dyDescent="0.2">
      <c r="A102" s="56">
        <v>93</v>
      </c>
      <c r="B102" s="30">
        <v>6</v>
      </c>
      <c r="C102" s="30">
        <v>26</v>
      </c>
      <c r="D102" s="30">
        <v>37</v>
      </c>
      <c r="E102" s="29">
        <v>0.5</v>
      </c>
      <c r="F102" s="25">
        <f t="shared" si="14"/>
        <v>0.19047619047619047</v>
      </c>
      <c r="G102" s="25">
        <f t="shared" si="15"/>
        <v>0.17391304347826084</v>
      </c>
      <c r="H102" s="23">
        <f t="shared" si="16"/>
        <v>14780.162887905157</v>
      </c>
      <c r="I102" s="23">
        <f t="shared" si="17"/>
        <v>2570.4631109400266</v>
      </c>
      <c r="J102" s="23">
        <f t="shared" si="18"/>
        <v>13494.931332435142</v>
      </c>
      <c r="K102" s="23">
        <f t="shared" si="19"/>
        <v>48934.069446972338</v>
      </c>
      <c r="L102" s="26">
        <f t="shared" si="20"/>
        <v>3.3107936507936504</v>
      </c>
      <c r="N102" s="6"/>
    </row>
    <row r="103" spans="1:14" x14ac:dyDescent="0.2">
      <c r="A103" s="56">
        <v>94</v>
      </c>
      <c r="B103" s="30">
        <v>6</v>
      </c>
      <c r="C103" s="30">
        <v>19</v>
      </c>
      <c r="D103" s="30">
        <v>20</v>
      </c>
      <c r="E103" s="29">
        <v>0.5</v>
      </c>
      <c r="F103" s="25">
        <f t="shared" si="14"/>
        <v>0.30769230769230771</v>
      </c>
      <c r="G103" s="25">
        <f t="shared" si="15"/>
        <v>0.26666666666666672</v>
      </c>
      <c r="H103" s="23">
        <f t="shared" si="16"/>
        <v>12209.69977696513</v>
      </c>
      <c r="I103" s="23">
        <f t="shared" si="17"/>
        <v>3255.9199405240352</v>
      </c>
      <c r="J103" s="23">
        <f t="shared" si="18"/>
        <v>10581.739806703114</v>
      </c>
      <c r="K103" s="23">
        <f t="shared" si="19"/>
        <v>35439.1381145372</v>
      </c>
      <c r="L103" s="26">
        <f t="shared" si="20"/>
        <v>2.9025396825396825</v>
      </c>
      <c r="N103" s="6"/>
    </row>
    <row r="104" spans="1:14" x14ac:dyDescent="0.2">
      <c r="A104" s="56">
        <v>95</v>
      </c>
      <c r="B104" s="30">
        <v>4</v>
      </c>
      <c r="C104" s="30">
        <v>22</v>
      </c>
      <c r="D104" s="30">
        <v>14</v>
      </c>
      <c r="E104" s="29">
        <v>0.5</v>
      </c>
      <c r="F104" s="25">
        <f t="shared" si="14"/>
        <v>0.22222222222222221</v>
      </c>
      <c r="G104" s="25">
        <f t="shared" si="15"/>
        <v>0.19999999999999998</v>
      </c>
      <c r="H104" s="23">
        <f t="shared" si="16"/>
        <v>8953.7798364410955</v>
      </c>
      <c r="I104" s="23">
        <f t="shared" si="17"/>
        <v>1790.7559672882189</v>
      </c>
      <c r="J104" s="23">
        <f t="shared" si="18"/>
        <v>8058.4018527969856</v>
      </c>
      <c r="K104" s="23">
        <f t="shared" si="19"/>
        <v>24857.398307834086</v>
      </c>
      <c r="L104" s="26">
        <f t="shared" si="20"/>
        <v>2.7761904761904757</v>
      </c>
      <c r="N104" s="6"/>
    </row>
    <row r="105" spans="1:14" x14ac:dyDescent="0.2">
      <c r="A105" s="56">
        <v>96</v>
      </c>
      <c r="B105" s="30">
        <v>5</v>
      </c>
      <c r="C105" s="30">
        <v>13</v>
      </c>
      <c r="D105" s="30">
        <v>17</v>
      </c>
      <c r="E105" s="29">
        <v>0.5</v>
      </c>
      <c r="F105" s="25">
        <f t="shared" si="14"/>
        <v>0.33333333333333331</v>
      </c>
      <c r="G105" s="25">
        <f t="shared" si="15"/>
        <v>0.2857142857142857</v>
      </c>
      <c r="H105" s="23">
        <f t="shared" si="16"/>
        <v>7163.0238691528766</v>
      </c>
      <c r="I105" s="23">
        <f t="shared" si="17"/>
        <v>2046.5782483293933</v>
      </c>
      <c r="J105" s="23">
        <f t="shared" si="18"/>
        <v>6139.73474498818</v>
      </c>
      <c r="K105" s="23">
        <f t="shared" si="19"/>
        <v>16798.996455037101</v>
      </c>
      <c r="L105" s="26">
        <f t="shared" si="20"/>
        <v>2.3452380952380949</v>
      </c>
      <c r="N105" s="6"/>
    </row>
    <row r="106" spans="1:14" x14ac:dyDescent="0.2">
      <c r="A106" s="56">
        <v>97</v>
      </c>
      <c r="B106" s="30">
        <v>3</v>
      </c>
      <c r="C106" s="30">
        <v>8</v>
      </c>
      <c r="D106" s="30">
        <v>10</v>
      </c>
      <c r="E106" s="29">
        <v>0.5</v>
      </c>
      <c r="F106" s="25">
        <f t="shared" si="14"/>
        <v>0.33333333333333331</v>
      </c>
      <c r="G106" s="25">
        <f t="shared" si="15"/>
        <v>0.2857142857142857</v>
      </c>
      <c r="H106" s="23">
        <f t="shared" si="16"/>
        <v>5116.4456208234833</v>
      </c>
      <c r="I106" s="23">
        <f t="shared" si="17"/>
        <v>1461.8416059495667</v>
      </c>
      <c r="J106" s="23">
        <f t="shared" si="18"/>
        <v>4385.5248178487</v>
      </c>
      <c r="K106" s="23">
        <f t="shared" si="19"/>
        <v>10659.261710048922</v>
      </c>
      <c r="L106" s="26">
        <f t="shared" si="20"/>
        <v>2.083333333333333</v>
      </c>
      <c r="N106" s="6"/>
    </row>
    <row r="107" spans="1:14" x14ac:dyDescent="0.2">
      <c r="A107" s="56">
        <v>98</v>
      </c>
      <c r="B107" s="30">
        <v>1</v>
      </c>
      <c r="C107" s="30">
        <v>8</v>
      </c>
      <c r="D107" s="30">
        <v>6</v>
      </c>
      <c r="E107" s="29">
        <v>0.5</v>
      </c>
      <c r="F107" s="25">
        <f t="shared" si="14"/>
        <v>0.14285714285714285</v>
      </c>
      <c r="G107" s="25">
        <f t="shared" si="15"/>
        <v>0.13333333333333333</v>
      </c>
      <c r="H107" s="23">
        <f t="shared" si="16"/>
        <v>3654.6040148739166</v>
      </c>
      <c r="I107" s="23">
        <f t="shared" si="17"/>
        <v>487.28053531652222</v>
      </c>
      <c r="J107" s="23">
        <f t="shared" si="18"/>
        <v>3410.9637472156555</v>
      </c>
      <c r="K107" s="23">
        <f t="shared" si="19"/>
        <v>6273.7368922002233</v>
      </c>
      <c r="L107" s="26">
        <f t="shared" si="20"/>
        <v>1.7166666666666666</v>
      </c>
      <c r="N107" s="6"/>
    </row>
    <row r="108" spans="1:14" x14ac:dyDescent="0.2">
      <c r="A108" s="56">
        <v>99</v>
      </c>
      <c r="B108" s="30">
        <v>2</v>
      </c>
      <c r="C108" s="30">
        <v>6</v>
      </c>
      <c r="D108" s="30">
        <v>5</v>
      </c>
      <c r="E108" s="29">
        <v>0.5</v>
      </c>
      <c r="F108" s="25">
        <f t="shared" si="14"/>
        <v>0.36363636363636365</v>
      </c>
      <c r="G108" s="25">
        <f t="shared" si="15"/>
        <v>0.30769230769230771</v>
      </c>
      <c r="H108" s="23">
        <f t="shared" si="16"/>
        <v>3167.3234795573944</v>
      </c>
      <c r="I108" s="23">
        <f t="shared" si="17"/>
        <v>974.56107063304444</v>
      </c>
      <c r="J108" s="23">
        <f t="shared" si="18"/>
        <v>2680.0429442408722</v>
      </c>
      <c r="K108" s="23">
        <f t="shared" si="19"/>
        <v>2862.7731449845678</v>
      </c>
      <c r="L108" s="26">
        <f t="shared" si="20"/>
        <v>0.90384615384615374</v>
      </c>
      <c r="N108" s="6"/>
    </row>
    <row r="109" spans="1:14" x14ac:dyDescent="0.2">
      <c r="A109" s="56" t="s">
        <v>22</v>
      </c>
      <c r="B109" s="23">
        <v>1</v>
      </c>
      <c r="C109" s="23">
        <v>10</v>
      </c>
      <c r="D109" s="23">
        <v>14</v>
      </c>
      <c r="E109" s="27"/>
      <c r="F109" s="25">
        <f>B109/((C109+D109)/2)</f>
        <v>8.3333333333333329E-2</v>
      </c>
      <c r="G109" s="25">
        <v>1</v>
      </c>
      <c r="H109" s="23">
        <f>H108-I108</f>
        <v>2192.76240892435</v>
      </c>
      <c r="I109" s="23">
        <f>H109*G109</f>
        <v>2192.76240892435</v>
      </c>
      <c r="J109" s="28">
        <f>H109*F109</f>
        <v>182.73020074369583</v>
      </c>
      <c r="K109" s="23">
        <f>J109</f>
        <v>182.73020074369583</v>
      </c>
      <c r="L109" s="26">
        <f>K109/H109</f>
        <v>8.3333333333333329E-2</v>
      </c>
      <c r="N109" s="6"/>
    </row>
    <row r="110" spans="1:14" x14ac:dyDescent="0.2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40" t="s">
        <v>23</v>
      </c>
      <c r="L112" s="8"/>
    </row>
    <row r="113" spans="1:12" x14ac:dyDescent="0.2">
      <c r="A113" s="39" t="s">
        <v>9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8"/>
    </row>
    <row r="114" spans="1:12" x14ac:dyDescent="0.2">
      <c r="A114" s="40" t="s">
        <v>21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10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11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12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17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13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14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19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15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16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1"/>
      <c r="B124" s="2"/>
      <c r="C124" s="2"/>
      <c r="D124" s="2"/>
      <c r="E124" s="8"/>
      <c r="F124" s="8"/>
      <c r="G124" s="8"/>
      <c r="H124" s="2"/>
      <c r="I124" s="2"/>
      <c r="J124" s="2"/>
      <c r="K124" s="2"/>
      <c r="L124" s="8"/>
    </row>
    <row r="125" spans="1:12" x14ac:dyDescent="0.2">
      <c r="A125" s="17" t="s">
        <v>41</v>
      </c>
      <c r="L125" s="8"/>
    </row>
    <row r="126" spans="1:12" x14ac:dyDescent="0.2">
      <c r="L126" s="8"/>
    </row>
    <row r="127" spans="1:12" x14ac:dyDescent="0.2">
      <c r="L127" s="8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N12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1" customWidth="1"/>
    <col min="8" max="11" width="11.42578125" style="1" customWidth="1"/>
  </cols>
  <sheetData>
    <row r="1" spans="1:14" x14ac:dyDescent="0.2">
      <c r="D1"/>
    </row>
    <row r="4" spans="1:14" ht="15.75" customHeight="1" x14ac:dyDescent="0.25">
      <c r="A4" s="11" t="s">
        <v>48</v>
      </c>
    </row>
    <row r="5" spans="1:14" x14ac:dyDescent="0.2">
      <c r="D5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40909</v>
      </c>
      <c r="D7" s="73">
        <v>41275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30">
        <v>5</v>
      </c>
      <c r="C9" s="30">
        <v>979</v>
      </c>
      <c r="D9" s="30">
        <v>983</v>
      </c>
      <c r="E9" s="3">
        <v>0.5</v>
      </c>
      <c r="F9" s="4">
        <f>B9/((C9+D9)/2)</f>
        <v>5.0968399592252805E-3</v>
      </c>
      <c r="G9" s="4">
        <f t="shared" ref="G9:G72" si="0">F9/((1+(1-E9)*F9))</f>
        <v>5.0838840874428068E-3</v>
      </c>
      <c r="H9" s="2">
        <v>100000</v>
      </c>
      <c r="I9" s="2">
        <f>H9*G9</f>
        <v>508.3884087442807</v>
      </c>
      <c r="J9" s="2">
        <f t="shared" ref="J9:J72" si="1">H10+I9*E9</f>
        <v>99745.80579562785</v>
      </c>
      <c r="K9" s="2">
        <f t="shared" ref="K9:K72" si="2">K10+J9</f>
        <v>8088203.4594998499</v>
      </c>
      <c r="L9" s="67">
        <f>K9/H9</f>
        <v>80.882034594998501</v>
      </c>
      <c r="M9" s="5"/>
      <c r="N9" s="6"/>
    </row>
    <row r="10" spans="1:14" x14ac:dyDescent="0.2">
      <c r="A10" s="56">
        <v>1</v>
      </c>
      <c r="B10" s="30">
        <v>1</v>
      </c>
      <c r="C10" s="30">
        <v>1072</v>
      </c>
      <c r="D10" s="30">
        <v>1012</v>
      </c>
      <c r="E10" s="3">
        <v>0.5</v>
      </c>
      <c r="F10" s="4">
        <f t="shared" ref="F10:F73" si="3">B10/((C10+D10)/2)</f>
        <v>9.5969289827255275E-4</v>
      </c>
      <c r="G10" s="4">
        <f t="shared" si="0"/>
        <v>9.5923261390887292E-4</v>
      </c>
      <c r="H10" s="2">
        <f>H9-I9</f>
        <v>99491.611591255714</v>
      </c>
      <c r="I10" s="2">
        <f t="shared" ref="I10:I73" si="4">H10*G10</f>
        <v>95.435598648686536</v>
      </c>
      <c r="J10" s="2">
        <f t="shared" si="1"/>
        <v>99443.893791931361</v>
      </c>
      <c r="K10" s="2">
        <f t="shared" si="2"/>
        <v>7988457.6537042223</v>
      </c>
      <c r="L10" s="14">
        <f t="shared" ref="L10:L73" si="5">K10/H10</f>
        <v>80.29277570176906</v>
      </c>
      <c r="N10" s="6"/>
    </row>
    <row r="11" spans="1:14" x14ac:dyDescent="0.2">
      <c r="A11" s="56">
        <v>2</v>
      </c>
      <c r="B11">
        <v>0</v>
      </c>
      <c r="C11" s="30">
        <v>1045</v>
      </c>
      <c r="D11" s="30">
        <v>1082</v>
      </c>
      <c r="E11" s="3">
        <v>0.5</v>
      </c>
      <c r="F11" s="4">
        <f t="shared" si="3"/>
        <v>0</v>
      </c>
      <c r="G11" s="4">
        <f t="shared" si="0"/>
        <v>0</v>
      </c>
      <c r="H11" s="2">
        <f t="shared" ref="H11:H74" si="6">H10-I10</f>
        <v>99396.175992607023</v>
      </c>
      <c r="I11" s="2">
        <f t="shared" si="4"/>
        <v>0</v>
      </c>
      <c r="J11" s="2">
        <f t="shared" si="1"/>
        <v>99396.175992607023</v>
      </c>
      <c r="K11" s="2">
        <f t="shared" si="2"/>
        <v>7889013.7599122906</v>
      </c>
      <c r="L11" s="14">
        <f t="shared" si="5"/>
        <v>79.369389024574417</v>
      </c>
      <c r="N11" s="6"/>
    </row>
    <row r="12" spans="1:14" x14ac:dyDescent="0.2">
      <c r="A12" s="56">
        <v>3</v>
      </c>
      <c r="B12">
        <v>0</v>
      </c>
      <c r="C12" s="30">
        <v>1259</v>
      </c>
      <c r="D12" s="30">
        <v>1085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99396.175992607023</v>
      </c>
      <c r="I12" s="2">
        <f t="shared" si="4"/>
        <v>0</v>
      </c>
      <c r="J12" s="2">
        <f t="shared" si="1"/>
        <v>99396.175992607023</v>
      </c>
      <c r="K12" s="2">
        <f t="shared" si="2"/>
        <v>7789617.5839196835</v>
      </c>
      <c r="L12" s="14">
        <f t="shared" si="5"/>
        <v>78.369389024574417</v>
      </c>
      <c r="N12" s="6"/>
    </row>
    <row r="13" spans="1:14" x14ac:dyDescent="0.2">
      <c r="A13" s="56">
        <v>4</v>
      </c>
      <c r="B13">
        <v>0</v>
      </c>
      <c r="C13" s="30">
        <v>1278</v>
      </c>
      <c r="D13" s="30">
        <v>1251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99396.175992607023</v>
      </c>
      <c r="I13" s="2">
        <f t="shared" si="4"/>
        <v>0</v>
      </c>
      <c r="J13" s="2">
        <f t="shared" si="1"/>
        <v>99396.175992607023</v>
      </c>
      <c r="K13" s="2">
        <f t="shared" si="2"/>
        <v>7690221.4079270763</v>
      </c>
      <c r="L13" s="14">
        <f t="shared" si="5"/>
        <v>77.369389024574417</v>
      </c>
      <c r="N13" s="6"/>
    </row>
    <row r="14" spans="1:14" x14ac:dyDescent="0.2">
      <c r="A14" s="56">
        <v>5</v>
      </c>
      <c r="B14">
        <v>0</v>
      </c>
      <c r="C14" s="30">
        <v>1193</v>
      </c>
      <c r="D14" s="30">
        <v>1293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99396.175992607023</v>
      </c>
      <c r="I14" s="2">
        <f t="shared" si="4"/>
        <v>0</v>
      </c>
      <c r="J14" s="2">
        <f t="shared" si="1"/>
        <v>99396.175992607023</v>
      </c>
      <c r="K14" s="2">
        <f t="shared" si="2"/>
        <v>7590825.2319344692</v>
      </c>
      <c r="L14" s="14">
        <f t="shared" si="5"/>
        <v>76.369389024574403</v>
      </c>
      <c r="N14" s="6"/>
    </row>
    <row r="15" spans="1:14" x14ac:dyDescent="0.2">
      <c r="A15" s="56">
        <v>6</v>
      </c>
      <c r="B15">
        <v>0</v>
      </c>
      <c r="C15" s="30">
        <v>1174</v>
      </c>
      <c r="D15" s="30">
        <v>1196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99396.175992607023</v>
      </c>
      <c r="I15" s="2">
        <f t="shared" si="4"/>
        <v>0</v>
      </c>
      <c r="J15" s="2">
        <f t="shared" si="1"/>
        <v>99396.175992607023</v>
      </c>
      <c r="K15" s="2">
        <f t="shared" si="2"/>
        <v>7491429.0559418621</v>
      </c>
      <c r="L15" s="14">
        <f t="shared" si="5"/>
        <v>75.369389024574403</v>
      </c>
      <c r="N15" s="6"/>
    </row>
    <row r="16" spans="1:14" x14ac:dyDescent="0.2">
      <c r="A16" s="56">
        <v>7</v>
      </c>
      <c r="B16">
        <v>0</v>
      </c>
      <c r="C16" s="30">
        <v>1167</v>
      </c>
      <c r="D16" s="30">
        <v>1171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99396.175992607023</v>
      </c>
      <c r="I16" s="2">
        <f t="shared" si="4"/>
        <v>0</v>
      </c>
      <c r="J16" s="2">
        <f t="shared" si="1"/>
        <v>99396.175992607023</v>
      </c>
      <c r="K16" s="2">
        <f t="shared" si="2"/>
        <v>7392032.8799492549</v>
      </c>
      <c r="L16" s="14">
        <f t="shared" si="5"/>
        <v>74.369389024574403</v>
      </c>
      <c r="N16" s="6"/>
    </row>
    <row r="17" spans="1:14" x14ac:dyDescent="0.2">
      <c r="A17" s="56">
        <v>8</v>
      </c>
      <c r="B17">
        <v>0</v>
      </c>
      <c r="C17" s="30">
        <v>1122</v>
      </c>
      <c r="D17" s="30">
        <v>1173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99396.175992607023</v>
      </c>
      <c r="I17" s="2">
        <f t="shared" si="4"/>
        <v>0</v>
      </c>
      <c r="J17" s="2">
        <f t="shared" si="1"/>
        <v>99396.175992607023</v>
      </c>
      <c r="K17" s="2">
        <f t="shared" si="2"/>
        <v>7292636.7039566478</v>
      </c>
      <c r="L17" s="14">
        <f t="shared" si="5"/>
        <v>73.369389024574403</v>
      </c>
      <c r="N17" s="6"/>
    </row>
    <row r="18" spans="1:14" x14ac:dyDescent="0.2">
      <c r="A18" s="56">
        <v>9</v>
      </c>
      <c r="B18">
        <v>0</v>
      </c>
      <c r="C18" s="30">
        <v>1095</v>
      </c>
      <c r="D18" s="30">
        <v>1122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99396.175992607023</v>
      </c>
      <c r="I18" s="2">
        <f t="shared" si="4"/>
        <v>0</v>
      </c>
      <c r="J18" s="2">
        <f t="shared" si="1"/>
        <v>99396.175992607023</v>
      </c>
      <c r="K18" s="2">
        <f t="shared" si="2"/>
        <v>7193240.5279640406</v>
      </c>
      <c r="L18" s="14">
        <f t="shared" si="5"/>
        <v>72.369389024574403</v>
      </c>
      <c r="N18" s="6"/>
    </row>
    <row r="19" spans="1:14" x14ac:dyDescent="0.2">
      <c r="A19" s="56">
        <v>10</v>
      </c>
      <c r="B19">
        <v>0</v>
      </c>
      <c r="C19" s="30">
        <v>1013</v>
      </c>
      <c r="D19" s="30">
        <v>1087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99396.175992607023</v>
      </c>
      <c r="I19" s="2">
        <f t="shared" si="4"/>
        <v>0</v>
      </c>
      <c r="J19" s="2">
        <f t="shared" si="1"/>
        <v>99396.175992607023</v>
      </c>
      <c r="K19" s="2">
        <f t="shared" si="2"/>
        <v>7093844.3519714335</v>
      </c>
      <c r="L19" s="14">
        <f t="shared" si="5"/>
        <v>71.369389024574403</v>
      </c>
      <c r="N19" s="6"/>
    </row>
    <row r="20" spans="1:14" x14ac:dyDescent="0.2">
      <c r="A20" s="56">
        <v>11</v>
      </c>
      <c r="B20">
        <v>0</v>
      </c>
      <c r="C20" s="30">
        <v>1007</v>
      </c>
      <c r="D20" s="30">
        <v>1014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99396.175992607023</v>
      </c>
      <c r="I20" s="2">
        <f t="shared" si="4"/>
        <v>0</v>
      </c>
      <c r="J20" s="2">
        <f t="shared" si="1"/>
        <v>99396.175992607023</v>
      </c>
      <c r="K20" s="2">
        <f t="shared" si="2"/>
        <v>6994448.1759788264</v>
      </c>
      <c r="L20" s="14">
        <f t="shared" si="5"/>
        <v>70.369389024574403</v>
      </c>
      <c r="N20" s="6"/>
    </row>
    <row r="21" spans="1:14" x14ac:dyDescent="0.2">
      <c r="A21" s="56">
        <v>12</v>
      </c>
      <c r="B21">
        <v>0</v>
      </c>
      <c r="C21" s="30">
        <v>940</v>
      </c>
      <c r="D21" s="30">
        <v>1008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99396.175992607023</v>
      </c>
      <c r="I21" s="2">
        <f t="shared" si="4"/>
        <v>0</v>
      </c>
      <c r="J21" s="2">
        <f t="shared" si="1"/>
        <v>99396.175992607023</v>
      </c>
      <c r="K21" s="2">
        <f t="shared" si="2"/>
        <v>6895051.9999862192</v>
      </c>
      <c r="L21" s="14">
        <f t="shared" si="5"/>
        <v>69.369389024574403</v>
      </c>
      <c r="N21" s="6"/>
    </row>
    <row r="22" spans="1:14" x14ac:dyDescent="0.2">
      <c r="A22" s="56">
        <v>13</v>
      </c>
      <c r="B22">
        <v>0</v>
      </c>
      <c r="C22" s="30">
        <v>889</v>
      </c>
      <c r="D22" s="30">
        <v>947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99396.175992607023</v>
      </c>
      <c r="I22" s="2">
        <f t="shared" si="4"/>
        <v>0</v>
      </c>
      <c r="J22" s="2">
        <f t="shared" si="1"/>
        <v>99396.175992607023</v>
      </c>
      <c r="K22" s="2">
        <f t="shared" si="2"/>
        <v>6795655.8239936121</v>
      </c>
      <c r="L22" s="14">
        <f t="shared" si="5"/>
        <v>68.369389024574403</v>
      </c>
      <c r="N22" s="6"/>
    </row>
    <row r="23" spans="1:14" x14ac:dyDescent="0.2">
      <c r="A23" s="56">
        <v>14</v>
      </c>
      <c r="B23">
        <v>0</v>
      </c>
      <c r="C23" s="30">
        <v>936</v>
      </c>
      <c r="D23" s="30">
        <v>893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99396.175992607023</v>
      </c>
      <c r="I23" s="2">
        <f t="shared" si="4"/>
        <v>0</v>
      </c>
      <c r="J23" s="2">
        <f t="shared" si="1"/>
        <v>99396.175992607023</v>
      </c>
      <c r="K23" s="2">
        <f t="shared" si="2"/>
        <v>6696259.6480010049</v>
      </c>
      <c r="L23" s="14">
        <f t="shared" si="5"/>
        <v>67.369389024574403</v>
      </c>
      <c r="N23" s="6"/>
    </row>
    <row r="24" spans="1:14" x14ac:dyDescent="0.2">
      <c r="A24" s="56">
        <v>15</v>
      </c>
      <c r="B24">
        <v>0</v>
      </c>
      <c r="C24" s="30">
        <v>908</v>
      </c>
      <c r="D24" s="30">
        <v>940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99396.175992607023</v>
      </c>
      <c r="I24" s="2">
        <f t="shared" si="4"/>
        <v>0</v>
      </c>
      <c r="J24" s="2">
        <f t="shared" si="1"/>
        <v>99396.175992607023</v>
      </c>
      <c r="K24" s="2">
        <f t="shared" si="2"/>
        <v>6596863.4720083978</v>
      </c>
      <c r="L24" s="14">
        <f t="shared" si="5"/>
        <v>66.369389024574403</v>
      </c>
      <c r="N24" s="6"/>
    </row>
    <row r="25" spans="1:14" x14ac:dyDescent="0.2">
      <c r="A25" s="56">
        <v>16</v>
      </c>
      <c r="B25">
        <v>0</v>
      </c>
      <c r="C25" s="30">
        <v>889</v>
      </c>
      <c r="D25" s="30">
        <v>919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99396.175992607023</v>
      </c>
      <c r="I25" s="2">
        <f t="shared" si="4"/>
        <v>0</v>
      </c>
      <c r="J25" s="2">
        <f t="shared" si="1"/>
        <v>99396.175992607023</v>
      </c>
      <c r="K25" s="2">
        <f t="shared" si="2"/>
        <v>6497467.2960157907</v>
      </c>
      <c r="L25" s="14">
        <f t="shared" si="5"/>
        <v>65.369389024574403</v>
      </c>
      <c r="N25" s="6"/>
    </row>
    <row r="26" spans="1:14" x14ac:dyDescent="0.2">
      <c r="A26" s="56">
        <v>17</v>
      </c>
      <c r="B26">
        <v>0</v>
      </c>
      <c r="C26" s="30">
        <v>949</v>
      </c>
      <c r="D26" s="30">
        <v>887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99396.175992607023</v>
      </c>
      <c r="I26" s="2">
        <f t="shared" si="4"/>
        <v>0</v>
      </c>
      <c r="J26" s="2">
        <f t="shared" si="1"/>
        <v>99396.175992607023</v>
      </c>
      <c r="K26" s="2">
        <f t="shared" si="2"/>
        <v>6398071.1200231835</v>
      </c>
      <c r="L26" s="14">
        <f t="shared" si="5"/>
        <v>64.369389024574389</v>
      </c>
      <c r="N26" s="6"/>
    </row>
    <row r="27" spans="1:14" x14ac:dyDescent="0.2">
      <c r="A27" s="56">
        <v>18</v>
      </c>
      <c r="B27" s="30">
        <v>1</v>
      </c>
      <c r="C27" s="30">
        <v>980</v>
      </c>
      <c r="D27" s="30">
        <v>959</v>
      </c>
      <c r="E27" s="3">
        <v>0.5</v>
      </c>
      <c r="F27" s="4">
        <f t="shared" si="3"/>
        <v>1.0314595152140279E-3</v>
      </c>
      <c r="G27" s="4">
        <f t="shared" si="0"/>
        <v>1.0309278350515464E-3</v>
      </c>
      <c r="H27" s="2">
        <f t="shared" si="6"/>
        <v>99396.175992607023</v>
      </c>
      <c r="I27" s="2">
        <f t="shared" si="4"/>
        <v>102.47028452846085</v>
      </c>
      <c r="J27" s="2">
        <f t="shared" si="1"/>
        <v>99344.940850342784</v>
      </c>
      <c r="K27" s="2">
        <f t="shared" si="2"/>
        <v>6298674.9440305764</v>
      </c>
      <c r="L27" s="14">
        <f t="shared" si="5"/>
        <v>63.369389024574396</v>
      </c>
      <c r="N27" s="6"/>
    </row>
    <row r="28" spans="1:14" x14ac:dyDescent="0.2">
      <c r="A28" s="56">
        <v>19</v>
      </c>
      <c r="B28">
        <v>0</v>
      </c>
      <c r="C28" s="30">
        <v>1015</v>
      </c>
      <c r="D28" s="30">
        <v>983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99293.70570807856</v>
      </c>
      <c r="I28" s="2">
        <f t="shared" si="4"/>
        <v>0</v>
      </c>
      <c r="J28" s="2">
        <f t="shared" si="1"/>
        <v>99293.70570807856</v>
      </c>
      <c r="K28" s="2">
        <f t="shared" si="2"/>
        <v>6199330.0031802338</v>
      </c>
      <c r="L28" s="14">
        <f t="shared" si="5"/>
        <v>62.434269715002237</v>
      </c>
      <c r="N28" s="6"/>
    </row>
    <row r="29" spans="1:14" x14ac:dyDescent="0.2">
      <c r="A29" s="56">
        <v>20</v>
      </c>
      <c r="B29">
        <v>0</v>
      </c>
      <c r="C29" s="30">
        <v>1062</v>
      </c>
      <c r="D29" s="30">
        <v>1058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99293.70570807856</v>
      </c>
      <c r="I29" s="2">
        <f t="shared" si="4"/>
        <v>0</v>
      </c>
      <c r="J29" s="2">
        <f t="shared" si="1"/>
        <v>99293.70570807856</v>
      </c>
      <c r="K29" s="2">
        <f t="shared" si="2"/>
        <v>6100036.2974721557</v>
      </c>
      <c r="L29" s="14">
        <f t="shared" si="5"/>
        <v>61.434269715002237</v>
      </c>
      <c r="N29" s="6"/>
    </row>
    <row r="30" spans="1:14" x14ac:dyDescent="0.2">
      <c r="A30" s="56">
        <v>21</v>
      </c>
      <c r="B30" s="30">
        <v>2</v>
      </c>
      <c r="C30" s="30">
        <v>1124</v>
      </c>
      <c r="D30" s="30">
        <v>1091</v>
      </c>
      <c r="E30" s="3">
        <v>0.5</v>
      </c>
      <c r="F30" s="4">
        <f t="shared" si="3"/>
        <v>1.8058690744920992E-3</v>
      </c>
      <c r="G30" s="4">
        <f t="shared" si="0"/>
        <v>1.8042399639152007E-3</v>
      </c>
      <c r="H30" s="2">
        <f t="shared" si="6"/>
        <v>99293.70570807856</v>
      </c>
      <c r="I30" s="2">
        <f t="shared" si="4"/>
        <v>179.14967200375023</v>
      </c>
      <c r="J30" s="2">
        <f t="shared" si="1"/>
        <v>99204.130872076683</v>
      </c>
      <c r="K30" s="2">
        <f t="shared" si="2"/>
        <v>6000742.5917640775</v>
      </c>
      <c r="L30" s="14">
        <f t="shared" si="5"/>
        <v>60.434269715002245</v>
      </c>
      <c r="N30" s="6"/>
    </row>
    <row r="31" spans="1:14" x14ac:dyDescent="0.2">
      <c r="A31" s="56">
        <v>22</v>
      </c>
      <c r="B31">
        <v>0</v>
      </c>
      <c r="C31" s="30">
        <v>1205</v>
      </c>
      <c r="D31" s="30">
        <v>1142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99114.556036074806</v>
      </c>
      <c r="I31" s="2">
        <f t="shared" si="4"/>
        <v>0</v>
      </c>
      <c r="J31" s="2">
        <f t="shared" si="1"/>
        <v>99114.556036074806</v>
      </c>
      <c r="K31" s="2">
        <f t="shared" si="2"/>
        <v>5901538.4608920012</v>
      </c>
      <c r="L31" s="14">
        <f t="shared" si="5"/>
        <v>59.542600975219152</v>
      </c>
      <c r="N31" s="6"/>
    </row>
    <row r="32" spans="1:14" x14ac:dyDescent="0.2">
      <c r="A32" s="56">
        <v>23</v>
      </c>
      <c r="B32">
        <v>0</v>
      </c>
      <c r="C32" s="30">
        <v>1270</v>
      </c>
      <c r="D32" s="30">
        <v>1233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99114.556036074806</v>
      </c>
      <c r="I32" s="2">
        <f t="shared" si="4"/>
        <v>0</v>
      </c>
      <c r="J32" s="2">
        <f t="shared" si="1"/>
        <v>99114.556036074806</v>
      </c>
      <c r="K32" s="2">
        <f t="shared" si="2"/>
        <v>5802423.9048559265</v>
      </c>
      <c r="L32" s="14">
        <f t="shared" si="5"/>
        <v>58.542600975219152</v>
      </c>
      <c r="N32" s="6"/>
    </row>
    <row r="33" spans="1:14" x14ac:dyDescent="0.2">
      <c r="A33" s="56">
        <v>24</v>
      </c>
      <c r="B33" s="30">
        <v>1</v>
      </c>
      <c r="C33" s="30">
        <v>1373</v>
      </c>
      <c r="D33" s="30">
        <v>1270</v>
      </c>
      <c r="E33" s="3">
        <v>0.5</v>
      </c>
      <c r="F33" s="4">
        <f t="shared" si="3"/>
        <v>7.5671585319712453E-4</v>
      </c>
      <c r="G33" s="4">
        <f t="shared" si="0"/>
        <v>7.5642965204236008E-4</v>
      </c>
      <c r="H33" s="2">
        <f t="shared" si="6"/>
        <v>99114.556036074806</v>
      </c>
      <c r="I33" s="2">
        <f t="shared" si="4"/>
        <v>74.973189134701059</v>
      </c>
      <c r="J33" s="2">
        <f t="shared" si="1"/>
        <v>99077.069441507454</v>
      </c>
      <c r="K33" s="2">
        <f t="shared" si="2"/>
        <v>5703309.3488198519</v>
      </c>
      <c r="L33" s="14">
        <f t="shared" si="5"/>
        <v>57.542600975219159</v>
      </c>
      <c r="N33" s="6"/>
    </row>
    <row r="34" spans="1:14" x14ac:dyDescent="0.2">
      <c r="A34" s="56">
        <v>25</v>
      </c>
      <c r="B34">
        <v>0</v>
      </c>
      <c r="C34" s="30">
        <v>1452</v>
      </c>
      <c r="D34" s="30">
        <v>1349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99039.582846940102</v>
      </c>
      <c r="I34" s="2">
        <f t="shared" si="4"/>
        <v>0</v>
      </c>
      <c r="J34" s="2">
        <f t="shared" si="1"/>
        <v>99039.582846940102</v>
      </c>
      <c r="K34" s="2">
        <f t="shared" si="2"/>
        <v>5604232.2793783443</v>
      </c>
      <c r="L34" s="14">
        <f t="shared" si="5"/>
        <v>56.585782353701532</v>
      </c>
      <c r="N34" s="6"/>
    </row>
    <row r="35" spans="1:14" x14ac:dyDescent="0.2">
      <c r="A35" s="56">
        <v>26</v>
      </c>
      <c r="B35">
        <v>0</v>
      </c>
      <c r="C35" s="30">
        <v>1526</v>
      </c>
      <c r="D35" s="30">
        <v>1448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99039.582846940102</v>
      </c>
      <c r="I35" s="2">
        <f t="shared" si="4"/>
        <v>0</v>
      </c>
      <c r="J35" s="2">
        <f t="shared" si="1"/>
        <v>99039.582846940102</v>
      </c>
      <c r="K35" s="2">
        <f t="shared" si="2"/>
        <v>5505192.6965314038</v>
      </c>
      <c r="L35" s="14">
        <f t="shared" si="5"/>
        <v>55.585782353701532</v>
      </c>
      <c r="N35" s="6"/>
    </row>
    <row r="36" spans="1:14" x14ac:dyDescent="0.2">
      <c r="A36" s="56">
        <v>27</v>
      </c>
      <c r="B36">
        <v>0</v>
      </c>
      <c r="C36" s="30">
        <v>1642</v>
      </c>
      <c r="D36" s="30">
        <v>1497</v>
      </c>
      <c r="E36" s="3">
        <v>0.5</v>
      </c>
      <c r="F36" s="4">
        <f t="shared" si="3"/>
        <v>0</v>
      </c>
      <c r="G36" s="4">
        <f t="shared" si="0"/>
        <v>0</v>
      </c>
      <c r="H36" s="2">
        <f t="shared" si="6"/>
        <v>99039.582846940102</v>
      </c>
      <c r="I36" s="2">
        <f t="shared" si="4"/>
        <v>0</v>
      </c>
      <c r="J36" s="2">
        <f t="shared" si="1"/>
        <v>99039.582846940102</v>
      </c>
      <c r="K36" s="2">
        <f t="shared" si="2"/>
        <v>5406153.1136844633</v>
      </c>
      <c r="L36" s="14">
        <f t="shared" si="5"/>
        <v>54.585782353701525</v>
      </c>
      <c r="N36" s="6"/>
    </row>
    <row r="37" spans="1:14" x14ac:dyDescent="0.2">
      <c r="A37" s="56">
        <v>28</v>
      </c>
      <c r="B37" s="30">
        <v>1</v>
      </c>
      <c r="C37" s="30">
        <v>1542</v>
      </c>
      <c r="D37" s="30">
        <v>1631</v>
      </c>
      <c r="E37" s="3">
        <v>0.5</v>
      </c>
      <c r="F37" s="4">
        <f t="shared" si="3"/>
        <v>6.3031831074692715E-4</v>
      </c>
      <c r="G37" s="4">
        <f t="shared" si="0"/>
        <v>6.3011972274732201E-4</v>
      </c>
      <c r="H37" s="2">
        <f t="shared" si="6"/>
        <v>99039.582846940102</v>
      </c>
      <c r="I37" s="2">
        <f t="shared" si="4"/>
        <v>62.406794484524326</v>
      </c>
      <c r="J37" s="2">
        <f t="shared" si="1"/>
        <v>99008.379449697837</v>
      </c>
      <c r="K37" s="2">
        <f t="shared" si="2"/>
        <v>5307113.5308375228</v>
      </c>
      <c r="L37" s="14">
        <f t="shared" si="5"/>
        <v>53.585782353701525</v>
      </c>
      <c r="N37" s="6"/>
    </row>
    <row r="38" spans="1:14" x14ac:dyDescent="0.2">
      <c r="A38" s="56">
        <v>29</v>
      </c>
      <c r="B38" s="30">
        <v>1</v>
      </c>
      <c r="C38" s="30">
        <v>1717</v>
      </c>
      <c r="D38" s="30">
        <v>1558</v>
      </c>
      <c r="E38" s="3">
        <v>0.5</v>
      </c>
      <c r="F38" s="4">
        <f t="shared" si="3"/>
        <v>6.1068702290076337E-4</v>
      </c>
      <c r="G38" s="4">
        <f t="shared" si="0"/>
        <v>6.105006105006105E-4</v>
      </c>
      <c r="H38" s="2">
        <f t="shared" si="6"/>
        <v>98977.176052455572</v>
      </c>
      <c r="I38" s="2">
        <f t="shared" si="4"/>
        <v>60.425626405650533</v>
      </c>
      <c r="J38" s="2">
        <f t="shared" si="1"/>
        <v>98946.963239252756</v>
      </c>
      <c r="K38" s="2">
        <f t="shared" si="2"/>
        <v>5208105.1513878247</v>
      </c>
      <c r="L38" s="14">
        <f t="shared" si="5"/>
        <v>52.619253843205748</v>
      </c>
      <c r="N38" s="6"/>
    </row>
    <row r="39" spans="1:14" x14ac:dyDescent="0.2">
      <c r="A39" s="56">
        <v>30</v>
      </c>
      <c r="B39">
        <v>0</v>
      </c>
      <c r="C39" s="30">
        <v>1852</v>
      </c>
      <c r="D39" s="30">
        <v>1686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98916.750426049926</v>
      </c>
      <c r="I39" s="2">
        <f t="shared" si="4"/>
        <v>0</v>
      </c>
      <c r="J39" s="2">
        <f t="shared" si="1"/>
        <v>98916.750426049926</v>
      </c>
      <c r="K39" s="2">
        <f t="shared" si="2"/>
        <v>5109158.1881485721</v>
      </c>
      <c r="L39" s="14">
        <f t="shared" si="5"/>
        <v>51.651092116781314</v>
      </c>
      <c r="N39" s="6"/>
    </row>
    <row r="40" spans="1:14" x14ac:dyDescent="0.2">
      <c r="A40" s="56">
        <v>31</v>
      </c>
      <c r="B40">
        <v>0</v>
      </c>
      <c r="C40" s="30">
        <v>1889</v>
      </c>
      <c r="D40" s="30">
        <v>1839</v>
      </c>
      <c r="E40" s="3">
        <v>0.5</v>
      </c>
      <c r="F40" s="4">
        <f t="shared" si="3"/>
        <v>0</v>
      </c>
      <c r="G40" s="4">
        <f t="shared" si="0"/>
        <v>0</v>
      </c>
      <c r="H40" s="2">
        <f t="shared" si="6"/>
        <v>98916.750426049926</v>
      </c>
      <c r="I40" s="2">
        <f t="shared" si="4"/>
        <v>0</v>
      </c>
      <c r="J40" s="2">
        <f t="shared" si="1"/>
        <v>98916.750426049926</v>
      </c>
      <c r="K40" s="2">
        <f t="shared" si="2"/>
        <v>5010241.4377225218</v>
      </c>
      <c r="L40" s="14">
        <f t="shared" si="5"/>
        <v>50.651092116781314</v>
      </c>
      <c r="N40" s="6"/>
    </row>
    <row r="41" spans="1:14" x14ac:dyDescent="0.2">
      <c r="A41" s="56">
        <v>32</v>
      </c>
      <c r="B41" s="30">
        <v>1</v>
      </c>
      <c r="C41" s="30">
        <v>1922</v>
      </c>
      <c r="D41" s="30">
        <v>1852</v>
      </c>
      <c r="E41" s="3">
        <v>0.5</v>
      </c>
      <c r="F41" s="4">
        <f t="shared" si="3"/>
        <v>5.2994170641229468E-4</v>
      </c>
      <c r="G41" s="4">
        <f t="shared" si="0"/>
        <v>5.2980132450331137E-4</v>
      </c>
      <c r="H41" s="2">
        <f t="shared" si="6"/>
        <v>98916.750426049926</v>
      </c>
      <c r="I41" s="2">
        <f t="shared" si="4"/>
        <v>52.406225391284742</v>
      </c>
      <c r="J41" s="2">
        <f t="shared" si="1"/>
        <v>98890.547313354284</v>
      </c>
      <c r="K41" s="2">
        <f t="shared" si="2"/>
        <v>4911324.6872964716</v>
      </c>
      <c r="L41" s="14">
        <f t="shared" si="5"/>
        <v>49.651092116781307</v>
      </c>
      <c r="N41" s="6"/>
    </row>
    <row r="42" spans="1:14" x14ac:dyDescent="0.2">
      <c r="A42" s="56">
        <v>33</v>
      </c>
      <c r="B42" s="30">
        <v>2</v>
      </c>
      <c r="C42" s="30">
        <v>2005</v>
      </c>
      <c r="D42" s="30">
        <v>1879</v>
      </c>
      <c r="E42" s="3">
        <v>0.5</v>
      </c>
      <c r="F42" s="4">
        <f t="shared" si="3"/>
        <v>1.0298661174047373E-3</v>
      </c>
      <c r="G42" s="4">
        <f t="shared" si="0"/>
        <v>1.0293360782295418E-3</v>
      </c>
      <c r="H42" s="2">
        <f t="shared" si="6"/>
        <v>98864.344200658641</v>
      </c>
      <c r="I42" s="2">
        <f t="shared" si="4"/>
        <v>101.76463633624151</v>
      </c>
      <c r="J42" s="2">
        <f t="shared" si="1"/>
        <v>98813.461882490519</v>
      </c>
      <c r="K42" s="2">
        <f t="shared" si="2"/>
        <v>4812434.1399831176</v>
      </c>
      <c r="L42" s="14">
        <f t="shared" si="5"/>
        <v>48.677146233991373</v>
      </c>
      <c r="N42" s="6"/>
    </row>
    <row r="43" spans="1:14" x14ac:dyDescent="0.2">
      <c r="A43" s="56">
        <v>34</v>
      </c>
      <c r="B43">
        <v>0</v>
      </c>
      <c r="C43" s="30">
        <v>2063</v>
      </c>
      <c r="D43" s="30">
        <v>1998</v>
      </c>
      <c r="E43" s="3">
        <v>0.5</v>
      </c>
      <c r="F43" s="4">
        <f t="shared" si="3"/>
        <v>0</v>
      </c>
      <c r="G43" s="4">
        <f t="shared" si="0"/>
        <v>0</v>
      </c>
      <c r="H43" s="2">
        <f t="shared" si="6"/>
        <v>98762.579564322397</v>
      </c>
      <c r="I43" s="2">
        <f t="shared" si="4"/>
        <v>0</v>
      </c>
      <c r="J43" s="2">
        <f t="shared" si="1"/>
        <v>98762.579564322397</v>
      </c>
      <c r="K43" s="2">
        <f t="shared" si="2"/>
        <v>4713620.6781006269</v>
      </c>
      <c r="L43" s="14">
        <f t="shared" si="5"/>
        <v>47.726787806617843</v>
      </c>
      <c r="N43" s="6"/>
    </row>
    <row r="44" spans="1:14" x14ac:dyDescent="0.2">
      <c r="A44" s="56">
        <v>35</v>
      </c>
      <c r="B44">
        <v>0</v>
      </c>
      <c r="C44" s="30">
        <v>2134</v>
      </c>
      <c r="D44" s="30">
        <v>2036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98762.579564322397</v>
      </c>
      <c r="I44" s="2">
        <f t="shared" si="4"/>
        <v>0</v>
      </c>
      <c r="J44" s="2">
        <f t="shared" si="1"/>
        <v>98762.579564322397</v>
      </c>
      <c r="K44" s="2">
        <f t="shared" si="2"/>
        <v>4614858.0985363042</v>
      </c>
      <c r="L44" s="14">
        <f t="shared" si="5"/>
        <v>46.726787806617843</v>
      </c>
      <c r="N44" s="6"/>
    </row>
    <row r="45" spans="1:14" x14ac:dyDescent="0.2">
      <c r="A45" s="56">
        <v>36</v>
      </c>
      <c r="B45">
        <v>0</v>
      </c>
      <c r="C45" s="30">
        <v>2150</v>
      </c>
      <c r="D45" s="30">
        <v>2137</v>
      </c>
      <c r="E45" s="3">
        <v>0.5</v>
      </c>
      <c r="F45" s="4">
        <f t="shared" si="3"/>
        <v>0</v>
      </c>
      <c r="G45" s="4">
        <f t="shared" si="0"/>
        <v>0</v>
      </c>
      <c r="H45" s="2">
        <f t="shared" si="6"/>
        <v>98762.579564322397</v>
      </c>
      <c r="I45" s="2">
        <f t="shared" si="4"/>
        <v>0</v>
      </c>
      <c r="J45" s="2">
        <f t="shared" si="1"/>
        <v>98762.579564322397</v>
      </c>
      <c r="K45" s="2">
        <f t="shared" si="2"/>
        <v>4516095.5189719815</v>
      </c>
      <c r="L45" s="14">
        <f t="shared" si="5"/>
        <v>45.726787806617835</v>
      </c>
      <c r="N45" s="6"/>
    </row>
    <row r="46" spans="1:14" x14ac:dyDescent="0.2">
      <c r="A46" s="56">
        <v>37</v>
      </c>
      <c r="B46" s="30">
        <v>2</v>
      </c>
      <c r="C46" s="30">
        <v>2180</v>
      </c>
      <c r="D46" s="30">
        <v>2119</v>
      </c>
      <c r="E46" s="3">
        <v>0.5</v>
      </c>
      <c r="F46" s="4">
        <f t="shared" si="3"/>
        <v>9.3044894161432889E-4</v>
      </c>
      <c r="G46" s="4">
        <f t="shared" si="0"/>
        <v>9.3001627528481738E-4</v>
      </c>
      <c r="H46" s="2">
        <f t="shared" si="6"/>
        <v>98762.579564322397</v>
      </c>
      <c r="I46" s="2">
        <f t="shared" si="4"/>
        <v>91.850806383931541</v>
      </c>
      <c r="J46" s="2">
        <f t="shared" si="1"/>
        <v>98716.654161130442</v>
      </c>
      <c r="K46" s="2">
        <f t="shared" si="2"/>
        <v>4417332.9394076588</v>
      </c>
      <c r="L46" s="14">
        <f t="shared" si="5"/>
        <v>44.726787806617835</v>
      </c>
      <c r="N46" s="6"/>
    </row>
    <row r="47" spans="1:14" x14ac:dyDescent="0.2">
      <c r="A47" s="56">
        <v>38</v>
      </c>
      <c r="B47" s="30">
        <v>4</v>
      </c>
      <c r="C47" s="30">
        <v>2060</v>
      </c>
      <c r="D47" s="30">
        <v>2141</v>
      </c>
      <c r="E47" s="3">
        <v>0.5</v>
      </c>
      <c r="F47" s="4">
        <f t="shared" si="3"/>
        <v>1.9043084979766722E-3</v>
      </c>
      <c r="G47" s="4">
        <f t="shared" si="0"/>
        <v>1.9024970273483948E-3</v>
      </c>
      <c r="H47" s="2">
        <f t="shared" si="6"/>
        <v>98670.728757938472</v>
      </c>
      <c r="I47" s="2">
        <f t="shared" si="4"/>
        <v>187.7207681482777</v>
      </c>
      <c r="J47" s="2">
        <f t="shared" si="1"/>
        <v>98576.86837386433</v>
      </c>
      <c r="K47" s="2">
        <f t="shared" si="2"/>
        <v>4318616.2852465287</v>
      </c>
      <c r="L47" s="14">
        <f t="shared" si="5"/>
        <v>43.767957727778288</v>
      </c>
      <c r="N47" s="6"/>
    </row>
    <row r="48" spans="1:14" x14ac:dyDescent="0.2">
      <c r="A48" s="56">
        <v>39</v>
      </c>
      <c r="B48" s="30">
        <v>3</v>
      </c>
      <c r="C48" s="30">
        <v>2068</v>
      </c>
      <c r="D48" s="30">
        <v>2031</v>
      </c>
      <c r="E48" s="3">
        <v>0.5</v>
      </c>
      <c r="F48" s="4">
        <f t="shared" si="3"/>
        <v>1.463771651622347E-3</v>
      </c>
      <c r="G48" s="4">
        <f t="shared" si="0"/>
        <v>1.4627011214041932E-3</v>
      </c>
      <c r="H48" s="2">
        <f t="shared" si="6"/>
        <v>98483.007989790189</v>
      </c>
      <c r="I48" s="2">
        <f t="shared" si="4"/>
        <v>144.05120622592423</v>
      </c>
      <c r="J48" s="2">
        <f t="shared" si="1"/>
        <v>98410.982386677235</v>
      </c>
      <c r="K48" s="2">
        <f t="shared" si="2"/>
        <v>4220039.4168726644</v>
      </c>
      <c r="L48" s="14">
        <f t="shared" si="5"/>
        <v>42.850431795403317</v>
      </c>
      <c r="N48" s="6"/>
    </row>
    <row r="49" spans="1:14" x14ac:dyDescent="0.2">
      <c r="A49" s="56">
        <v>40</v>
      </c>
      <c r="B49" s="30">
        <v>1</v>
      </c>
      <c r="C49" s="30">
        <v>1994</v>
      </c>
      <c r="D49" s="30">
        <v>2057</v>
      </c>
      <c r="E49" s="3">
        <v>0.5</v>
      </c>
      <c r="F49" s="4">
        <f t="shared" si="3"/>
        <v>4.9370525796099728E-4</v>
      </c>
      <c r="G49" s="4">
        <f t="shared" si="0"/>
        <v>4.935834155972359E-4</v>
      </c>
      <c r="H49" s="2">
        <f t="shared" si="6"/>
        <v>98338.956783564267</v>
      </c>
      <c r="I49" s="2">
        <f t="shared" si="4"/>
        <v>48.538478175500622</v>
      </c>
      <c r="J49" s="2">
        <f t="shared" si="1"/>
        <v>98314.687544476517</v>
      </c>
      <c r="K49" s="2">
        <f t="shared" si="2"/>
        <v>4121628.4344859873</v>
      </c>
      <c r="L49" s="14">
        <f t="shared" si="5"/>
        <v>41.912468560728612</v>
      </c>
      <c r="N49" s="6"/>
    </row>
    <row r="50" spans="1:14" x14ac:dyDescent="0.2">
      <c r="A50" s="56">
        <v>41</v>
      </c>
      <c r="B50">
        <v>0</v>
      </c>
      <c r="C50" s="30">
        <v>1938</v>
      </c>
      <c r="D50" s="30">
        <v>2003</v>
      </c>
      <c r="E50" s="3">
        <v>0.5</v>
      </c>
      <c r="F50" s="4">
        <f t="shared" si="3"/>
        <v>0</v>
      </c>
      <c r="G50" s="4">
        <f t="shared" si="0"/>
        <v>0</v>
      </c>
      <c r="H50" s="2">
        <f t="shared" si="6"/>
        <v>98290.418305388768</v>
      </c>
      <c r="I50" s="2">
        <f t="shared" si="4"/>
        <v>0</v>
      </c>
      <c r="J50" s="2">
        <f t="shared" si="1"/>
        <v>98290.418305388768</v>
      </c>
      <c r="K50" s="2">
        <f t="shared" si="2"/>
        <v>4023313.7469415106</v>
      </c>
      <c r="L50" s="14">
        <f t="shared" si="5"/>
        <v>40.932919162486996</v>
      </c>
      <c r="N50" s="6"/>
    </row>
    <row r="51" spans="1:14" x14ac:dyDescent="0.2">
      <c r="A51" s="56">
        <v>42</v>
      </c>
      <c r="B51" s="30">
        <v>2</v>
      </c>
      <c r="C51" s="30">
        <v>1904</v>
      </c>
      <c r="D51" s="30">
        <v>1917</v>
      </c>
      <c r="E51" s="3">
        <v>0.5</v>
      </c>
      <c r="F51" s="4">
        <f t="shared" si="3"/>
        <v>1.0468463752944255E-3</v>
      </c>
      <c r="G51" s="4">
        <f t="shared" si="0"/>
        <v>1.04629871828407E-3</v>
      </c>
      <c r="H51" s="2">
        <f t="shared" si="6"/>
        <v>98290.418305388768</v>
      </c>
      <c r="I51" s="2">
        <f t="shared" si="4"/>
        <v>102.84113869253336</v>
      </c>
      <c r="J51" s="2">
        <f t="shared" si="1"/>
        <v>98238.997736042511</v>
      </c>
      <c r="K51" s="2">
        <f t="shared" si="2"/>
        <v>3925023.3286361219</v>
      </c>
      <c r="L51" s="14">
        <f t="shared" si="5"/>
        <v>39.932919162486996</v>
      </c>
      <c r="N51" s="6"/>
    </row>
    <row r="52" spans="1:14" x14ac:dyDescent="0.2">
      <c r="A52" s="56">
        <v>43</v>
      </c>
      <c r="B52" s="30">
        <v>4</v>
      </c>
      <c r="C52" s="30">
        <v>1885</v>
      </c>
      <c r="D52" s="30">
        <v>1895</v>
      </c>
      <c r="E52" s="3">
        <v>0.5</v>
      </c>
      <c r="F52" s="4">
        <f t="shared" si="3"/>
        <v>2.1164021164021165E-3</v>
      </c>
      <c r="G52" s="4">
        <f t="shared" si="0"/>
        <v>2.1141649048625798E-3</v>
      </c>
      <c r="H52" s="2">
        <f t="shared" si="6"/>
        <v>98187.577166696239</v>
      </c>
      <c r="I52" s="2">
        <f t="shared" si="4"/>
        <v>207.58472973931558</v>
      </c>
      <c r="J52" s="2">
        <f t="shared" si="1"/>
        <v>98083.784801826579</v>
      </c>
      <c r="K52" s="2">
        <f t="shared" si="2"/>
        <v>3826784.3309000796</v>
      </c>
      <c r="L52" s="14">
        <f t="shared" si="5"/>
        <v>38.97422098931338</v>
      </c>
      <c r="N52" s="6"/>
    </row>
    <row r="53" spans="1:14" x14ac:dyDescent="0.2">
      <c r="A53" s="56">
        <v>44</v>
      </c>
      <c r="B53" s="30">
        <v>1</v>
      </c>
      <c r="C53" s="30">
        <v>1816</v>
      </c>
      <c r="D53" s="30">
        <v>1887</v>
      </c>
      <c r="E53" s="3">
        <v>0.5</v>
      </c>
      <c r="F53" s="4">
        <f t="shared" si="3"/>
        <v>5.4010261949770453E-4</v>
      </c>
      <c r="G53" s="4">
        <f t="shared" si="0"/>
        <v>5.3995680345572347E-4</v>
      </c>
      <c r="H53" s="2">
        <f t="shared" si="6"/>
        <v>97979.99243695692</v>
      </c>
      <c r="I53" s="2">
        <f t="shared" si="4"/>
        <v>52.904963518875221</v>
      </c>
      <c r="J53" s="2">
        <f t="shared" si="1"/>
        <v>97953.539955197484</v>
      </c>
      <c r="K53" s="2">
        <f t="shared" si="2"/>
        <v>3728700.5460982532</v>
      </c>
      <c r="L53" s="14">
        <f t="shared" si="5"/>
        <v>38.055734169375484</v>
      </c>
      <c r="N53" s="6"/>
    </row>
    <row r="54" spans="1:14" x14ac:dyDescent="0.2">
      <c r="A54" s="56">
        <v>45</v>
      </c>
      <c r="B54" s="30">
        <v>2</v>
      </c>
      <c r="C54" s="30">
        <v>1655</v>
      </c>
      <c r="D54" s="30">
        <v>1789</v>
      </c>
      <c r="E54" s="3">
        <v>0.5</v>
      </c>
      <c r="F54" s="4">
        <f t="shared" si="3"/>
        <v>1.1614401858304297E-3</v>
      </c>
      <c r="G54" s="4">
        <f t="shared" si="0"/>
        <v>1.1607661056297154E-3</v>
      </c>
      <c r="H54" s="2">
        <f t="shared" si="6"/>
        <v>97927.087473438049</v>
      </c>
      <c r="I54" s="2">
        <f t="shared" si="4"/>
        <v>113.67044396220317</v>
      </c>
      <c r="J54" s="2">
        <f t="shared" si="1"/>
        <v>97870.252251456957</v>
      </c>
      <c r="K54" s="2">
        <f t="shared" si="2"/>
        <v>3630747.0061430559</v>
      </c>
      <c r="L54" s="14">
        <f t="shared" si="5"/>
        <v>37.076023598964561</v>
      </c>
      <c r="N54" s="6"/>
    </row>
    <row r="55" spans="1:14" x14ac:dyDescent="0.2">
      <c r="A55" s="56">
        <v>46</v>
      </c>
      <c r="B55" s="30">
        <v>3</v>
      </c>
      <c r="C55" s="30">
        <v>1522</v>
      </c>
      <c r="D55" s="30">
        <v>1642</v>
      </c>
      <c r="E55" s="3">
        <v>0.5</v>
      </c>
      <c r="F55" s="4">
        <f t="shared" si="3"/>
        <v>1.8963337547408343E-3</v>
      </c>
      <c r="G55" s="4">
        <f t="shared" si="0"/>
        <v>1.8945374171139881E-3</v>
      </c>
      <c r="H55" s="2">
        <f t="shared" si="6"/>
        <v>97813.417029475851</v>
      </c>
      <c r="I55" s="2">
        <f t="shared" si="4"/>
        <v>185.31117845811656</v>
      </c>
      <c r="J55" s="2">
        <f t="shared" si="1"/>
        <v>97720.761440246803</v>
      </c>
      <c r="K55" s="2">
        <f t="shared" si="2"/>
        <v>3532876.7538915989</v>
      </c>
      <c r="L55" s="14">
        <f t="shared" si="5"/>
        <v>36.118529146435755</v>
      </c>
      <c r="N55" s="6"/>
    </row>
    <row r="56" spans="1:14" x14ac:dyDescent="0.2">
      <c r="A56" s="56">
        <v>47</v>
      </c>
      <c r="B56" s="30">
        <v>3</v>
      </c>
      <c r="C56" s="30">
        <v>1539</v>
      </c>
      <c r="D56" s="30">
        <v>1519</v>
      </c>
      <c r="E56" s="3">
        <v>0.5</v>
      </c>
      <c r="F56" s="4">
        <f t="shared" si="3"/>
        <v>1.9620667102681491E-3</v>
      </c>
      <c r="G56" s="4">
        <f t="shared" si="0"/>
        <v>1.9601437438745506E-3</v>
      </c>
      <c r="H56" s="2">
        <f t="shared" si="6"/>
        <v>97628.105851017739</v>
      </c>
      <c r="I56" s="2">
        <f t="shared" si="4"/>
        <v>191.36512091019483</v>
      </c>
      <c r="J56" s="2">
        <f t="shared" si="1"/>
        <v>97532.423290562641</v>
      </c>
      <c r="K56" s="2">
        <f t="shared" si="2"/>
        <v>3435155.9924513521</v>
      </c>
      <c r="L56" s="14">
        <f t="shared" si="5"/>
        <v>35.186137869902574</v>
      </c>
      <c r="N56" s="6"/>
    </row>
    <row r="57" spans="1:14" x14ac:dyDescent="0.2">
      <c r="A57" s="56">
        <v>48</v>
      </c>
      <c r="B57">
        <v>0</v>
      </c>
      <c r="C57" s="30">
        <v>1494</v>
      </c>
      <c r="D57" s="30">
        <v>1534</v>
      </c>
      <c r="E57" s="3">
        <v>0.5</v>
      </c>
      <c r="F57" s="4">
        <f t="shared" si="3"/>
        <v>0</v>
      </c>
      <c r="G57" s="4">
        <f t="shared" si="0"/>
        <v>0</v>
      </c>
      <c r="H57" s="2">
        <f t="shared" si="6"/>
        <v>97436.740730107544</v>
      </c>
      <c r="I57" s="2">
        <f t="shared" si="4"/>
        <v>0</v>
      </c>
      <c r="J57" s="2">
        <f t="shared" si="1"/>
        <v>97436.740730107544</v>
      </c>
      <c r="K57" s="2">
        <f t="shared" si="2"/>
        <v>3337623.5691607893</v>
      </c>
      <c r="L57" s="14">
        <f t="shared" si="5"/>
        <v>34.254261217601233</v>
      </c>
      <c r="N57" s="6"/>
    </row>
    <row r="58" spans="1:14" x14ac:dyDescent="0.2">
      <c r="A58" s="56">
        <v>49</v>
      </c>
      <c r="B58">
        <v>0</v>
      </c>
      <c r="C58" s="30">
        <v>1386</v>
      </c>
      <c r="D58" s="30">
        <v>1484</v>
      </c>
      <c r="E58" s="3">
        <v>0.5</v>
      </c>
      <c r="F58" s="4">
        <f t="shared" si="3"/>
        <v>0</v>
      </c>
      <c r="G58" s="4">
        <f t="shared" si="0"/>
        <v>0</v>
      </c>
      <c r="H58" s="2">
        <f t="shared" si="6"/>
        <v>97436.740730107544</v>
      </c>
      <c r="I58" s="2">
        <f t="shared" si="4"/>
        <v>0</v>
      </c>
      <c r="J58" s="2">
        <f t="shared" si="1"/>
        <v>97436.740730107544</v>
      </c>
      <c r="K58" s="2">
        <f t="shared" si="2"/>
        <v>3240186.8284306815</v>
      </c>
      <c r="L58" s="14">
        <f t="shared" si="5"/>
        <v>33.254261217601233</v>
      </c>
      <c r="N58" s="6"/>
    </row>
    <row r="59" spans="1:14" x14ac:dyDescent="0.2">
      <c r="A59" s="56">
        <v>50</v>
      </c>
      <c r="B59" s="30">
        <v>6</v>
      </c>
      <c r="C59" s="30">
        <v>1314</v>
      </c>
      <c r="D59" s="30">
        <v>1396</v>
      </c>
      <c r="E59" s="3">
        <v>0.5</v>
      </c>
      <c r="F59" s="4">
        <f t="shared" si="3"/>
        <v>4.4280442804428043E-3</v>
      </c>
      <c r="G59" s="4">
        <f t="shared" si="0"/>
        <v>4.418262150220913E-3</v>
      </c>
      <c r="H59" s="2">
        <f t="shared" si="6"/>
        <v>97436.740730107544</v>
      </c>
      <c r="I59" s="2">
        <f t="shared" si="4"/>
        <v>430.50106360872257</v>
      </c>
      <c r="J59" s="2">
        <f t="shared" si="1"/>
        <v>97221.490198303174</v>
      </c>
      <c r="K59" s="2">
        <f t="shared" si="2"/>
        <v>3142750.0877005737</v>
      </c>
      <c r="L59" s="14">
        <f t="shared" si="5"/>
        <v>32.254261217601226</v>
      </c>
      <c r="N59" s="6"/>
    </row>
    <row r="60" spans="1:14" x14ac:dyDescent="0.2">
      <c r="A60" s="56">
        <v>51</v>
      </c>
      <c r="B60" s="30">
        <v>4</v>
      </c>
      <c r="C60" s="30">
        <v>1316</v>
      </c>
      <c r="D60" s="30">
        <v>1323</v>
      </c>
      <c r="E60" s="3">
        <v>0.5</v>
      </c>
      <c r="F60" s="4">
        <f t="shared" si="3"/>
        <v>3.0314513073133762E-3</v>
      </c>
      <c r="G60" s="4">
        <f t="shared" si="0"/>
        <v>3.0268634127884981E-3</v>
      </c>
      <c r="H60" s="2">
        <f t="shared" si="6"/>
        <v>97006.239666498819</v>
      </c>
      <c r="I60" s="2">
        <f t="shared" si="4"/>
        <v>293.62463765871757</v>
      </c>
      <c r="J60" s="2">
        <f t="shared" si="1"/>
        <v>96859.427347669451</v>
      </c>
      <c r="K60" s="2">
        <f t="shared" si="2"/>
        <v>3045528.5975022707</v>
      </c>
      <c r="L60" s="14">
        <f t="shared" si="5"/>
        <v>31.395182495194135</v>
      </c>
      <c r="N60" s="6"/>
    </row>
    <row r="61" spans="1:14" x14ac:dyDescent="0.2">
      <c r="A61" s="56">
        <v>52</v>
      </c>
      <c r="B61" s="30">
        <v>2</v>
      </c>
      <c r="C61" s="30">
        <v>1270</v>
      </c>
      <c r="D61" s="30">
        <v>1300</v>
      </c>
      <c r="E61" s="3">
        <v>0.5</v>
      </c>
      <c r="F61" s="4">
        <f t="shared" si="3"/>
        <v>1.5564202334630351E-3</v>
      </c>
      <c r="G61" s="4">
        <f t="shared" si="0"/>
        <v>1.5552099533437016E-3</v>
      </c>
      <c r="H61" s="2">
        <f t="shared" si="6"/>
        <v>96712.615028840097</v>
      </c>
      <c r="I61" s="2">
        <f t="shared" si="4"/>
        <v>150.40842150674979</v>
      </c>
      <c r="J61" s="2">
        <f t="shared" si="1"/>
        <v>96637.410818086719</v>
      </c>
      <c r="K61" s="2">
        <f t="shared" si="2"/>
        <v>2948669.1701546013</v>
      </c>
      <c r="L61" s="14">
        <f t="shared" si="5"/>
        <v>30.488981910739319</v>
      </c>
      <c r="N61" s="6"/>
    </row>
    <row r="62" spans="1:14" x14ac:dyDescent="0.2">
      <c r="A62" s="56">
        <v>53</v>
      </c>
      <c r="B62" s="30">
        <v>6</v>
      </c>
      <c r="C62" s="30">
        <v>1266</v>
      </c>
      <c r="D62" s="30">
        <v>1270</v>
      </c>
      <c r="E62" s="3">
        <v>0.5</v>
      </c>
      <c r="F62" s="4">
        <f t="shared" si="3"/>
        <v>4.7318611987381704E-3</v>
      </c>
      <c r="G62" s="4">
        <f t="shared" si="0"/>
        <v>4.7206923682140047E-3</v>
      </c>
      <c r="H62" s="2">
        <f t="shared" si="6"/>
        <v>96562.206607333341</v>
      </c>
      <c r="I62" s="2">
        <f t="shared" si="4"/>
        <v>455.84047178914244</v>
      </c>
      <c r="J62" s="2">
        <f t="shared" si="1"/>
        <v>96334.286371438779</v>
      </c>
      <c r="K62" s="2">
        <f t="shared" si="2"/>
        <v>2852031.7593365144</v>
      </c>
      <c r="L62" s="14">
        <f t="shared" si="5"/>
        <v>29.535693720569132</v>
      </c>
      <c r="N62" s="6"/>
    </row>
    <row r="63" spans="1:14" x14ac:dyDescent="0.2">
      <c r="A63" s="56">
        <v>54</v>
      </c>
      <c r="B63" s="30">
        <v>3</v>
      </c>
      <c r="C63" s="30">
        <v>1392</v>
      </c>
      <c r="D63" s="30">
        <v>1258</v>
      </c>
      <c r="E63" s="3">
        <v>0.5</v>
      </c>
      <c r="F63" s="4">
        <f t="shared" si="3"/>
        <v>2.2641509433962265E-3</v>
      </c>
      <c r="G63" s="4">
        <f t="shared" si="0"/>
        <v>2.2615906520919715E-3</v>
      </c>
      <c r="H63" s="2">
        <f t="shared" si="6"/>
        <v>96106.366135544202</v>
      </c>
      <c r="I63" s="2">
        <f t="shared" si="4"/>
        <v>217.35325925867519</v>
      </c>
      <c r="J63" s="2">
        <f t="shared" si="1"/>
        <v>95997.689505914866</v>
      </c>
      <c r="K63" s="2">
        <f t="shared" si="2"/>
        <v>2755697.4729650756</v>
      </c>
      <c r="L63" s="14">
        <f t="shared" si="5"/>
        <v>28.673412425963132</v>
      </c>
      <c r="N63" s="6"/>
    </row>
    <row r="64" spans="1:14" x14ac:dyDescent="0.2">
      <c r="A64" s="56">
        <v>55</v>
      </c>
      <c r="B64" s="30">
        <v>6</v>
      </c>
      <c r="C64" s="30">
        <v>1225</v>
      </c>
      <c r="D64" s="30">
        <v>1373</v>
      </c>
      <c r="E64" s="3">
        <v>0.5</v>
      </c>
      <c r="F64" s="4">
        <f t="shared" si="3"/>
        <v>4.6189376443418013E-3</v>
      </c>
      <c r="G64" s="4">
        <f t="shared" si="0"/>
        <v>4.608294930875576E-3</v>
      </c>
      <c r="H64" s="2">
        <f t="shared" si="6"/>
        <v>95889.012876285531</v>
      </c>
      <c r="I64" s="2">
        <f t="shared" si="4"/>
        <v>441.88485196444947</v>
      </c>
      <c r="J64" s="2">
        <f t="shared" si="1"/>
        <v>95668.070450303305</v>
      </c>
      <c r="K64" s="2">
        <f t="shared" si="2"/>
        <v>2659699.7834591609</v>
      </c>
      <c r="L64" s="14">
        <f t="shared" si="5"/>
        <v>27.737273579932072</v>
      </c>
      <c r="N64" s="6"/>
    </row>
    <row r="65" spans="1:14" x14ac:dyDescent="0.2">
      <c r="A65" s="56">
        <v>56</v>
      </c>
      <c r="B65" s="30">
        <v>8</v>
      </c>
      <c r="C65" s="30">
        <v>1250</v>
      </c>
      <c r="D65" s="30">
        <v>1215</v>
      </c>
      <c r="E65" s="3">
        <v>0.5</v>
      </c>
      <c r="F65" s="4">
        <f t="shared" si="3"/>
        <v>6.4908722109533468E-3</v>
      </c>
      <c r="G65" s="4">
        <f t="shared" si="0"/>
        <v>6.4698746461787299E-3</v>
      </c>
      <c r="H65" s="2">
        <f t="shared" si="6"/>
        <v>95447.128024321079</v>
      </c>
      <c r="I65" s="2">
        <f t="shared" si="4"/>
        <v>617.53095365513025</v>
      </c>
      <c r="J65" s="2">
        <f t="shared" si="1"/>
        <v>95138.362547493511</v>
      </c>
      <c r="K65" s="2">
        <f t="shared" si="2"/>
        <v>2564031.7130088578</v>
      </c>
      <c r="L65" s="14">
        <f t="shared" si="5"/>
        <v>26.863372068728058</v>
      </c>
      <c r="N65" s="6"/>
    </row>
    <row r="66" spans="1:14" x14ac:dyDescent="0.2">
      <c r="A66" s="56">
        <v>57</v>
      </c>
      <c r="B66" s="30">
        <v>8</v>
      </c>
      <c r="C66" s="30">
        <v>1159</v>
      </c>
      <c r="D66" s="30">
        <v>1233</v>
      </c>
      <c r="E66" s="3">
        <v>0.5</v>
      </c>
      <c r="F66" s="4">
        <f t="shared" si="3"/>
        <v>6.688963210702341E-3</v>
      </c>
      <c r="G66" s="4">
        <f t="shared" si="0"/>
        <v>6.6666666666666662E-3</v>
      </c>
      <c r="H66" s="2">
        <f t="shared" si="6"/>
        <v>94829.597070665943</v>
      </c>
      <c r="I66" s="2">
        <f t="shared" si="4"/>
        <v>632.19731380443955</v>
      </c>
      <c r="J66" s="2">
        <f t="shared" si="1"/>
        <v>94513.498413763722</v>
      </c>
      <c r="K66" s="2">
        <f t="shared" si="2"/>
        <v>2468893.3504613643</v>
      </c>
      <c r="L66" s="14">
        <f t="shared" si="5"/>
        <v>26.035050519318066</v>
      </c>
      <c r="N66" s="6"/>
    </row>
    <row r="67" spans="1:14" x14ac:dyDescent="0.2">
      <c r="A67" s="56">
        <v>58</v>
      </c>
      <c r="B67" s="30">
        <v>9</v>
      </c>
      <c r="C67" s="30">
        <v>1198</v>
      </c>
      <c r="D67" s="30">
        <v>1155</v>
      </c>
      <c r="E67" s="3">
        <v>0.5</v>
      </c>
      <c r="F67" s="4">
        <f t="shared" si="3"/>
        <v>7.6498087547811301E-3</v>
      </c>
      <c r="G67" s="4">
        <f t="shared" si="0"/>
        <v>7.6206604572396268E-3</v>
      </c>
      <c r="H67" s="2">
        <f t="shared" si="6"/>
        <v>94197.399756861501</v>
      </c>
      <c r="I67" s="2">
        <f t="shared" si="4"/>
        <v>717.84639950190808</v>
      </c>
      <c r="J67" s="2">
        <f t="shared" si="1"/>
        <v>93838.476557110538</v>
      </c>
      <c r="K67" s="2">
        <f t="shared" si="2"/>
        <v>2374379.8520476003</v>
      </c>
      <c r="L67" s="14">
        <f t="shared" si="5"/>
        <v>25.206426697300063</v>
      </c>
      <c r="N67" s="6"/>
    </row>
    <row r="68" spans="1:14" x14ac:dyDescent="0.2">
      <c r="A68" s="56">
        <v>59</v>
      </c>
      <c r="B68" s="30">
        <v>5</v>
      </c>
      <c r="C68" s="30">
        <v>1108</v>
      </c>
      <c r="D68" s="30">
        <v>1186</v>
      </c>
      <c r="E68" s="3">
        <v>0.5</v>
      </c>
      <c r="F68" s="4">
        <f t="shared" si="3"/>
        <v>4.3591979075850041E-3</v>
      </c>
      <c r="G68" s="4">
        <f t="shared" si="0"/>
        <v>4.3497172683775549E-3</v>
      </c>
      <c r="H68" s="2">
        <f t="shared" si="6"/>
        <v>93479.553357359589</v>
      </c>
      <c r="I68" s="2">
        <f t="shared" si="4"/>
        <v>406.60962747872804</v>
      </c>
      <c r="J68" s="2">
        <f t="shared" si="1"/>
        <v>93276.248543620226</v>
      </c>
      <c r="K68" s="2">
        <f t="shared" si="2"/>
        <v>2280541.3754904899</v>
      </c>
      <c r="L68" s="14">
        <f t="shared" si="5"/>
        <v>24.396151816989232</v>
      </c>
      <c r="N68" s="6"/>
    </row>
    <row r="69" spans="1:14" x14ac:dyDescent="0.2">
      <c r="A69" s="56">
        <v>60</v>
      </c>
      <c r="B69" s="30">
        <v>6</v>
      </c>
      <c r="C69" s="30">
        <v>1031</v>
      </c>
      <c r="D69" s="30">
        <v>1096</v>
      </c>
      <c r="E69" s="3">
        <v>0.5</v>
      </c>
      <c r="F69" s="4">
        <f t="shared" si="3"/>
        <v>5.6417489421720732E-3</v>
      </c>
      <c r="G69" s="4">
        <f t="shared" si="0"/>
        <v>5.6258790436005627E-3</v>
      </c>
      <c r="H69" s="2">
        <f t="shared" si="6"/>
        <v>93072.943729880863</v>
      </c>
      <c r="I69" s="2">
        <f t="shared" si="4"/>
        <v>523.61712365615108</v>
      </c>
      <c r="J69" s="2">
        <f t="shared" si="1"/>
        <v>92811.135168052788</v>
      </c>
      <c r="K69" s="2">
        <f t="shared" si="2"/>
        <v>2187265.1269468698</v>
      </c>
      <c r="L69" s="14">
        <f t="shared" si="5"/>
        <v>23.500547412519985</v>
      </c>
      <c r="N69" s="6"/>
    </row>
    <row r="70" spans="1:14" x14ac:dyDescent="0.2">
      <c r="A70" s="56">
        <v>61</v>
      </c>
      <c r="B70" s="30">
        <v>7</v>
      </c>
      <c r="C70" s="30">
        <v>1048</v>
      </c>
      <c r="D70" s="30">
        <v>1023</v>
      </c>
      <c r="E70" s="3">
        <v>0.5</v>
      </c>
      <c r="F70" s="4">
        <f t="shared" si="3"/>
        <v>6.7600193143408979E-3</v>
      </c>
      <c r="G70" s="4">
        <f t="shared" si="0"/>
        <v>6.7372473532242528E-3</v>
      </c>
      <c r="H70" s="2">
        <f t="shared" si="6"/>
        <v>92549.326606224713</v>
      </c>
      <c r="I70" s="2">
        <f t="shared" si="4"/>
        <v>623.52770572047439</v>
      </c>
      <c r="J70" s="2">
        <f t="shared" si="1"/>
        <v>92237.562753364473</v>
      </c>
      <c r="K70" s="2">
        <f t="shared" si="2"/>
        <v>2094453.991778817</v>
      </c>
      <c r="L70" s="14">
        <f t="shared" si="5"/>
        <v>22.63067780806465</v>
      </c>
      <c r="N70" s="6"/>
    </row>
    <row r="71" spans="1:14" x14ac:dyDescent="0.2">
      <c r="A71" s="56">
        <v>62</v>
      </c>
      <c r="B71" s="30">
        <v>12</v>
      </c>
      <c r="C71" s="30">
        <v>1077</v>
      </c>
      <c r="D71" s="30">
        <v>1035</v>
      </c>
      <c r="E71" s="3">
        <v>0.5</v>
      </c>
      <c r="F71" s="4">
        <f t="shared" si="3"/>
        <v>1.1363636363636364E-2</v>
      </c>
      <c r="G71" s="4">
        <f t="shared" si="0"/>
        <v>1.1299435028248589E-2</v>
      </c>
      <c r="H71" s="2">
        <f t="shared" si="6"/>
        <v>91925.798900504233</v>
      </c>
      <c r="I71" s="2">
        <f t="shared" si="4"/>
        <v>1038.7095920960933</v>
      </c>
      <c r="J71" s="2">
        <f t="shared" si="1"/>
        <v>91406.444104456183</v>
      </c>
      <c r="K71" s="2">
        <f t="shared" si="2"/>
        <v>2002216.4290254526</v>
      </c>
      <c r="L71" s="14">
        <f t="shared" si="5"/>
        <v>21.780788994747262</v>
      </c>
      <c r="N71" s="6"/>
    </row>
    <row r="72" spans="1:14" x14ac:dyDescent="0.2">
      <c r="A72" s="56">
        <v>63</v>
      </c>
      <c r="B72" s="30">
        <v>14</v>
      </c>
      <c r="C72" s="30">
        <v>1107</v>
      </c>
      <c r="D72" s="30">
        <v>1059</v>
      </c>
      <c r="E72" s="3">
        <v>0.5</v>
      </c>
      <c r="F72" s="4">
        <f t="shared" si="3"/>
        <v>1.2927054478301015E-2</v>
      </c>
      <c r="G72" s="4">
        <f t="shared" si="0"/>
        <v>1.2844036697247707E-2</v>
      </c>
      <c r="H72" s="2">
        <f t="shared" si="6"/>
        <v>90887.089308408133</v>
      </c>
      <c r="I72" s="2">
        <f t="shared" si="4"/>
        <v>1167.3571103832237</v>
      </c>
      <c r="J72" s="2">
        <f t="shared" si="1"/>
        <v>90303.410753216522</v>
      </c>
      <c r="K72" s="2">
        <f t="shared" si="2"/>
        <v>1910809.9849209965</v>
      </c>
      <c r="L72" s="14">
        <f t="shared" si="5"/>
        <v>21.023998011830091</v>
      </c>
      <c r="N72" s="6"/>
    </row>
    <row r="73" spans="1:14" x14ac:dyDescent="0.2">
      <c r="A73" s="56">
        <v>64</v>
      </c>
      <c r="B73" s="30">
        <v>10</v>
      </c>
      <c r="C73" s="30">
        <v>927</v>
      </c>
      <c r="D73" s="30">
        <v>1094</v>
      </c>
      <c r="E73" s="3">
        <v>0.5</v>
      </c>
      <c r="F73" s="4">
        <f t="shared" si="3"/>
        <v>9.8960910440376044E-3</v>
      </c>
      <c r="G73" s="4">
        <f t="shared" ref="G73:G98" si="7">F73/((1+(1-E73)*F73))</f>
        <v>9.8473658296405701E-3</v>
      </c>
      <c r="H73" s="2">
        <f t="shared" si="6"/>
        <v>89719.732198024911</v>
      </c>
      <c r="I73" s="2">
        <f t="shared" si="4"/>
        <v>883.50302509133337</v>
      </c>
      <c r="J73" s="2">
        <f t="shared" ref="J73:J98" si="8">H74+I73*E73</f>
        <v>89277.98068547924</v>
      </c>
      <c r="K73" s="2">
        <f t="shared" ref="K73:K97" si="9">K74+J73</f>
        <v>1820506.5741677799</v>
      </c>
      <c r="L73" s="14">
        <f t="shared" si="5"/>
        <v>20.291038878155017</v>
      </c>
      <c r="N73" s="6"/>
    </row>
    <row r="74" spans="1:14" x14ac:dyDescent="0.2">
      <c r="A74" s="56">
        <v>65</v>
      </c>
      <c r="B74" s="30">
        <v>7</v>
      </c>
      <c r="C74" s="30">
        <v>904</v>
      </c>
      <c r="D74" s="30">
        <v>928</v>
      </c>
      <c r="E74" s="3">
        <v>0.5</v>
      </c>
      <c r="F74" s="4">
        <f t="shared" ref="F74:F98" si="10">B74/((C74+D74)/2)</f>
        <v>7.6419213973799123E-3</v>
      </c>
      <c r="G74" s="4">
        <f t="shared" si="7"/>
        <v>7.6128330614464385E-3</v>
      </c>
      <c r="H74" s="2">
        <f t="shared" si="6"/>
        <v>88836.22917293357</v>
      </c>
      <c r="I74" s="2">
        <f t="shared" ref="I74:I98" si="11">H74*G74</f>
        <v>676.29538250194128</v>
      </c>
      <c r="J74" s="2">
        <f t="shared" si="8"/>
        <v>88498.081481682602</v>
      </c>
      <c r="K74" s="2">
        <f t="shared" si="9"/>
        <v>1731228.5934823006</v>
      </c>
      <c r="L74" s="14">
        <f t="shared" ref="L74:L98" si="12">K74/H74</f>
        <v>19.487866713840297</v>
      </c>
      <c r="N74" s="6"/>
    </row>
    <row r="75" spans="1:14" x14ac:dyDescent="0.2">
      <c r="A75" s="56">
        <v>66</v>
      </c>
      <c r="B75" s="30">
        <v>10</v>
      </c>
      <c r="C75" s="30">
        <v>946</v>
      </c>
      <c r="D75" s="30">
        <v>902</v>
      </c>
      <c r="E75" s="3">
        <v>0.5</v>
      </c>
      <c r="F75" s="4">
        <f t="shared" si="10"/>
        <v>1.0822510822510822E-2</v>
      </c>
      <c r="G75" s="4">
        <f t="shared" si="7"/>
        <v>1.0764262648008612E-2</v>
      </c>
      <c r="H75" s="2">
        <f t="shared" ref="H75:H98" si="13">H74-I74</f>
        <v>88159.933790431634</v>
      </c>
      <c r="I75" s="2">
        <f t="shared" si="11"/>
        <v>948.97668235125559</v>
      </c>
      <c r="J75" s="2">
        <f t="shared" si="8"/>
        <v>87685.445449256003</v>
      </c>
      <c r="K75" s="2">
        <f t="shared" si="9"/>
        <v>1642730.512000618</v>
      </c>
      <c r="L75" s="14">
        <f t="shared" si="12"/>
        <v>18.63352706123414</v>
      </c>
      <c r="N75" s="6"/>
    </row>
    <row r="76" spans="1:14" x14ac:dyDescent="0.2">
      <c r="A76" s="56">
        <v>67</v>
      </c>
      <c r="B76" s="30">
        <v>9</v>
      </c>
      <c r="C76" s="30">
        <v>817</v>
      </c>
      <c r="D76" s="30">
        <v>936</v>
      </c>
      <c r="E76" s="3">
        <v>0.5</v>
      </c>
      <c r="F76" s="4">
        <f t="shared" si="10"/>
        <v>1.0268111808328579E-2</v>
      </c>
      <c r="G76" s="4">
        <f t="shared" si="7"/>
        <v>1.0215664018161178E-2</v>
      </c>
      <c r="H76" s="2">
        <f t="shared" si="13"/>
        <v>87210.957108080373</v>
      </c>
      <c r="I76" s="2">
        <f t="shared" si="11"/>
        <v>890.91783651841456</v>
      </c>
      <c r="J76" s="2">
        <f t="shared" si="8"/>
        <v>86765.498189821155</v>
      </c>
      <c r="K76" s="2">
        <f t="shared" si="9"/>
        <v>1555045.0665513619</v>
      </c>
      <c r="L76" s="14">
        <f t="shared" si="12"/>
        <v>17.830845092368353</v>
      </c>
      <c r="N76" s="6"/>
    </row>
    <row r="77" spans="1:14" x14ac:dyDescent="0.2">
      <c r="A77" s="56">
        <v>68</v>
      </c>
      <c r="B77" s="30">
        <v>12</v>
      </c>
      <c r="C77" s="30">
        <v>824</v>
      </c>
      <c r="D77" s="30">
        <v>809</v>
      </c>
      <c r="E77" s="3">
        <v>0.5</v>
      </c>
      <c r="F77" s="4">
        <f t="shared" si="10"/>
        <v>1.4696876913655848E-2</v>
      </c>
      <c r="G77" s="4">
        <f t="shared" si="7"/>
        <v>1.4589665653495442E-2</v>
      </c>
      <c r="H77" s="2">
        <f t="shared" si="13"/>
        <v>86320.039271561953</v>
      </c>
      <c r="I77" s="2">
        <f t="shared" si="11"/>
        <v>1259.3805121686851</v>
      </c>
      <c r="J77" s="2">
        <f t="shared" si="8"/>
        <v>85690.349015477608</v>
      </c>
      <c r="K77" s="2">
        <f t="shared" si="9"/>
        <v>1468279.5683615408</v>
      </c>
      <c r="L77" s="14">
        <f t="shared" si="12"/>
        <v>17.009718493551055</v>
      </c>
      <c r="N77" s="6"/>
    </row>
    <row r="78" spans="1:14" x14ac:dyDescent="0.2">
      <c r="A78" s="56">
        <v>69</v>
      </c>
      <c r="B78" s="30">
        <v>12</v>
      </c>
      <c r="C78" s="30">
        <v>754</v>
      </c>
      <c r="D78" s="30">
        <v>819</v>
      </c>
      <c r="E78" s="3">
        <v>0.5</v>
      </c>
      <c r="F78" s="4">
        <f t="shared" si="10"/>
        <v>1.5257469802924348E-2</v>
      </c>
      <c r="G78" s="4">
        <f t="shared" si="7"/>
        <v>1.5141955835962145E-2</v>
      </c>
      <c r="H78" s="2">
        <f t="shared" si="13"/>
        <v>85060.658759393264</v>
      </c>
      <c r="I78" s="2">
        <f t="shared" si="11"/>
        <v>1287.9847383125793</v>
      </c>
      <c r="J78" s="2">
        <f t="shared" si="8"/>
        <v>84416.666390236976</v>
      </c>
      <c r="K78" s="2">
        <f t="shared" si="9"/>
        <v>1382589.2193460632</v>
      </c>
      <c r="L78" s="14">
        <f t="shared" si="12"/>
        <v>16.254156028310604</v>
      </c>
      <c r="N78" s="6"/>
    </row>
    <row r="79" spans="1:14" x14ac:dyDescent="0.2">
      <c r="A79" s="56">
        <v>70</v>
      </c>
      <c r="B79" s="30">
        <v>7</v>
      </c>
      <c r="C79" s="30">
        <v>619</v>
      </c>
      <c r="D79" s="30">
        <v>751</v>
      </c>
      <c r="E79" s="3">
        <v>0.5</v>
      </c>
      <c r="F79" s="4">
        <f t="shared" si="10"/>
        <v>1.0218978102189781E-2</v>
      </c>
      <c r="G79" s="4">
        <f t="shared" si="7"/>
        <v>1.0167029774872912E-2</v>
      </c>
      <c r="H79" s="2">
        <f t="shared" si="13"/>
        <v>83772.674021080689</v>
      </c>
      <c r="I79" s="2">
        <f t="shared" si="11"/>
        <v>851.71927109304977</v>
      </c>
      <c r="J79" s="2">
        <f t="shared" si="8"/>
        <v>83346.814385534162</v>
      </c>
      <c r="K79" s="2">
        <f t="shared" si="9"/>
        <v>1298172.5529558263</v>
      </c>
      <c r="L79" s="14">
        <f t="shared" si="12"/>
        <v>15.496372392615188</v>
      </c>
      <c r="N79" s="6"/>
    </row>
    <row r="80" spans="1:14" x14ac:dyDescent="0.2">
      <c r="A80" s="56">
        <v>71</v>
      </c>
      <c r="B80" s="30">
        <v>12</v>
      </c>
      <c r="C80" s="30">
        <v>760</v>
      </c>
      <c r="D80" s="30">
        <v>601</v>
      </c>
      <c r="E80" s="3">
        <v>0.5</v>
      </c>
      <c r="F80" s="4">
        <f t="shared" si="10"/>
        <v>1.763409257898604E-2</v>
      </c>
      <c r="G80" s="4">
        <f t="shared" si="7"/>
        <v>1.7479970866715225E-2</v>
      </c>
      <c r="H80" s="2">
        <f t="shared" si="13"/>
        <v>82920.954749987635</v>
      </c>
      <c r="I80" s="2">
        <f t="shared" si="11"/>
        <v>1449.4558732699952</v>
      </c>
      <c r="J80" s="2">
        <f t="shared" si="8"/>
        <v>82196.226813352638</v>
      </c>
      <c r="K80" s="2">
        <f t="shared" si="9"/>
        <v>1214825.738570292</v>
      </c>
      <c r="L80" s="14">
        <f t="shared" si="12"/>
        <v>14.650407032011087</v>
      </c>
      <c r="N80" s="6"/>
    </row>
    <row r="81" spans="1:14" x14ac:dyDescent="0.2">
      <c r="A81" s="56">
        <v>72</v>
      </c>
      <c r="B81" s="30">
        <v>8</v>
      </c>
      <c r="C81" s="30">
        <v>452</v>
      </c>
      <c r="D81" s="30">
        <v>750</v>
      </c>
      <c r="E81" s="3">
        <v>0.5</v>
      </c>
      <c r="F81" s="4">
        <f t="shared" si="10"/>
        <v>1.3311148086522463E-2</v>
      </c>
      <c r="G81" s="4">
        <f t="shared" si="7"/>
        <v>1.3223140495867768E-2</v>
      </c>
      <c r="H81" s="2">
        <f t="shared" si="13"/>
        <v>81471.49887671764</v>
      </c>
      <c r="I81" s="2">
        <f t="shared" si="11"/>
        <v>1077.3090760557704</v>
      </c>
      <c r="J81" s="2">
        <f t="shared" si="8"/>
        <v>80932.844338689756</v>
      </c>
      <c r="K81" s="2">
        <f t="shared" si="9"/>
        <v>1132629.5117569393</v>
      </c>
      <c r="L81" s="14">
        <f t="shared" si="12"/>
        <v>13.902156304633968</v>
      </c>
      <c r="N81" s="6"/>
    </row>
    <row r="82" spans="1:14" x14ac:dyDescent="0.2">
      <c r="A82" s="56">
        <v>73</v>
      </c>
      <c r="B82" s="30">
        <v>8</v>
      </c>
      <c r="C82" s="30">
        <v>488</v>
      </c>
      <c r="D82" s="30">
        <v>448</v>
      </c>
      <c r="E82" s="3">
        <v>0.5</v>
      </c>
      <c r="F82" s="4">
        <f t="shared" si="10"/>
        <v>1.7094017094017096E-2</v>
      </c>
      <c r="G82" s="4">
        <f t="shared" si="7"/>
        <v>1.6949152542372885E-2</v>
      </c>
      <c r="H82" s="2">
        <f t="shared" si="13"/>
        <v>80394.189800661872</v>
      </c>
      <c r="I82" s="2">
        <f t="shared" si="11"/>
        <v>1362.6133864518963</v>
      </c>
      <c r="J82" s="2">
        <f t="shared" si="8"/>
        <v>79712.883107435933</v>
      </c>
      <c r="K82" s="2">
        <f t="shared" si="9"/>
        <v>1051696.6674182496</v>
      </c>
      <c r="L82" s="14">
        <f t="shared" si="12"/>
        <v>13.081749688950671</v>
      </c>
      <c r="N82" s="6"/>
    </row>
    <row r="83" spans="1:14" x14ac:dyDescent="0.2">
      <c r="A83" s="56">
        <v>74</v>
      </c>
      <c r="B83" s="30">
        <v>18</v>
      </c>
      <c r="C83" s="30">
        <v>530</v>
      </c>
      <c r="D83" s="30">
        <v>475</v>
      </c>
      <c r="E83" s="3">
        <v>0.5</v>
      </c>
      <c r="F83" s="4">
        <f t="shared" si="10"/>
        <v>3.5820895522388062E-2</v>
      </c>
      <c r="G83" s="4">
        <f t="shared" si="7"/>
        <v>3.519061583577713E-2</v>
      </c>
      <c r="H83" s="2">
        <f t="shared" si="13"/>
        <v>79031.57641420998</v>
      </c>
      <c r="I83" s="2">
        <f t="shared" si="11"/>
        <v>2781.1698444883282</v>
      </c>
      <c r="J83" s="2">
        <f t="shared" si="8"/>
        <v>77640.991491965819</v>
      </c>
      <c r="K83" s="2">
        <f t="shared" si="9"/>
        <v>971983.78431081376</v>
      </c>
      <c r="L83" s="14">
        <f t="shared" si="12"/>
        <v>12.298676407725683</v>
      </c>
      <c r="N83" s="6"/>
    </row>
    <row r="84" spans="1:14" x14ac:dyDescent="0.2">
      <c r="A84" s="56">
        <v>75</v>
      </c>
      <c r="B84" s="30">
        <v>18</v>
      </c>
      <c r="C84" s="30">
        <v>546</v>
      </c>
      <c r="D84" s="30">
        <v>525</v>
      </c>
      <c r="E84" s="3">
        <v>0.5</v>
      </c>
      <c r="F84" s="4">
        <f t="shared" si="10"/>
        <v>3.3613445378151259E-2</v>
      </c>
      <c r="G84" s="4">
        <f t="shared" si="7"/>
        <v>3.3057851239669422E-2</v>
      </c>
      <c r="H84" s="2">
        <f t="shared" si="13"/>
        <v>76250.406569721657</v>
      </c>
      <c r="I84" s="2">
        <f t="shared" si="11"/>
        <v>2520.6745973461707</v>
      </c>
      <c r="J84" s="2">
        <f t="shared" si="8"/>
        <v>74990.069271048575</v>
      </c>
      <c r="K84" s="2">
        <f t="shared" si="9"/>
        <v>894342.79281884793</v>
      </c>
      <c r="L84" s="14">
        <f t="shared" si="12"/>
        <v>11.729023267581937</v>
      </c>
      <c r="N84" s="6"/>
    </row>
    <row r="85" spans="1:14" x14ac:dyDescent="0.2">
      <c r="A85" s="56">
        <v>76</v>
      </c>
      <c r="B85" s="30">
        <v>17</v>
      </c>
      <c r="C85" s="30">
        <v>471</v>
      </c>
      <c r="D85" s="30">
        <v>525</v>
      </c>
      <c r="E85" s="3">
        <v>0.5</v>
      </c>
      <c r="F85" s="4">
        <f t="shared" si="10"/>
        <v>3.4136546184738957E-2</v>
      </c>
      <c r="G85" s="4">
        <f t="shared" si="7"/>
        <v>3.3563672260612042E-2</v>
      </c>
      <c r="H85" s="2">
        <f t="shared" si="13"/>
        <v>73729.731972375492</v>
      </c>
      <c r="I85" s="2">
        <f t="shared" si="11"/>
        <v>2474.6405597835801</v>
      </c>
      <c r="J85" s="2">
        <f t="shared" si="8"/>
        <v>72492.4116924837</v>
      </c>
      <c r="K85" s="2">
        <f t="shared" si="9"/>
        <v>819352.7235477994</v>
      </c>
      <c r="L85" s="14">
        <f t="shared" si="12"/>
        <v>11.112921498952259</v>
      </c>
      <c r="N85" s="6"/>
    </row>
    <row r="86" spans="1:14" x14ac:dyDescent="0.2">
      <c r="A86" s="56">
        <v>77</v>
      </c>
      <c r="B86" s="30">
        <v>24</v>
      </c>
      <c r="C86" s="30">
        <v>424</v>
      </c>
      <c r="D86" s="30">
        <v>454</v>
      </c>
      <c r="E86" s="3">
        <v>0.5</v>
      </c>
      <c r="F86" s="4">
        <f t="shared" si="10"/>
        <v>5.4669703872437359E-2</v>
      </c>
      <c r="G86" s="4">
        <f t="shared" si="7"/>
        <v>5.3215077605321508E-2</v>
      </c>
      <c r="H86" s="2">
        <f t="shared" si="13"/>
        <v>71255.091412591908</v>
      </c>
      <c r="I86" s="2">
        <f t="shared" si="11"/>
        <v>3791.8452192953564</v>
      </c>
      <c r="J86" s="2">
        <f t="shared" si="8"/>
        <v>69359.16880294423</v>
      </c>
      <c r="K86" s="2">
        <f t="shared" si="9"/>
        <v>746860.3118553157</v>
      </c>
      <c r="L86" s="14">
        <f t="shared" si="12"/>
        <v>10.481500999426599</v>
      </c>
      <c r="N86" s="6"/>
    </row>
    <row r="87" spans="1:14" x14ac:dyDescent="0.2">
      <c r="A87" s="56">
        <v>78</v>
      </c>
      <c r="B87" s="30">
        <v>18</v>
      </c>
      <c r="C87" s="30">
        <v>444</v>
      </c>
      <c r="D87" s="30">
        <v>410</v>
      </c>
      <c r="E87" s="3">
        <v>0.5</v>
      </c>
      <c r="F87" s="4">
        <f t="shared" si="10"/>
        <v>4.2154566744730677E-2</v>
      </c>
      <c r="G87" s="4">
        <f t="shared" si="7"/>
        <v>4.1284403669724766E-2</v>
      </c>
      <c r="H87" s="2">
        <f t="shared" si="13"/>
        <v>67463.246193296553</v>
      </c>
      <c r="I87" s="2">
        <f t="shared" si="11"/>
        <v>2785.1798887140776</v>
      </c>
      <c r="J87" s="2">
        <f t="shared" si="8"/>
        <v>66070.656248939515</v>
      </c>
      <c r="K87" s="2">
        <f t="shared" si="9"/>
        <v>677501.14305237145</v>
      </c>
      <c r="L87" s="14">
        <f t="shared" si="12"/>
        <v>10.04252213288383</v>
      </c>
      <c r="N87" s="6"/>
    </row>
    <row r="88" spans="1:14" x14ac:dyDescent="0.2">
      <c r="A88" s="56">
        <v>79</v>
      </c>
      <c r="B88" s="30">
        <v>16</v>
      </c>
      <c r="C88" s="30">
        <v>366</v>
      </c>
      <c r="D88" s="30">
        <v>423</v>
      </c>
      <c r="E88" s="3">
        <v>0.5</v>
      </c>
      <c r="F88" s="4">
        <f t="shared" si="10"/>
        <v>4.0557667934093787E-2</v>
      </c>
      <c r="G88" s="4">
        <f t="shared" si="7"/>
        <v>3.975155279503105E-2</v>
      </c>
      <c r="H88" s="2">
        <f t="shared" si="13"/>
        <v>64678.066304582477</v>
      </c>
      <c r="I88" s="2">
        <f t="shared" si="11"/>
        <v>2571.0535673871291</v>
      </c>
      <c r="J88" s="2">
        <f t="shared" si="8"/>
        <v>63392.539520888917</v>
      </c>
      <c r="K88" s="2">
        <f t="shared" si="9"/>
        <v>611430.48680343188</v>
      </c>
      <c r="L88" s="14">
        <f t="shared" si="12"/>
        <v>9.4534441386061001</v>
      </c>
      <c r="N88" s="6"/>
    </row>
    <row r="89" spans="1:14" x14ac:dyDescent="0.2">
      <c r="A89" s="56">
        <v>80</v>
      </c>
      <c r="B89" s="30">
        <v>22</v>
      </c>
      <c r="C89" s="30">
        <v>314</v>
      </c>
      <c r="D89" s="30">
        <v>353</v>
      </c>
      <c r="E89" s="3">
        <v>0.5</v>
      </c>
      <c r="F89" s="4">
        <f t="shared" si="10"/>
        <v>6.5967016491754127E-2</v>
      </c>
      <c r="G89" s="4">
        <f t="shared" si="7"/>
        <v>6.3860667634252535E-2</v>
      </c>
      <c r="H89" s="2">
        <f t="shared" si="13"/>
        <v>62107.012737195349</v>
      </c>
      <c r="I89" s="2">
        <f t="shared" si="11"/>
        <v>3966.1952981663212</v>
      </c>
      <c r="J89" s="2">
        <f t="shared" si="8"/>
        <v>60123.91508811219</v>
      </c>
      <c r="K89" s="2">
        <f t="shared" si="9"/>
        <v>548037.94728254294</v>
      </c>
      <c r="L89" s="14">
        <f t="shared" si="12"/>
        <v>8.8240912439558983</v>
      </c>
      <c r="N89" s="6"/>
    </row>
    <row r="90" spans="1:14" x14ac:dyDescent="0.2">
      <c r="A90" s="56">
        <v>81</v>
      </c>
      <c r="B90" s="30">
        <v>18</v>
      </c>
      <c r="C90" s="30">
        <v>322</v>
      </c>
      <c r="D90" s="30">
        <v>302</v>
      </c>
      <c r="E90" s="3">
        <v>0.5</v>
      </c>
      <c r="F90" s="4">
        <f t="shared" si="10"/>
        <v>5.7692307692307696E-2</v>
      </c>
      <c r="G90" s="4">
        <f t="shared" si="7"/>
        <v>5.6074766355140193E-2</v>
      </c>
      <c r="H90" s="2">
        <f t="shared" si="13"/>
        <v>58140.81743902903</v>
      </c>
      <c r="I90" s="2">
        <f t="shared" si="11"/>
        <v>3260.2327535904133</v>
      </c>
      <c r="J90" s="2">
        <f t="shared" si="8"/>
        <v>56510.701062233828</v>
      </c>
      <c r="K90" s="2">
        <f t="shared" si="9"/>
        <v>487914.03219443071</v>
      </c>
      <c r="L90" s="14">
        <f t="shared" si="12"/>
        <v>8.391936228039711</v>
      </c>
      <c r="N90" s="6"/>
    </row>
    <row r="91" spans="1:14" x14ac:dyDescent="0.2">
      <c r="A91" s="56">
        <v>82</v>
      </c>
      <c r="B91" s="30">
        <v>27</v>
      </c>
      <c r="C91" s="30">
        <v>253</v>
      </c>
      <c r="D91" s="30">
        <v>294</v>
      </c>
      <c r="E91" s="3">
        <v>0.5</v>
      </c>
      <c r="F91" s="4">
        <f t="shared" si="10"/>
        <v>9.8720292504570387E-2</v>
      </c>
      <c r="G91" s="4">
        <f t="shared" si="7"/>
        <v>9.4076655052264813E-2</v>
      </c>
      <c r="H91" s="2">
        <f t="shared" si="13"/>
        <v>54880.584685438618</v>
      </c>
      <c r="I91" s="2">
        <f t="shared" si="11"/>
        <v>5162.9818345186159</v>
      </c>
      <c r="J91" s="2">
        <f t="shared" si="8"/>
        <v>52299.093768179315</v>
      </c>
      <c r="K91" s="2">
        <f t="shared" si="9"/>
        <v>431403.33113219688</v>
      </c>
      <c r="L91" s="14">
        <f t="shared" si="12"/>
        <v>7.8607641227747429</v>
      </c>
      <c r="N91" s="6"/>
    </row>
    <row r="92" spans="1:14" x14ac:dyDescent="0.2">
      <c r="A92" s="56">
        <v>83</v>
      </c>
      <c r="B92" s="30">
        <v>20</v>
      </c>
      <c r="C92" s="30">
        <v>241</v>
      </c>
      <c r="D92" s="30">
        <v>237</v>
      </c>
      <c r="E92" s="3">
        <v>0.5</v>
      </c>
      <c r="F92" s="4">
        <f t="shared" si="10"/>
        <v>8.3682008368200833E-2</v>
      </c>
      <c r="G92" s="4">
        <f t="shared" si="7"/>
        <v>8.0321285140562249E-2</v>
      </c>
      <c r="H92" s="2">
        <f t="shared" si="13"/>
        <v>49717.602850920004</v>
      </c>
      <c r="I92" s="2">
        <f t="shared" si="11"/>
        <v>3993.3817550939762</v>
      </c>
      <c r="J92" s="2">
        <f t="shared" si="8"/>
        <v>47720.911973373011</v>
      </c>
      <c r="K92" s="2">
        <f t="shared" si="9"/>
        <v>379104.23736401758</v>
      </c>
      <c r="L92" s="14">
        <f t="shared" si="12"/>
        <v>7.6251511662936586</v>
      </c>
      <c r="N92" s="6"/>
    </row>
    <row r="93" spans="1:14" x14ac:dyDescent="0.2">
      <c r="A93" s="56">
        <v>84</v>
      </c>
      <c r="B93" s="30">
        <v>16</v>
      </c>
      <c r="C93" s="30">
        <v>218</v>
      </c>
      <c r="D93" s="30">
        <v>220</v>
      </c>
      <c r="E93" s="3">
        <v>0.5</v>
      </c>
      <c r="F93" s="4">
        <f t="shared" si="10"/>
        <v>7.3059360730593603E-2</v>
      </c>
      <c r="G93" s="4">
        <f t="shared" si="7"/>
        <v>7.0484581497797349E-2</v>
      </c>
      <c r="H93" s="2">
        <f t="shared" si="13"/>
        <v>45724.221095826026</v>
      </c>
      <c r="I93" s="2">
        <f t="shared" si="11"/>
        <v>3222.8525882520544</v>
      </c>
      <c r="J93" s="2">
        <f t="shared" si="8"/>
        <v>44112.794801699994</v>
      </c>
      <c r="K93" s="2">
        <f t="shared" si="9"/>
        <v>331383.32539064455</v>
      </c>
      <c r="L93" s="14">
        <f t="shared" si="12"/>
        <v>7.2474351109481265</v>
      </c>
      <c r="N93" s="6"/>
    </row>
    <row r="94" spans="1:14" x14ac:dyDescent="0.2">
      <c r="A94" s="56">
        <v>85</v>
      </c>
      <c r="B94" s="30">
        <v>27</v>
      </c>
      <c r="C94" s="30">
        <v>185</v>
      </c>
      <c r="D94" s="30">
        <v>200</v>
      </c>
      <c r="E94" s="3">
        <v>0.5</v>
      </c>
      <c r="F94" s="4">
        <f t="shared" si="10"/>
        <v>0.14025974025974025</v>
      </c>
      <c r="G94" s="4">
        <f t="shared" si="7"/>
        <v>0.13106796116504854</v>
      </c>
      <c r="H94" s="2">
        <f t="shared" si="13"/>
        <v>42501.36850757397</v>
      </c>
      <c r="I94" s="2">
        <f t="shared" si="11"/>
        <v>5570.5677170121226</v>
      </c>
      <c r="J94" s="2">
        <f t="shared" si="8"/>
        <v>39716.084649067911</v>
      </c>
      <c r="K94" s="2">
        <f t="shared" si="9"/>
        <v>287270.53058894456</v>
      </c>
      <c r="L94" s="14">
        <f t="shared" si="12"/>
        <v>6.7590889582238143</v>
      </c>
      <c r="N94" s="6"/>
    </row>
    <row r="95" spans="1:14" x14ac:dyDescent="0.2">
      <c r="A95" s="56">
        <v>86</v>
      </c>
      <c r="B95" s="30">
        <v>18</v>
      </c>
      <c r="C95" s="30">
        <v>135</v>
      </c>
      <c r="D95" s="30">
        <v>164</v>
      </c>
      <c r="E95" s="3">
        <v>0.5</v>
      </c>
      <c r="F95" s="4">
        <f t="shared" si="10"/>
        <v>0.12040133779264214</v>
      </c>
      <c r="G95" s="4">
        <f t="shared" si="7"/>
        <v>0.11356466876971609</v>
      </c>
      <c r="H95" s="2">
        <f t="shared" si="13"/>
        <v>36930.800790561851</v>
      </c>
      <c r="I95" s="2">
        <f t="shared" si="11"/>
        <v>4194.0341591805254</v>
      </c>
      <c r="J95" s="2">
        <f t="shared" si="8"/>
        <v>34833.783710971584</v>
      </c>
      <c r="K95" s="2">
        <f t="shared" si="9"/>
        <v>247554.44593987666</v>
      </c>
      <c r="L95" s="14">
        <f t="shared" si="12"/>
        <v>6.7031973485704226</v>
      </c>
      <c r="N95" s="6"/>
    </row>
    <row r="96" spans="1:14" x14ac:dyDescent="0.2">
      <c r="A96" s="56">
        <v>87</v>
      </c>
      <c r="B96" s="30">
        <v>15</v>
      </c>
      <c r="C96" s="30">
        <v>127</v>
      </c>
      <c r="D96" s="30">
        <v>121</v>
      </c>
      <c r="E96" s="3">
        <v>0.5</v>
      </c>
      <c r="F96" s="4">
        <f t="shared" si="10"/>
        <v>0.12096774193548387</v>
      </c>
      <c r="G96" s="4">
        <f t="shared" si="7"/>
        <v>0.11406844106463879</v>
      </c>
      <c r="H96" s="2">
        <f t="shared" si="13"/>
        <v>32736.766631381324</v>
      </c>
      <c r="I96" s="2">
        <f t="shared" si="11"/>
        <v>3734.231935138554</v>
      </c>
      <c r="J96" s="2">
        <f t="shared" si="8"/>
        <v>30869.650663812048</v>
      </c>
      <c r="K96" s="2">
        <f t="shared" si="9"/>
        <v>212720.66222890507</v>
      </c>
      <c r="L96" s="14">
        <f t="shared" si="12"/>
        <v>6.4979130231203701</v>
      </c>
      <c r="N96" s="6"/>
    </row>
    <row r="97" spans="1:14" x14ac:dyDescent="0.2">
      <c r="A97" s="56">
        <v>88</v>
      </c>
      <c r="B97" s="30">
        <v>13</v>
      </c>
      <c r="C97" s="30">
        <v>120</v>
      </c>
      <c r="D97" s="30">
        <v>114</v>
      </c>
      <c r="E97" s="3">
        <v>0.5</v>
      </c>
      <c r="F97" s="4">
        <f t="shared" si="10"/>
        <v>0.1111111111111111</v>
      </c>
      <c r="G97" s="4">
        <f t="shared" si="7"/>
        <v>0.10526315789473684</v>
      </c>
      <c r="H97" s="2">
        <f t="shared" si="13"/>
        <v>29002.534696242772</v>
      </c>
      <c r="I97" s="2">
        <f t="shared" si="11"/>
        <v>3052.8983890781865</v>
      </c>
      <c r="J97" s="2">
        <f t="shared" si="8"/>
        <v>27476.085501703681</v>
      </c>
      <c r="K97" s="2">
        <f t="shared" si="9"/>
        <v>181851.01156509301</v>
      </c>
      <c r="L97" s="14">
        <f t="shared" si="12"/>
        <v>6.2701765024920908</v>
      </c>
      <c r="N97" s="6"/>
    </row>
    <row r="98" spans="1:14" x14ac:dyDescent="0.2">
      <c r="A98" s="56">
        <v>89</v>
      </c>
      <c r="B98" s="30">
        <v>12</v>
      </c>
      <c r="C98" s="30">
        <v>84</v>
      </c>
      <c r="D98" s="30">
        <v>108</v>
      </c>
      <c r="E98" s="3">
        <v>0.5</v>
      </c>
      <c r="F98" s="4">
        <f t="shared" si="10"/>
        <v>0.125</v>
      </c>
      <c r="G98" s="4">
        <f t="shared" si="7"/>
        <v>0.11764705882352941</v>
      </c>
      <c r="H98" s="2">
        <f t="shared" si="13"/>
        <v>25949.636307164586</v>
      </c>
      <c r="I98" s="2">
        <f t="shared" si="11"/>
        <v>3052.8983890781865</v>
      </c>
      <c r="J98" s="2">
        <f t="shared" si="8"/>
        <v>24423.187112625496</v>
      </c>
      <c r="K98" s="2">
        <f>K99+J98</f>
        <v>154374.92606338931</v>
      </c>
      <c r="L98" s="14">
        <f t="shared" si="12"/>
        <v>5.9490207969029241</v>
      </c>
      <c r="N98" s="6"/>
    </row>
    <row r="99" spans="1:14" x14ac:dyDescent="0.2">
      <c r="A99" s="56">
        <v>90</v>
      </c>
      <c r="B99" s="30">
        <v>7</v>
      </c>
      <c r="C99" s="30">
        <v>78</v>
      </c>
      <c r="D99" s="30">
        <v>74</v>
      </c>
      <c r="E99" s="24">
        <v>0.5</v>
      </c>
      <c r="F99" s="25">
        <f t="shared" ref="F99:F108" si="14">B99/((C99+D99)/2)</f>
        <v>9.2105263157894732E-2</v>
      </c>
      <c r="G99" s="25">
        <f t="shared" ref="G99:G108" si="15">F99/((1+(1-E99)*F99))</f>
        <v>8.8050314465408799E-2</v>
      </c>
      <c r="H99" s="23">
        <f t="shared" ref="H99:H108" si="16">H98-I98</f>
        <v>22896.737918086401</v>
      </c>
      <c r="I99" s="23">
        <f t="shared" ref="I99:I108" si="17">H99*G99</f>
        <v>2016.0649739195571</v>
      </c>
      <c r="J99" s="23">
        <f t="shared" ref="J99:J109" si="18">H100+I99*E99</f>
        <v>21888.705431126622</v>
      </c>
      <c r="K99" s="23">
        <f t="shared" ref="K99:K108" si="19">K100+J99</f>
        <v>129951.73895076381</v>
      </c>
      <c r="L99" s="26">
        <f t="shared" ref="L99:L108" si="20">K99/H99</f>
        <v>5.6755569031566466</v>
      </c>
      <c r="N99" s="6"/>
    </row>
    <row r="100" spans="1:14" x14ac:dyDescent="0.2">
      <c r="A100" s="56">
        <v>91</v>
      </c>
      <c r="B100" s="30">
        <v>4</v>
      </c>
      <c r="C100" s="30">
        <v>55</v>
      </c>
      <c r="D100" s="30">
        <v>69</v>
      </c>
      <c r="E100" s="24">
        <v>0.5</v>
      </c>
      <c r="F100" s="25">
        <f t="shared" si="14"/>
        <v>6.4516129032258063E-2</v>
      </c>
      <c r="G100" s="25">
        <f t="shared" si="15"/>
        <v>6.25E-2</v>
      </c>
      <c r="H100" s="23">
        <f t="shared" si="16"/>
        <v>20880.672944166843</v>
      </c>
      <c r="I100" s="23">
        <f t="shared" si="17"/>
        <v>1305.0420590104277</v>
      </c>
      <c r="J100" s="23">
        <f t="shared" si="18"/>
        <v>20228.15191466163</v>
      </c>
      <c r="K100" s="23">
        <f t="shared" si="19"/>
        <v>108063.03351963719</v>
      </c>
      <c r="L100" s="26">
        <f t="shared" si="20"/>
        <v>5.1752658455303919</v>
      </c>
      <c r="N100" s="6"/>
    </row>
    <row r="101" spans="1:14" x14ac:dyDescent="0.2">
      <c r="A101" s="56">
        <v>92</v>
      </c>
      <c r="B101" s="30">
        <v>6</v>
      </c>
      <c r="C101" s="30">
        <v>28</v>
      </c>
      <c r="D101" s="30">
        <v>47</v>
      </c>
      <c r="E101" s="24">
        <v>0.5</v>
      </c>
      <c r="F101" s="25">
        <f t="shared" si="14"/>
        <v>0.16</v>
      </c>
      <c r="G101" s="25">
        <f t="shared" si="15"/>
        <v>0.14814814814814814</v>
      </c>
      <c r="H101" s="23">
        <f t="shared" si="16"/>
        <v>19575.630885156417</v>
      </c>
      <c r="I101" s="23">
        <f t="shared" si="17"/>
        <v>2900.0934644676172</v>
      </c>
      <c r="J101" s="23">
        <f t="shared" si="18"/>
        <v>18125.584152922609</v>
      </c>
      <c r="K101" s="23">
        <f t="shared" si="19"/>
        <v>87834.881604975555</v>
      </c>
      <c r="L101" s="26">
        <f t="shared" si="20"/>
        <v>4.4869502352324169</v>
      </c>
      <c r="N101" s="6"/>
    </row>
    <row r="102" spans="1:14" x14ac:dyDescent="0.2">
      <c r="A102" s="56">
        <v>93</v>
      </c>
      <c r="B102" s="30">
        <v>1</v>
      </c>
      <c r="C102" s="30">
        <v>20</v>
      </c>
      <c r="D102" s="30">
        <v>26</v>
      </c>
      <c r="E102" s="24">
        <v>0.5</v>
      </c>
      <c r="F102" s="25">
        <f t="shared" si="14"/>
        <v>4.3478260869565216E-2</v>
      </c>
      <c r="G102" s="25">
        <f t="shared" si="15"/>
        <v>4.2553191489361694E-2</v>
      </c>
      <c r="H102" s="23">
        <f t="shared" si="16"/>
        <v>16675.537420688801</v>
      </c>
      <c r="I102" s="23">
        <f t="shared" si="17"/>
        <v>709.59733705058716</v>
      </c>
      <c r="J102" s="23">
        <f t="shared" si="18"/>
        <v>16320.738752163506</v>
      </c>
      <c r="K102" s="23">
        <f t="shared" si="19"/>
        <v>69709.297452052939</v>
      </c>
      <c r="L102" s="26">
        <f t="shared" si="20"/>
        <v>4.1803328848380543</v>
      </c>
      <c r="N102" s="6"/>
    </row>
    <row r="103" spans="1:14" x14ac:dyDescent="0.2">
      <c r="A103" s="56">
        <v>94</v>
      </c>
      <c r="B103" s="30">
        <v>6</v>
      </c>
      <c r="C103" s="30">
        <v>24</v>
      </c>
      <c r="D103" s="30">
        <v>19</v>
      </c>
      <c r="E103" s="24">
        <v>0.5</v>
      </c>
      <c r="F103" s="25">
        <f t="shared" si="14"/>
        <v>0.27906976744186046</v>
      </c>
      <c r="G103" s="25">
        <f t="shared" si="15"/>
        <v>0.24489795918367346</v>
      </c>
      <c r="H103" s="23">
        <f t="shared" si="16"/>
        <v>15965.940083638214</v>
      </c>
      <c r="I103" s="23">
        <f t="shared" si="17"/>
        <v>3910.0261429318075</v>
      </c>
      <c r="J103" s="23">
        <f t="shared" si="18"/>
        <v>14010.927012172311</v>
      </c>
      <c r="K103" s="23">
        <f t="shared" si="19"/>
        <v>53388.558699889429</v>
      </c>
      <c r="L103" s="26">
        <f t="shared" si="20"/>
        <v>3.3439032352753006</v>
      </c>
      <c r="N103" s="6"/>
    </row>
    <row r="104" spans="1:14" x14ac:dyDescent="0.2">
      <c r="A104" s="56">
        <v>95</v>
      </c>
      <c r="B104" s="30">
        <v>1</v>
      </c>
      <c r="C104" s="30">
        <v>17</v>
      </c>
      <c r="D104" s="30">
        <v>22</v>
      </c>
      <c r="E104" s="24">
        <v>0.5</v>
      </c>
      <c r="F104" s="25">
        <f t="shared" si="14"/>
        <v>5.128205128205128E-2</v>
      </c>
      <c r="G104" s="25">
        <f t="shared" si="15"/>
        <v>0.05</v>
      </c>
      <c r="H104" s="23">
        <f t="shared" si="16"/>
        <v>12055.913940706407</v>
      </c>
      <c r="I104" s="23">
        <f t="shared" si="17"/>
        <v>602.79569703532036</v>
      </c>
      <c r="J104" s="23">
        <f t="shared" si="18"/>
        <v>11754.516092188745</v>
      </c>
      <c r="K104" s="23">
        <f t="shared" si="19"/>
        <v>39377.631687717119</v>
      </c>
      <c r="L104" s="26">
        <f t="shared" si="20"/>
        <v>3.2662502304997227</v>
      </c>
      <c r="N104" s="6"/>
    </row>
    <row r="105" spans="1:14" x14ac:dyDescent="0.2">
      <c r="A105" s="56">
        <v>96</v>
      </c>
      <c r="B105" s="30">
        <v>4</v>
      </c>
      <c r="C105" s="30">
        <v>12</v>
      </c>
      <c r="D105" s="30">
        <v>13</v>
      </c>
      <c r="E105" s="24">
        <v>0.5</v>
      </c>
      <c r="F105" s="25">
        <f t="shared" si="14"/>
        <v>0.32</v>
      </c>
      <c r="G105" s="25">
        <f t="shared" si="15"/>
        <v>0.27586206896551729</v>
      </c>
      <c r="H105" s="23">
        <f t="shared" si="16"/>
        <v>11453.118243671086</v>
      </c>
      <c r="I105" s="23">
        <f t="shared" si="17"/>
        <v>3159.4808948058176</v>
      </c>
      <c r="J105" s="23">
        <f t="shared" si="18"/>
        <v>9873.3777962681761</v>
      </c>
      <c r="K105" s="23">
        <f t="shared" si="19"/>
        <v>27623.115595528376</v>
      </c>
      <c r="L105" s="26">
        <f t="shared" si="20"/>
        <v>2.4118423478944453</v>
      </c>
      <c r="N105" s="6"/>
    </row>
    <row r="106" spans="1:14" x14ac:dyDescent="0.2">
      <c r="A106" s="56">
        <v>97</v>
      </c>
      <c r="B106" s="30">
        <v>2</v>
      </c>
      <c r="C106" s="30">
        <v>9</v>
      </c>
      <c r="D106" s="30">
        <v>8</v>
      </c>
      <c r="E106" s="24">
        <v>0.5</v>
      </c>
      <c r="F106" s="25">
        <f t="shared" si="14"/>
        <v>0.23529411764705882</v>
      </c>
      <c r="G106" s="25">
        <f t="shared" si="15"/>
        <v>0.21052631578947367</v>
      </c>
      <c r="H106" s="23">
        <f t="shared" si="16"/>
        <v>8293.637348865268</v>
      </c>
      <c r="I106" s="23">
        <f t="shared" si="17"/>
        <v>1746.0289155505827</v>
      </c>
      <c r="J106" s="23">
        <f t="shared" si="18"/>
        <v>7420.6228910899772</v>
      </c>
      <c r="K106" s="23">
        <f t="shared" si="19"/>
        <v>17749.737799260201</v>
      </c>
      <c r="L106" s="26">
        <f t="shared" si="20"/>
        <v>2.1401632423304249</v>
      </c>
      <c r="N106" s="6"/>
    </row>
    <row r="107" spans="1:14" x14ac:dyDescent="0.2">
      <c r="A107" s="56">
        <v>98</v>
      </c>
      <c r="B107" s="30">
        <v>2</v>
      </c>
      <c r="C107" s="30">
        <v>7</v>
      </c>
      <c r="D107" s="30">
        <v>8</v>
      </c>
      <c r="E107" s="24">
        <v>0.5</v>
      </c>
      <c r="F107" s="25">
        <f t="shared" si="14"/>
        <v>0.26666666666666666</v>
      </c>
      <c r="G107" s="25">
        <f t="shared" si="15"/>
        <v>0.23529411764705882</v>
      </c>
      <c r="H107" s="23">
        <f t="shared" si="16"/>
        <v>6547.6084333146855</v>
      </c>
      <c r="I107" s="23">
        <f t="shared" si="17"/>
        <v>1540.61374901522</v>
      </c>
      <c r="J107" s="23">
        <f t="shared" si="18"/>
        <v>5777.3015588070748</v>
      </c>
      <c r="K107" s="23">
        <f t="shared" si="19"/>
        <v>10329.114908170224</v>
      </c>
      <c r="L107" s="26">
        <f t="shared" si="20"/>
        <v>1.5775401069518715</v>
      </c>
      <c r="N107" s="6"/>
    </row>
    <row r="108" spans="1:14" x14ac:dyDescent="0.2">
      <c r="A108" s="56">
        <v>99</v>
      </c>
      <c r="B108" s="30">
        <v>1</v>
      </c>
      <c r="C108" s="30">
        <v>4</v>
      </c>
      <c r="D108" s="30">
        <v>6</v>
      </c>
      <c r="E108" s="24">
        <v>0.5</v>
      </c>
      <c r="F108" s="25">
        <f t="shared" si="14"/>
        <v>0.2</v>
      </c>
      <c r="G108" s="25">
        <f t="shared" si="15"/>
        <v>0.18181818181818182</v>
      </c>
      <c r="H108" s="23">
        <f t="shared" si="16"/>
        <v>5006.994684299465</v>
      </c>
      <c r="I108" s="23">
        <f t="shared" si="17"/>
        <v>910.36266987263002</v>
      </c>
      <c r="J108" s="23">
        <f t="shared" si="18"/>
        <v>4551.8133493631494</v>
      </c>
      <c r="K108" s="23">
        <f t="shared" si="19"/>
        <v>4551.8133493631494</v>
      </c>
      <c r="L108" s="26">
        <f t="shared" si="20"/>
        <v>0.90909090909090895</v>
      </c>
      <c r="N108" s="6"/>
    </row>
    <row r="109" spans="1:14" x14ac:dyDescent="0.2">
      <c r="A109" s="56" t="s">
        <v>22</v>
      </c>
      <c r="B109" s="28">
        <v>0</v>
      </c>
      <c r="C109" s="23">
        <v>7</v>
      </c>
      <c r="D109" s="23">
        <v>10</v>
      </c>
      <c r="E109" s="29">
        <v>0.5</v>
      </c>
      <c r="F109" s="25">
        <f>B109/((C109+D109)/2)</f>
        <v>0</v>
      </c>
      <c r="G109" s="25">
        <v>1</v>
      </c>
      <c r="H109" s="23">
        <f>H108-I108</f>
        <v>4096.6320144268348</v>
      </c>
      <c r="I109" s="23">
        <f>H109*G109</f>
        <v>4096.6320144268348</v>
      </c>
      <c r="J109" s="28">
        <f>H109*F109</f>
        <v>0</v>
      </c>
      <c r="K109" s="23">
        <f>J109</f>
        <v>0</v>
      </c>
      <c r="L109" s="26">
        <f>K109/H109</f>
        <v>0</v>
      </c>
      <c r="N109" s="6"/>
    </row>
    <row r="110" spans="1:14" x14ac:dyDescent="0.2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40" t="s">
        <v>23</v>
      </c>
      <c r="L112" s="8"/>
    </row>
    <row r="113" spans="1:12" x14ac:dyDescent="0.2">
      <c r="A113" s="39" t="s">
        <v>9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8"/>
    </row>
    <row r="114" spans="1:12" x14ac:dyDescent="0.2">
      <c r="A114" s="40" t="s">
        <v>21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10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11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12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17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13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14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19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15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16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2"/>
      <c r="B124" s="2"/>
      <c r="C124" s="2"/>
      <c r="D124" s="2"/>
      <c r="E124" s="8"/>
      <c r="F124" s="8"/>
      <c r="G124" s="8"/>
      <c r="H124" s="2"/>
      <c r="I124" s="2"/>
      <c r="J124" s="2"/>
      <c r="K124" s="2"/>
      <c r="L124" s="8"/>
    </row>
    <row r="125" spans="1:12" x14ac:dyDescent="0.2">
      <c r="A125" s="17" t="s">
        <v>41</v>
      </c>
      <c r="L125" s="8"/>
    </row>
    <row r="126" spans="1:12" x14ac:dyDescent="0.2">
      <c r="L126" s="8"/>
    </row>
    <row r="127" spans="1:12" x14ac:dyDescent="0.2">
      <c r="L127" s="8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4:N127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4" width="12.7109375" style="1" customWidth="1"/>
    <col min="8" max="11" width="11.42578125" style="1" customWidth="1"/>
  </cols>
  <sheetData>
    <row r="4" spans="1:14" ht="15.75" customHeight="1" x14ac:dyDescent="0.25">
      <c r="A4" s="11" t="s">
        <v>47</v>
      </c>
    </row>
    <row r="5" spans="1:14" x14ac:dyDescent="0.2">
      <c r="D5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2">
        <v>40544</v>
      </c>
      <c r="D7" s="73">
        <v>40909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12"/>
      <c r="C8" s="1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30">
        <v>4</v>
      </c>
      <c r="C9" s="30">
        <v>1054</v>
      </c>
      <c r="D9" s="30">
        <v>979</v>
      </c>
      <c r="E9" s="3">
        <v>0.5</v>
      </c>
      <c r="F9" s="4">
        <f t="shared" ref="F9:F40" si="0">B9/((C9+D9)/2)</f>
        <v>3.9350713231677322E-3</v>
      </c>
      <c r="G9" s="4">
        <f t="shared" ref="G9:G72" si="1">F9/((1+(1-E9)*F9))</f>
        <v>3.9273441335297005E-3</v>
      </c>
      <c r="H9" s="2">
        <v>100000</v>
      </c>
      <c r="I9" s="2">
        <f>H9*G9</f>
        <v>392.73441335297002</v>
      </c>
      <c r="J9" s="2">
        <f t="shared" ref="J9:J72" si="2">H10+I9*E9</f>
        <v>99803.632793323515</v>
      </c>
      <c r="K9" s="2">
        <f t="shared" ref="K9:K72" si="3">K10+J9</f>
        <v>8127835.3467220226</v>
      </c>
      <c r="L9" s="67">
        <f>K9/H9</f>
        <v>81.278353467220228</v>
      </c>
      <c r="M9" s="5"/>
      <c r="N9" s="6"/>
    </row>
    <row r="10" spans="1:14" x14ac:dyDescent="0.2">
      <c r="A10" s="56">
        <v>1</v>
      </c>
      <c r="B10">
        <v>0</v>
      </c>
      <c r="C10" s="30">
        <v>1056</v>
      </c>
      <c r="D10" s="30">
        <v>1072</v>
      </c>
      <c r="E10" s="3">
        <v>0.5</v>
      </c>
      <c r="F10" s="4">
        <f t="shared" si="0"/>
        <v>0</v>
      </c>
      <c r="G10" s="4">
        <f t="shared" si="1"/>
        <v>0</v>
      </c>
      <c r="H10" s="2">
        <f>H9-I9</f>
        <v>99607.26558664703</v>
      </c>
      <c r="I10" s="2">
        <f t="shared" ref="I10:I73" si="4">H10*G10</f>
        <v>0</v>
      </c>
      <c r="J10" s="2">
        <f t="shared" si="2"/>
        <v>99607.26558664703</v>
      </c>
      <c r="K10" s="2">
        <f t="shared" si="3"/>
        <v>8028031.7139286995</v>
      </c>
      <c r="L10" s="14">
        <f t="shared" ref="L10:L73" si="5">K10/H10</f>
        <v>80.596848700210742</v>
      </c>
      <c r="N10" s="6"/>
    </row>
    <row r="11" spans="1:14" x14ac:dyDescent="0.2">
      <c r="A11" s="56">
        <v>2</v>
      </c>
      <c r="B11">
        <v>0</v>
      </c>
      <c r="C11" s="30">
        <v>1263</v>
      </c>
      <c r="D11" s="30">
        <v>1045</v>
      </c>
      <c r="E11" s="3">
        <v>0.5</v>
      </c>
      <c r="F11" s="4">
        <f t="shared" si="0"/>
        <v>0</v>
      </c>
      <c r="G11" s="4">
        <f t="shared" si="1"/>
        <v>0</v>
      </c>
      <c r="H11" s="2">
        <f t="shared" ref="H11:H74" si="6">H10-I10</f>
        <v>99607.26558664703</v>
      </c>
      <c r="I11" s="2">
        <f t="shared" si="4"/>
        <v>0</v>
      </c>
      <c r="J11" s="2">
        <f t="shared" si="2"/>
        <v>99607.26558664703</v>
      </c>
      <c r="K11" s="2">
        <f t="shared" si="3"/>
        <v>7928424.4483420523</v>
      </c>
      <c r="L11" s="14">
        <f t="shared" si="5"/>
        <v>79.596848700210742</v>
      </c>
      <c r="N11" s="6"/>
    </row>
    <row r="12" spans="1:14" x14ac:dyDescent="0.2">
      <c r="A12" s="56">
        <v>3</v>
      </c>
      <c r="B12">
        <v>0</v>
      </c>
      <c r="C12" s="30">
        <v>1284</v>
      </c>
      <c r="D12" s="30">
        <v>1259</v>
      </c>
      <c r="E12" s="3">
        <v>0.5</v>
      </c>
      <c r="F12" s="4">
        <f t="shared" si="0"/>
        <v>0</v>
      </c>
      <c r="G12" s="4">
        <f t="shared" si="1"/>
        <v>0</v>
      </c>
      <c r="H12" s="2">
        <f t="shared" si="6"/>
        <v>99607.26558664703</v>
      </c>
      <c r="I12" s="2">
        <f t="shared" si="4"/>
        <v>0</v>
      </c>
      <c r="J12" s="2">
        <f t="shared" si="2"/>
        <v>99607.26558664703</v>
      </c>
      <c r="K12" s="2">
        <f t="shared" si="3"/>
        <v>7828817.1827554051</v>
      </c>
      <c r="L12" s="14">
        <f t="shared" si="5"/>
        <v>78.596848700210742</v>
      </c>
      <c r="N12" s="6"/>
    </row>
    <row r="13" spans="1:14" x14ac:dyDescent="0.2">
      <c r="A13" s="56">
        <v>4</v>
      </c>
      <c r="B13">
        <v>0</v>
      </c>
      <c r="C13" s="30">
        <v>1189</v>
      </c>
      <c r="D13" s="30">
        <v>1278</v>
      </c>
      <c r="E13" s="3">
        <v>0.5</v>
      </c>
      <c r="F13" s="4">
        <f t="shared" si="0"/>
        <v>0</v>
      </c>
      <c r="G13" s="4">
        <f t="shared" si="1"/>
        <v>0</v>
      </c>
      <c r="H13" s="2">
        <f t="shared" si="6"/>
        <v>99607.26558664703</v>
      </c>
      <c r="I13" s="2">
        <f t="shared" si="4"/>
        <v>0</v>
      </c>
      <c r="J13" s="2">
        <f t="shared" si="2"/>
        <v>99607.26558664703</v>
      </c>
      <c r="K13" s="2">
        <f t="shared" si="3"/>
        <v>7729209.9171687579</v>
      </c>
      <c r="L13" s="14">
        <f t="shared" si="5"/>
        <v>77.596848700210742</v>
      </c>
      <c r="N13" s="6"/>
    </row>
    <row r="14" spans="1:14" x14ac:dyDescent="0.2">
      <c r="A14" s="56">
        <v>5</v>
      </c>
      <c r="B14">
        <v>0</v>
      </c>
      <c r="C14" s="30">
        <v>1184</v>
      </c>
      <c r="D14" s="30">
        <v>1193</v>
      </c>
      <c r="E14" s="3">
        <v>0.5</v>
      </c>
      <c r="F14" s="4">
        <f t="shared" si="0"/>
        <v>0</v>
      </c>
      <c r="G14" s="4">
        <f t="shared" si="1"/>
        <v>0</v>
      </c>
      <c r="H14" s="2">
        <f t="shared" si="6"/>
        <v>99607.26558664703</v>
      </c>
      <c r="I14" s="2">
        <f t="shared" si="4"/>
        <v>0</v>
      </c>
      <c r="J14" s="2">
        <f t="shared" si="2"/>
        <v>99607.26558664703</v>
      </c>
      <c r="K14" s="2">
        <f t="shared" si="3"/>
        <v>7629602.6515821107</v>
      </c>
      <c r="L14" s="14">
        <f t="shared" si="5"/>
        <v>76.596848700210742</v>
      </c>
      <c r="N14" s="6"/>
    </row>
    <row r="15" spans="1:14" x14ac:dyDescent="0.2">
      <c r="A15" s="56">
        <v>6</v>
      </c>
      <c r="B15" s="30">
        <v>1</v>
      </c>
      <c r="C15" s="30">
        <v>1175</v>
      </c>
      <c r="D15" s="30">
        <v>1174</v>
      </c>
      <c r="E15" s="3">
        <v>0.5</v>
      </c>
      <c r="F15" s="4">
        <f t="shared" si="0"/>
        <v>8.5142613878246064E-4</v>
      </c>
      <c r="G15" s="4">
        <f t="shared" si="1"/>
        <v>8.5106382978723403E-4</v>
      </c>
      <c r="H15" s="2">
        <f t="shared" si="6"/>
        <v>99607.26558664703</v>
      </c>
      <c r="I15" s="2">
        <f t="shared" si="4"/>
        <v>84.772140924805981</v>
      </c>
      <c r="J15" s="2">
        <f t="shared" si="2"/>
        <v>99564.879516184636</v>
      </c>
      <c r="K15" s="2">
        <f t="shared" si="3"/>
        <v>7529995.3859954635</v>
      </c>
      <c r="L15" s="14">
        <f t="shared" si="5"/>
        <v>75.596848700210742</v>
      </c>
      <c r="N15" s="6"/>
    </row>
    <row r="16" spans="1:14" x14ac:dyDescent="0.2">
      <c r="A16" s="56">
        <v>7</v>
      </c>
      <c r="B16">
        <v>0</v>
      </c>
      <c r="C16" s="30">
        <v>1116</v>
      </c>
      <c r="D16" s="30">
        <v>1167</v>
      </c>
      <c r="E16" s="3">
        <v>0.5</v>
      </c>
      <c r="F16" s="4">
        <f t="shared" si="0"/>
        <v>0</v>
      </c>
      <c r="G16" s="4">
        <f t="shared" si="1"/>
        <v>0</v>
      </c>
      <c r="H16" s="2">
        <f t="shared" si="6"/>
        <v>99522.493445722226</v>
      </c>
      <c r="I16" s="2">
        <f t="shared" si="4"/>
        <v>0</v>
      </c>
      <c r="J16" s="2">
        <f t="shared" si="2"/>
        <v>99522.493445722226</v>
      </c>
      <c r="K16" s="2">
        <f t="shared" si="3"/>
        <v>7430430.5064792791</v>
      </c>
      <c r="L16" s="14">
        <f t="shared" si="5"/>
        <v>74.660815351573788</v>
      </c>
      <c r="N16" s="6"/>
    </row>
    <row r="17" spans="1:14" x14ac:dyDescent="0.2">
      <c r="A17" s="56">
        <v>8</v>
      </c>
      <c r="B17">
        <v>0</v>
      </c>
      <c r="C17" s="30">
        <v>1108</v>
      </c>
      <c r="D17" s="30">
        <v>1122</v>
      </c>
      <c r="E17" s="3">
        <v>0.5</v>
      </c>
      <c r="F17" s="4">
        <f t="shared" si="0"/>
        <v>0</v>
      </c>
      <c r="G17" s="4">
        <f t="shared" si="1"/>
        <v>0</v>
      </c>
      <c r="H17" s="2">
        <f t="shared" si="6"/>
        <v>99522.493445722226</v>
      </c>
      <c r="I17" s="2">
        <f t="shared" si="4"/>
        <v>0</v>
      </c>
      <c r="J17" s="2">
        <f t="shared" si="2"/>
        <v>99522.493445722226</v>
      </c>
      <c r="K17" s="2">
        <f t="shared" si="3"/>
        <v>7330908.0130335568</v>
      </c>
      <c r="L17" s="14">
        <f t="shared" si="5"/>
        <v>73.660815351573774</v>
      </c>
      <c r="N17" s="6"/>
    </row>
    <row r="18" spans="1:14" x14ac:dyDescent="0.2">
      <c r="A18" s="56">
        <v>9</v>
      </c>
      <c r="B18">
        <v>0</v>
      </c>
      <c r="C18" s="30">
        <v>1021</v>
      </c>
      <c r="D18" s="30">
        <v>1095</v>
      </c>
      <c r="E18" s="3">
        <v>0.5</v>
      </c>
      <c r="F18" s="4">
        <f t="shared" si="0"/>
        <v>0</v>
      </c>
      <c r="G18" s="4">
        <f t="shared" si="1"/>
        <v>0</v>
      </c>
      <c r="H18" s="2">
        <f t="shared" si="6"/>
        <v>99522.493445722226</v>
      </c>
      <c r="I18" s="2">
        <f t="shared" si="4"/>
        <v>0</v>
      </c>
      <c r="J18" s="2">
        <f t="shared" si="2"/>
        <v>99522.493445722226</v>
      </c>
      <c r="K18" s="2">
        <f t="shared" si="3"/>
        <v>7231385.5195878344</v>
      </c>
      <c r="L18" s="14">
        <f t="shared" si="5"/>
        <v>72.660815351573774</v>
      </c>
      <c r="N18" s="6"/>
    </row>
    <row r="19" spans="1:14" x14ac:dyDescent="0.2">
      <c r="A19" s="56">
        <v>10</v>
      </c>
      <c r="B19">
        <v>0</v>
      </c>
      <c r="C19" s="30">
        <v>995</v>
      </c>
      <c r="D19" s="30">
        <v>1013</v>
      </c>
      <c r="E19" s="3">
        <v>0.5</v>
      </c>
      <c r="F19" s="4">
        <f t="shared" si="0"/>
        <v>0</v>
      </c>
      <c r="G19" s="4">
        <f t="shared" si="1"/>
        <v>0</v>
      </c>
      <c r="H19" s="2">
        <f t="shared" si="6"/>
        <v>99522.493445722226</v>
      </c>
      <c r="I19" s="2">
        <f t="shared" si="4"/>
        <v>0</v>
      </c>
      <c r="J19" s="2">
        <f t="shared" si="2"/>
        <v>99522.493445722226</v>
      </c>
      <c r="K19" s="2">
        <f t="shared" si="3"/>
        <v>7131863.026142112</v>
      </c>
      <c r="L19" s="14">
        <f t="shared" si="5"/>
        <v>71.660815351573774</v>
      </c>
      <c r="N19" s="6"/>
    </row>
    <row r="20" spans="1:14" x14ac:dyDescent="0.2">
      <c r="A20" s="56">
        <v>11</v>
      </c>
      <c r="B20">
        <v>0</v>
      </c>
      <c r="C20" s="30">
        <v>952</v>
      </c>
      <c r="D20" s="30">
        <v>1007</v>
      </c>
      <c r="E20" s="3">
        <v>0.5</v>
      </c>
      <c r="F20" s="4">
        <f t="shared" si="0"/>
        <v>0</v>
      </c>
      <c r="G20" s="4">
        <f t="shared" si="1"/>
        <v>0</v>
      </c>
      <c r="H20" s="2">
        <f t="shared" si="6"/>
        <v>99522.493445722226</v>
      </c>
      <c r="I20" s="2">
        <f t="shared" si="4"/>
        <v>0</v>
      </c>
      <c r="J20" s="2">
        <f t="shared" si="2"/>
        <v>99522.493445722226</v>
      </c>
      <c r="K20" s="2">
        <f t="shared" si="3"/>
        <v>7032340.5326963896</v>
      </c>
      <c r="L20" s="14">
        <f t="shared" si="5"/>
        <v>70.660815351573774</v>
      </c>
      <c r="N20" s="6"/>
    </row>
    <row r="21" spans="1:14" x14ac:dyDescent="0.2">
      <c r="A21" s="56">
        <v>12</v>
      </c>
      <c r="B21">
        <v>0</v>
      </c>
      <c r="C21" s="30">
        <v>900</v>
      </c>
      <c r="D21" s="30">
        <v>940</v>
      </c>
      <c r="E21" s="3">
        <v>0.5</v>
      </c>
      <c r="F21" s="4">
        <f t="shared" si="0"/>
        <v>0</v>
      </c>
      <c r="G21" s="4">
        <f t="shared" si="1"/>
        <v>0</v>
      </c>
      <c r="H21" s="2">
        <f t="shared" si="6"/>
        <v>99522.493445722226</v>
      </c>
      <c r="I21" s="2">
        <f t="shared" si="4"/>
        <v>0</v>
      </c>
      <c r="J21" s="2">
        <f t="shared" si="2"/>
        <v>99522.493445722226</v>
      </c>
      <c r="K21" s="2">
        <f t="shared" si="3"/>
        <v>6932818.0392506672</v>
      </c>
      <c r="L21" s="14">
        <f t="shared" si="5"/>
        <v>69.660815351573774</v>
      </c>
      <c r="N21" s="6"/>
    </row>
    <row r="22" spans="1:14" x14ac:dyDescent="0.2">
      <c r="A22" s="56">
        <v>13</v>
      </c>
      <c r="B22">
        <v>0</v>
      </c>
      <c r="C22" s="30">
        <v>929</v>
      </c>
      <c r="D22" s="30">
        <v>889</v>
      </c>
      <c r="E22" s="3">
        <v>0.5</v>
      </c>
      <c r="F22" s="4">
        <f t="shared" si="0"/>
        <v>0</v>
      </c>
      <c r="G22" s="4">
        <f t="shared" si="1"/>
        <v>0</v>
      </c>
      <c r="H22" s="2">
        <f t="shared" si="6"/>
        <v>99522.493445722226</v>
      </c>
      <c r="I22" s="2">
        <f t="shared" si="4"/>
        <v>0</v>
      </c>
      <c r="J22" s="2">
        <f t="shared" si="2"/>
        <v>99522.493445722226</v>
      </c>
      <c r="K22" s="2">
        <f t="shared" si="3"/>
        <v>6833295.5458049448</v>
      </c>
      <c r="L22" s="14">
        <f t="shared" si="5"/>
        <v>68.660815351573774</v>
      </c>
      <c r="N22" s="6"/>
    </row>
    <row r="23" spans="1:14" x14ac:dyDescent="0.2">
      <c r="A23" s="56">
        <v>14</v>
      </c>
      <c r="B23">
        <v>0</v>
      </c>
      <c r="C23" s="30">
        <v>908</v>
      </c>
      <c r="D23" s="30">
        <v>936</v>
      </c>
      <c r="E23" s="3">
        <v>0.5</v>
      </c>
      <c r="F23" s="4">
        <f t="shared" si="0"/>
        <v>0</v>
      </c>
      <c r="G23" s="4">
        <f t="shared" si="1"/>
        <v>0</v>
      </c>
      <c r="H23" s="2">
        <f t="shared" si="6"/>
        <v>99522.493445722226</v>
      </c>
      <c r="I23" s="2">
        <f t="shared" si="4"/>
        <v>0</v>
      </c>
      <c r="J23" s="2">
        <f t="shared" si="2"/>
        <v>99522.493445722226</v>
      </c>
      <c r="K23" s="2">
        <f t="shared" si="3"/>
        <v>6733773.0523592224</v>
      </c>
      <c r="L23" s="14">
        <f t="shared" si="5"/>
        <v>67.660815351573774</v>
      </c>
      <c r="N23" s="6"/>
    </row>
    <row r="24" spans="1:14" x14ac:dyDescent="0.2">
      <c r="A24" s="56">
        <v>15</v>
      </c>
      <c r="B24">
        <v>0</v>
      </c>
      <c r="C24" s="30">
        <v>900</v>
      </c>
      <c r="D24" s="30">
        <v>908</v>
      </c>
      <c r="E24" s="3">
        <v>0.5</v>
      </c>
      <c r="F24" s="4">
        <f t="shared" si="0"/>
        <v>0</v>
      </c>
      <c r="G24" s="4">
        <f t="shared" si="1"/>
        <v>0</v>
      </c>
      <c r="H24" s="2">
        <f t="shared" si="6"/>
        <v>99522.493445722226</v>
      </c>
      <c r="I24" s="2">
        <f t="shared" si="4"/>
        <v>0</v>
      </c>
      <c r="J24" s="2">
        <f t="shared" si="2"/>
        <v>99522.493445722226</v>
      </c>
      <c r="K24" s="2">
        <f t="shared" si="3"/>
        <v>6634250.5589135</v>
      </c>
      <c r="L24" s="14">
        <f t="shared" si="5"/>
        <v>66.660815351573774</v>
      </c>
      <c r="N24" s="6"/>
    </row>
    <row r="25" spans="1:14" x14ac:dyDescent="0.2">
      <c r="A25" s="56">
        <v>16</v>
      </c>
      <c r="B25">
        <v>0</v>
      </c>
      <c r="C25" s="30">
        <v>962</v>
      </c>
      <c r="D25" s="30">
        <v>889</v>
      </c>
      <c r="E25" s="3">
        <v>0.5</v>
      </c>
      <c r="F25" s="4">
        <f t="shared" si="0"/>
        <v>0</v>
      </c>
      <c r="G25" s="4">
        <f t="shared" si="1"/>
        <v>0</v>
      </c>
      <c r="H25" s="2">
        <f t="shared" si="6"/>
        <v>99522.493445722226</v>
      </c>
      <c r="I25" s="2">
        <f t="shared" si="4"/>
        <v>0</v>
      </c>
      <c r="J25" s="2">
        <f t="shared" si="2"/>
        <v>99522.493445722226</v>
      </c>
      <c r="K25" s="2">
        <f t="shared" si="3"/>
        <v>6534728.0654677777</v>
      </c>
      <c r="L25" s="14">
        <f t="shared" si="5"/>
        <v>65.660815351573774</v>
      </c>
      <c r="N25" s="6"/>
    </row>
    <row r="26" spans="1:14" x14ac:dyDescent="0.2">
      <c r="A26" s="56">
        <v>17</v>
      </c>
      <c r="B26">
        <v>0</v>
      </c>
      <c r="C26" s="30">
        <v>972</v>
      </c>
      <c r="D26" s="30">
        <v>949</v>
      </c>
      <c r="E26" s="3">
        <v>0.5</v>
      </c>
      <c r="F26" s="4">
        <f t="shared" si="0"/>
        <v>0</v>
      </c>
      <c r="G26" s="4">
        <f t="shared" si="1"/>
        <v>0</v>
      </c>
      <c r="H26" s="2">
        <f t="shared" si="6"/>
        <v>99522.493445722226</v>
      </c>
      <c r="I26" s="2">
        <f t="shared" si="4"/>
        <v>0</v>
      </c>
      <c r="J26" s="2">
        <f t="shared" si="2"/>
        <v>99522.493445722226</v>
      </c>
      <c r="K26" s="2">
        <f t="shared" si="3"/>
        <v>6435205.5720220553</v>
      </c>
      <c r="L26" s="14">
        <f t="shared" si="5"/>
        <v>64.66081535157376</v>
      </c>
      <c r="N26" s="6"/>
    </row>
    <row r="27" spans="1:14" x14ac:dyDescent="0.2">
      <c r="A27" s="56">
        <v>18</v>
      </c>
      <c r="B27">
        <v>0</v>
      </c>
      <c r="C27" s="30">
        <v>1001</v>
      </c>
      <c r="D27" s="30">
        <v>980</v>
      </c>
      <c r="E27" s="3">
        <v>0.5</v>
      </c>
      <c r="F27" s="4">
        <f t="shared" si="0"/>
        <v>0</v>
      </c>
      <c r="G27" s="4">
        <f t="shared" si="1"/>
        <v>0</v>
      </c>
      <c r="H27" s="2">
        <f t="shared" si="6"/>
        <v>99522.493445722226</v>
      </c>
      <c r="I27" s="2">
        <f t="shared" si="4"/>
        <v>0</v>
      </c>
      <c r="J27" s="2">
        <f t="shared" si="2"/>
        <v>99522.493445722226</v>
      </c>
      <c r="K27" s="2">
        <f t="shared" si="3"/>
        <v>6335683.0785763329</v>
      </c>
      <c r="L27" s="14">
        <f t="shared" si="5"/>
        <v>63.660815351573767</v>
      </c>
      <c r="N27" s="6"/>
    </row>
    <row r="28" spans="1:14" x14ac:dyDescent="0.2">
      <c r="A28" s="56">
        <v>19</v>
      </c>
      <c r="B28">
        <v>0</v>
      </c>
      <c r="C28" s="30">
        <v>1038</v>
      </c>
      <c r="D28" s="30">
        <v>1015</v>
      </c>
      <c r="E28" s="3">
        <v>0.5</v>
      </c>
      <c r="F28" s="4">
        <f t="shared" si="0"/>
        <v>0</v>
      </c>
      <c r="G28" s="4">
        <f t="shared" si="1"/>
        <v>0</v>
      </c>
      <c r="H28" s="2">
        <f t="shared" si="6"/>
        <v>99522.493445722226</v>
      </c>
      <c r="I28" s="2">
        <f t="shared" si="4"/>
        <v>0</v>
      </c>
      <c r="J28" s="2">
        <f t="shared" si="2"/>
        <v>99522.493445722226</v>
      </c>
      <c r="K28" s="2">
        <f t="shared" si="3"/>
        <v>6236160.5851306105</v>
      </c>
      <c r="L28" s="14">
        <f t="shared" si="5"/>
        <v>62.66081535157376</v>
      </c>
      <c r="N28" s="6"/>
    </row>
    <row r="29" spans="1:14" x14ac:dyDescent="0.2">
      <c r="A29" s="56">
        <v>20</v>
      </c>
      <c r="B29">
        <v>0</v>
      </c>
      <c r="C29" s="30">
        <v>1117</v>
      </c>
      <c r="D29" s="30">
        <v>1062</v>
      </c>
      <c r="E29" s="3">
        <v>0.5</v>
      </c>
      <c r="F29" s="4">
        <f t="shared" si="0"/>
        <v>0</v>
      </c>
      <c r="G29" s="4">
        <f t="shared" si="1"/>
        <v>0</v>
      </c>
      <c r="H29" s="2">
        <f t="shared" si="6"/>
        <v>99522.493445722226</v>
      </c>
      <c r="I29" s="2">
        <f t="shared" si="4"/>
        <v>0</v>
      </c>
      <c r="J29" s="2">
        <f t="shared" si="2"/>
        <v>99522.493445722226</v>
      </c>
      <c r="K29" s="2">
        <f t="shared" si="3"/>
        <v>6136638.0916848881</v>
      </c>
      <c r="L29" s="14">
        <f t="shared" si="5"/>
        <v>61.66081535157376</v>
      </c>
      <c r="N29" s="6"/>
    </row>
    <row r="30" spans="1:14" x14ac:dyDescent="0.2">
      <c r="A30" s="56">
        <v>21</v>
      </c>
      <c r="B30">
        <v>0</v>
      </c>
      <c r="C30" s="30">
        <v>1195</v>
      </c>
      <c r="D30" s="30">
        <v>1124</v>
      </c>
      <c r="E30" s="3">
        <v>0.5</v>
      </c>
      <c r="F30" s="4">
        <f t="shared" si="0"/>
        <v>0</v>
      </c>
      <c r="G30" s="4">
        <f t="shared" si="1"/>
        <v>0</v>
      </c>
      <c r="H30" s="2">
        <f t="shared" si="6"/>
        <v>99522.493445722226</v>
      </c>
      <c r="I30" s="2">
        <f t="shared" si="4"/>
        <v>0</v>
      </c>
      <c r="J30" s="2">
        <f t="shared" si="2"/>
        <v>99522.493445722226</v>
      </c>
      <c r="K30" s="2">
        <f t="shared" si="3"/>
        <v>6037115.5982391657</v>
      </c>
      <c r="L30" s="14">
        <f t="shared" si="5"/>
        <v>60.66081535157376</v>
      </c>
      <c r="N30" s="6"/>
    </row>
    <row r="31" spans="1:14" x14ac:dyDescent="0.2">
      <c r="A31" s="56">
        <v>22</v>
      </c>
      <c r="B31">
        <v>0</v>
      </c>
      <c r="C31" s="30">
        <v>1275</v>
      </c>
      <c r="D31" s="30">
        <v>1205</v>
      </c>
      <c r="E31" s="3">
        <v>0.5</v>
      </c>
      <c r="F31" s="4">
        <f t="shared" si="0"/>
        <v>0</v>
      </c>
      <c r="G31" s="4">
        <f t="shared" si="1"/>
        <v>0</v>
      </c>
      <c r="H31" s="2">
        <f t="shared" si="6"/>
        <v>99522.493445722226</v>
      </c>
      <c r="I31" s="2">
        <f t="shared" si="4"/>
        <v>0</v>
      </c>
      <c r="J31" s="2">
        <f t="shared" si="2"/>
        <v>99522.493445722226</v>
      </c>
      <c r="K31" s="2">
        <f t="shared" si="3"/>
        <v>5937593.1047934433</v>
      </c>
      <c r="L31" s="14">
        <f t="shared" si="5"/>
        <v>59.66081535157376</v>
      </c>
      <c r="N31" s="6"/>
    </row>
    <row r="32" spans="1:14" x14ac:dyDescent="0.2">
      <c r="A32" s="56">
        <v>23</v>
      </c>
      <c r="B32">
        <v>0</v>
      </c>
      <c r="C32" s="30">
        <v>1372</v>
      </c>
      <c r="D32" s="30">
        <v>1270</v>
      </c>
      <c r="E32" s="3">
        <v>0.5</v>
      </c>
      <c r="F32" s="4">
        <f t="shared" si="0"/>
        <v>0</v>
      </c>
      <c r="G32" s="4">
        <f t="shared" si="1"/>
        <v>0</v>
      </c>
      <c r="H32" s="2">
        <f t="shared" si="6"/>
        <v>99522.493445722226</v>
      </c>
      <c r="I32" s="2">
        <f t="shared" si="4"/>
        <v>0</v>
      </c>
      <c r="J32" s="2">
        <f t="shared" si="2"/>
        <v>99522.493445722226</v>
      </c>
      <c r="K32" s="2">
        <f t="shared" si="3"/>
        <v>5838070.611347721</v>
      </c>
      <c r="L32" s="14">
        <f t="shared" si="5"/>
        <v>58.66081535157376</v>
      </c>
      <c r="N32" s="6"/>
    </row>
    <row r="33" spans="1:14" x14ac:dyDescent="0.2">
      <c r="A33" s="56">
        <v>24</v>
      </c>
      <c r="B33" s="30">
        <v>1</v>
      </c>
      <c r="C33" s="30">
        <v>1454</v>
      </c>
      <c r="D33" s="30">
        <v>1373</v>
      </c>
      <c r="E33" s="3">
        <v>0.5</v>
      </c>
      <c r="F33" s="4">
        <f t="shared" si="0"/>
        <v>7.0746374248319773E-4</v>
      </c>
      <c r="G33" s="4">
        <f t="shared" si="1"/>
        <v>7.0721357850070713E-4</v>
      </c>
      <c r="H33" s="2">
        <f t="shared" si="6"/>
        <v>99522.493445722226</v>
      </c>
      <c r="I33" s="2">
        <f t="shared" si="4"/>
        <v>70.383658731062383</v>
      </c>
      <c r="J33" s="2">
        <f t="shared" si="2"/>
        <v>99487.301616356694</v>
      </c>
      <c r="K33" s="2">
        <f t="shared" si="3"/>
        <v>5738548.1179019986</v>
      </c>
      <c r="L33" s="14">
        <f t="shared" si="5"/>
        <v>57.660815351573753</v>
      </c>
      <c r="N33" s="6"/>
    </row>
    <row r="34" spans="1:14" x14ac:dyDescent="0.2">
      <c r="A34" s="56">
        <v>25</v>
      </c>
      <c r="B34" s="30">
        <v>1</v>
      </c>
      <c r="C34" s="30">
        <v>1549</v>
      </c>
      <c r="D34" s="30">
        <v>1452</v>
      </c>
      <c r="E34" s="3">
        <v>0.5</v>
      </c>
      <c r="F34" s="4">
        <f t="shared" si="0"/>
        <v>6.6644451849383541E-4</v>
      </c>
      <c r="G34" s="4">
        <f t="shared" si="1"/>
        <v>6.6622251832111927E-4</v>
      </c>
      <c r="H34" s="2">
        <f t="shared" si="6"/>
        <v>99452.109786991161</v>
      </c>
      <c r="I34" s="2">
        <f t="shared" si="4"/>
        <v>66.257235034637688</v>
      </c>
      <c r="J34" s="2">
        <f t="shared" si="2"/>
        <v>99418.981169473846</v>
      </c>
      <c r="K34" s="2">
        <f t="shared" si="3"/>
        <v>5639060.8162856419</v>
      </c>
      <c r="L34" s="14">
        <f t="shared" si="5"/>
        <v>56.701268865622993</v>
      </c>
      <c r="N34" s="6"/>
    </row>
    <row r="35" spans="1:14" x14ac:dyDescent="0.2">
      <c r="A35" s="56">
        <v>26</v>
      </c>
      <c r="B35">
        <v>0</v>
      </c>
      <c r="C35" s="30">
        <v>1645</v>
      </c>
      <c r="D35" s="30">
        <v>1526</v>
      </c>
      <c r="E35" s="3">
        <v>0.5</v>
      </c>
      <c r="F35" s="4">
        <f t="shared" si="0"/>
        <v>0</v>
      </c>
      <c r="G35" s="4">
        <f t="shared" si="1"/>
        <v>0</v>
      </c>
      <c r="H35" s="2">
        <f t="shared" si="6"/>
        <v>99385.85255195653</v>
      </c>
      <c r="I35" s="2">
        <f t="shared" si="4"/>
        <v>0</v>
      </c>
      <c r="J35" s="2">
        <f t="shared" si="2"/>
        <v>99385.85255195653</v>
      </c>
      <c r="K35" s="2">
        <f t="shared" si="3"/>
        <v>5539641.8351161676</v>
      </c>
      <c r="L35" s="14">
        <f t="shared" si="5"/>
        <v>55.738736378200066</v>
      </c>
      <c r="N35" s="6"/>
    </row>
    <row r="36" spans="1:14" x14ac:dyDescent="0.2">
      <c r="A36" s="56">
        <v>27</v>
      </c>
      <c r="B36">
        <v>0</v>
      </c>
      <c r="C36" s="30">
        <v>1570</v>
      </c>
      <c r="D36" s="30">
        <v>1642</v>
      </c>
      <c r="E36" s="3">
        <v>0.5</v>
      </c>
      <c r="F36" s="4">
        <f t="shared" si="0"/>
        <v>0</v>
      </c>
      <c r="G36" s="4">
        <f t="shared" si="1"/>
        <v>0</v>
      </c>
      <c r="H36" s="2">
        <f t="shared" si="6"/>
        <v>99385.85255195653</v>
      </c>
      <c r="I36" s="2">
        <f t="shared" si="4"/>
        <v>0</v>
      </c>
      <c r="J36" s="2">
        <f t="shared" si="2"/>
        <v>99385.85255195653</v>
      </c>
      <c r="K36" s="2">
        <f t="shared" si="3"/>
        <v>5440255.9825642109</v>
      </c>
      <c r="L36" s="14">
        <f t="shared" si="5"/>
        <v>54.738736378200066</v>
      </c>
      <c r="N36" s="6"/>
    </row>
    <row r="37" spans="1:14" x14ac:dyDescent="0.2">
      <c r="A37" s="56">
        <v>28</v>
      </c>
      <c r="B37" s="30">
        <v>2</v>
      </c>
      <c r="C37" s="30">
        <v>1754</v>
      </c>
      <c r="D37" s="30">
        <v>1542</v>
      </c>
      <c r="E37" s="3">
        <v>0.5</v>
      </c>
      <c r="F37" s="4">
        <f t="shared" si="0"/>
        <v>1.2135922330097086E-3</v>
      </c>
      <c r="G37" s="4">
        <f t="shared" si="1"/>
        <v>1.2128562765312311E-3</v>
      </c>
      <c r="H37" s="2">
        <f t="shared" si="6"/>
        <v>99385.85255195653</v>
      </c>
      <c r="I37" s="2">
        <f t="shared" si="4"/>
        <v>120.54075506604795</v>
      </c>
      <c r="J37" s="2">
        <f t="shared" si="2"/>
        <v>99325.582174423515</v>
      </c>
      <c r="K37" s="2">
        <f t="shared" si="3"/>
        <v>5340870.1300122542</v>
      </c>
      <c r="L37" s="14">
        <f t="shared" si="5"/>
        <v>53.738736378200066</v>
      </c>
      <c r="N37" s="6"/>
    </row>
    <row r="38" spans="1:14" x14ac:dyDescent="0.2">
      <c r="A38" s="56">
        <v>29</v>
      </c>
      <c r="B38">
        <v>0</v>
      </c>
      <c r="C38" s="30">
        <v>1913</v>
      </c>
      <c r="D38" s="30">
        <v>1717</v>
      </c>
      <c r="E38" s="3">
        <v>0.5</v>
      </c>
      <c r="F38" s="4">
        <f t="shared" si="0"/>
        <v>0</v>
      </c>
      <c r="G38" s="4">
        <f t="shared" si="1"/>
        <v>0</v>
      </c>
      <c r="H38" s="2">
        <f t="shared" si="6"/>
        <v>99265.311796890484</v>
      </c>
      <c r="I38" s="2">
        <f t="shared" si="4"/>
        <v>0</v>
      </c>
      <c r="J38" s="2">
        <f t="shared" si="2"/>
        <v>99265.311796890484</v>
      </c>
      <c r="K38" s="2">
        <f t="shared" si="3"/>
        <v>5241544.5478378311</v>
      </c>
      <c r="L38" s="14">
        <f t="shared" si="5"/>
        <v>52.80338572413595</v>
      </c>
      <c r="N38" s="6"/>
    </row>
    <row r="39" spans="1:14" x14ac:dyDescent="0.2">
      <c r="A39" s="56">
        <v>30</v>
      </c>
      <c r="B39">
        <v>0</v>
      </c>
      <c r="C39" s="30">
        <v>1935</v>
      </c>
      <c r="D39" s="30">
        <v>1852</v>
      </c>
      <c r="E39" s="3">
        <v>0.5</v>
      </c>
      <c r="F39" s="4">
        <f t="shared" si="0"/>
        <v>0</v>
      </c>
      <c r="G39" s="4">
        <f t="shared" si="1"/>
        <v>0</v>
      </c>
      <c r="H39" s="2">
        <f t="shared" si="6"/>
        <v>99265.311796890484</v>
      </c>
      <c r="I39" s="2">
        <f t="shared" si="4"/>
        <v>0</v>
      </c>
      <c r="J39" s="2">
        <f t="shared" si="2"/>
        <v>99265.311796890484</v>
      </c>
      <c r="K39" s="2">
        <f t="shared" si="3"/>
        <v>5142279.2360409405</v>
      </c>
      <c r="L39" s="14">
        <f t="shared" si="5"/>
        <v>51.80338572413595</v>
      </c>
      <c r="N39" s="6"/>
    </row>
    <row r="40" spans="1:14" x14ac:dyDescent="0.2">
      <c r="A40" s="56">
        <v>31</v>
      </c>
      <c r="B40" s="30">
        <v>1</v>
      </c>
      <c r="C40" s="30">
        <v>1940</v>
      </c>
      <c r="D40" s="30">
        <v>1889</v>
      </c>
      <c r="E40" s="3">
        <v>0.5</v>
      </c>
      <c r="F40" s="4">
        <f t="shared" si="0"/>
        <v>5.223295899712719E-4</v>
      </c>
      <c r="G40" s="4">
        <f t="shared" si="1"/>
        <v>5.2219321148825064E-4</v>
      </c>
      <c r="H40" s="2">
        <f t="shared" si="6"/>
        <v>99265.311796890484</v>
      </c>
      <c r="I40" s="2">
        <f t="shared" si="4"/>
        <v>51.835671956600777</v>
      </c>
      <c r="J40" s="2">
        <f t="shared" si="2"/>
        <v>99239.393960912173</v>
      </c>
      <c r="K40" s="2">
        <f t="shared" si="3"/>
        <v>5043013.9242440499</v>
      </c>
      <c r="L40" s="14">
        <f t="shared" si="5"/>
        <v>50.80338572413595</v>
      </c>
      <c r="N40" s="6"/>
    </row>
    <row r="41" spans="1:14" x14ac:dyDescent="0.2">
      <c r="A41" s="56">
        <v>32</v>
      </c>
      <c r="B41">
        <v>0</v>
      </c>
      <c r="C41" s="30">
        <v>2022</v>
      </c>
      <c r="D41" s="30">
        <v>1922</v>
      </c>
      <c r="E41" s="3">
        <v>0.5</v>
      </c>
      <c r="F41" s="4">
        <f t="shared" ref="F41:F72" si="7">B41/((C41+D41)/2)</f>
        <v>0</v>
      </c>
      <c r="G41" s="4">
        <f t="shared" si="1"/>
        <v>0</v>
      </c>
      <c r="H41" s="2">
        <f t="shared" si="6"/>
        <v>99213.476124933877</v>
      </c>
      <c r="I41" s="2">
        <f t="shared" si="4"/>
        <v>0</v>
      </c>
      <c r="J41" s="2">
        <f t="shared" si="2"/>
        <v>99213.476124933877</v>
      </c>
      <c r="K41" s="2">
        <f t="shared" si="3"/>
        <v>4943774.5302831382</v>
      </c>
      <c r="L41" s="14">
        <f t="shared" si="5"/>
        <v>49.829667534859119</v>
      </c>
      <c r="N41" s="6"/>
    </row>
    <row r="42" spans="1:14" x14ac:dyDescent="0.2">
      <c r="A42" s="56">
        <v>33</v>
      </c>
      <c r="B42" s="30">
        <v>1</v>
      </c>
      <c r="C42" s="30">
        <v>2080</v>
      </c>
      <c r="D42" s="30">
        <v>2005</v>
      </c>
      <c r="E42" s="3">
        <v>0.5</v>
      </c>
      <c r="F42" s="4">
        <f t="shared" si="7"/>
        <v>4.8959608323133417E-4</v>
      </c>
      <c r="G42" s="4">
        <f t="shared" si="1"/>
        <v>4.8947626040137058E-4</v>
      </c>
      <c r="H42" s="2">
        <f t="shared" si="6"/>
        <v>99213.476124933877</v>
      </c>
      <c r="I42" s="2">
        <f t="shared" si="4"/>
        <v>48.562641275053295</v>
      </c>
      <c r="J42" s="2">
        <f t="shared" si="2"/>
        <v>99189.194804296349</v>
      </c>
      <c r="K42" s="2">
        <f t="shared" si="3"/>
        <v>4844561.0541582042</v>
      </c>
      <c r="L42" s="14">
        <f t="shared" si="5"/>
        <v>48.829667534859119</v>
      </c>
      <c r="N42" s="6"/>
    </row>
    <row r="43" spans="1:14" x14ac:dyDescent="0.2">
      <c r="A43" s="56">
        <v>34</v>
      </c>
      <c r="B43" s="30">
        <v>2</v>
      </c>
      <c r="C43" s="30">
        <v>2179</v>
      </c>
      <c r="D43" s="30">
        <v>2063</v>
      </c>
      <c r="E43" s="3">
        <v>0.5</v>
      </c>
      <c r="F43" s="4">
        <f t="shared" si="7"/>
        <v>9.4295143800094295E-4</v>
      </c>
      <c r="G43" s="4">
        <f t="shared" si="1"/>
        <v>9.42507068803016E-4</v>
      </c>
      <c r="H43" s="2">
        <f t="shared" si="6"/>
        <v>99164.91348365882</v>
      </c>
      <c r="I43" s="2">
        <f t="shared" si="4"/>
        <v>93.463631935587955</v>
      </c>
      <c r="J43" s="2">
        <f t="shared" si="2"/>
        <v>99118.181667691024</v>
      </c>
      <c r="K43" s="2">
        <f t="shared" si="3"/>
        <v>4745371.8593539083</v>
      </c>
      <c r="L43" s="14">
        <f t="shared" si="5"/>
        <v>47.853335344621549</v>
      </c>
      <c r="N43" s="6"/>
    </row>
    <row r="44" spans="1:14" x14ac:dyDescent="0.2">
      <c r="A44" s="56">
        <v>35</v>
      </c>
      <c r="B44" s="30">
        <v>4</v>
      </c>
      <c r="C44" s="30">
        <v>2190</v>
      </c>
      <c r="D44" s="30">
        <v>2134</v>
      </c>
      <c r="E44" s="3">
        <v>0.5</v>
      </c>
      <c r="F44" s="4">
        <f t="shared" si="7"/>
        <v>1.8501387604070306E-3</v>
      </c>
      <c r="G44" s="4">
        <f t="shared" si="1"/>
        <v>1.8484288354898338E-3</v>
      </c>
      <c r="H44" s="2">
        <f t="shared" si="6"/>
        <v>99071.449851723228</v>
      </c>
      <c r="I44" s="2">
        <f t="shared" si="4"/>
        <v>183.12652467971023</v>
      </c>
      <c r="J44" s="2">
        <f t="shared" si="2"/>
        <v>98979.886589383372</v>
      </c>
      <c r="K44" s="2">
        <f t="shared" si="3"/>
        <v>4646253.6776862172</v>
      </c>
      <c r="L44" s="14">
        <f t="shared" si="5"/>
        <v>46.898008302493835</v>
      </c>
      <c r="N44" s="6"/>
    </row>
    <row r="45" spans="1:14" x14ac:dyDescent="0.2">
      <c r="A45" s="56">
        <v>36</v>
      </c>
      <c r="B45" s="30">
        <v>2</v>
      </c>
      <c r="C45" s="30">
        <v>2212</v>
      </c>
      <c r="D45" s="30">
        <v>2150</v>
      </c>
      <c r="E45" s="3">
        <v>0.5</v>
      </c>
      <c r="F45" s="4">
        <f t="shared" si="7"/>
        <v>9.1701054562127462E-4</v>
      </c>
      <c r="G45" s="4">
        <f t="shared" si="1"/>
        <v>9.1659028414298811E-4</v>
      </c>
      <c r="H45" s="2">
        <f t="shared" si="6"/>
        <v>98888.323327043516</v>
      </c>
      <c r="I45" s="2">
        <f t="shared" si="4"/>
        <v>90.6400763767585</v>
      </c>
      <c r="J45" s="2">
        <f t="shared" si="2"/>
        <v>98843.003288855136</v>
      </c>
      <c r="K45" s="2">
        <f t="shared" si="3"/>
        <v>4547273.7910968335</v>
      </c>
      <c r="L45" s="14">
        <f t="shared" si="5"/>
        <v>45.983930540091038</v>
      </c>
      <c r="N45" s="6"/>
    </row>
    <row r="46" spans="1:14" x14ac:dyDescent="0.2">
      <c r="A46" s="56">
        <v>37</v>
      </c>
      <c r="B46" s="30">
        <v>1</v>
      </c>
      <c r="C46" s="30">
        <v>2067</v>
      </c>
      <c r="D46" s="30">
        <v>2180</v>
      </c>
      <c r="E46" s="3">
        <v>0.5</v>
      </c>
      <c r="F46" s="4">
        <f t="shared" si="7"/>
        <v>4.7092064987049682E-4</v>
      </c>
      <c r="G46" s="4">
        <f t="shared" si="1"/>
        <v>4.7080979284369113E-4</v>
      </c>
      <c r="H46" s="2">
        <f t="shared" si="6"/>
        <v>98797.683250666756</v>
      </c>
      <c r="I46" s="2">
        <f t="shared" si="4"/>
        <v>46.514916784683031</v>
      </c>
      <c r="J46" s="2">
        <f t="shared" si="2"/>
        <v>98774.425792274415</v>
      </c>
      <c r="K46" s="2">
        <f t="shared" si="3"/>
        <v>4448430.7878079787</v>
      </c>
      <c r="L46" s="14">
        <f t="shared" si="5"/>
        <v>45.025658916733327</v>
      </c>
      <c r="N46" s="6"/>
    </row>
    <row r="47" spans="1:14" x14ac:dyDescent="0.2">
      <c r="A47" s="56">
        <v>38</v>
      </c>
      <c r="B47" s="30">
        <v>3</v>
      </c>
      <c r="C47" s="30">
        <v>2106</v>
      </c>
      <c r="D47" s="30">
        <v>2060</v>
      </c>
      <c r="E47" s="3">
        <v>0.5</v>
      </c>
      <c r="F47" s="4">
        <f t="shared" si="7"/>
        <v>1.4402304368698992E-3</v>
      </c>
      <c r="G47" s="4">
        <f t="shared" si="1"/>
        <v>1.4391940513312548E-3</v>
      </c>
      <c r="H47" s="2">
        <f t="shared" si="6"/>
        <v>98751.168333882073</v>
      </c>
      <c r="I47" s="2">
        <f t="shared" si="4"/>
        <v>142.12209402813446</v>
      </c>
      <c r="J47" s="2">
        <f t="shared" si="2"/>
        <v>98680.107286868006</v>
      </c>
      <c r="K47" s="2">
        <f t="shared" si="3"/>
        <v>4349656.3620157046</v>
      </c>
      <c r="L47" s="14">
        <f t="shared" si="5"/>
        <v>44.046631907273479</v>
      </c>
      <c r="N47" s="6"/>
    </row>
    <row r="48" spans="1:14" x14ac:dyDescent="0.2">
      <c r="A48" s="56">
        <v>39</v>
      </c>
      <c r="B48" s="30">
        <v>2</v>
      </c>
      <c r="C48" s="30">
        <v>2014</v>
      </c>
      <c r="D48" s="30">
        <v>2068</v>
      </c>
      <c r="E48" s="3">
        <v>0.5</v>
      </c>
      <c r="F48" s="4">
        <f t="shared" si="7"/>
        <v>9.7991180793728563E-4</v>
      </c>
      <c r="G48" s="4">
        <f t="shared" si="1"/>
        <v>9.7943192948090111E-4</v>
      </c>
      <c r="H48" s="2">
        <f t="shared" si="6"/>
        <v>98609.046239853938</v>
      </c>
      <c r="I48" s="2">
        <f t="shared" si="4"/>
        <v>96.580848422971542</v>
      </c>
      <c r="J48" s="2">
        <f t="shared" si="2"/>
        <v>98560.755815642449</v>
      </c>
      <c r="K48" s="2">
        <f t="shared" si="3"/>
        <v>4250976.2547288369</v>
      </c>
      <c r="L48" s="14">
        <f t="shared" si="5"/>
        <v>43.109394288115098</v>
      </c>
      <c r="N48" s="6"/>
    </row>
    <row r="49" spans="1:14" x14ac:dyDescent="0.2">
      <c r="A49" s="56">
        <v>40</v>
      </c>
      <c r="B49" s="30">
        <v>4</v>
      </c>
      <c r="C49" s="30">
        <v>1945</v>
      </c>
      <c r="D49" s="30">
        <v>1994</v>
      </c>
      <c r="E49" s="3">
        <v>0.5</v>
      </c>
      <c r="F49" s="4">
        <f t="shared" si="7"/>
        <v>2.0309723280020312E-3</v>
      </c>
      <c r="G49" s="4">
        <f t="shared" si="1"/>
        <v>2.0289119959421759E-3</v>
      </c>
      <c r="H49" s="2">
        <f t="shared" si="6"/>
        <v>98512.46539143096</v>
      </c>
      <c r="I49" s="2">
        <f t="shared" si="4"/>
        <v>199.87312278251272</v>
      </c>
      <c r="J49" s="2">
        <f t="shared" si="2"/>
        <v>98412.528830039693</v>
      </c>
      <c r="K49" s="2">
        <f t="shared" si="3"/>
        <v>4152415.4989131945</v>
      </c>
      <c r="L49" s="14">
        <f t="shared" si="5"/>
        <v>42.151168204083838</v>
      </c>
      <c r="N49" s="6"/>
    </row>
    <row r="50" spans="1:14" x14ac:dyDescent="0.2">
      <c r="A50" s="56">
        <v>41</v>
      </c>
      <c r="B50" s="30">
        <v>4</v>
      </c>
      <c r="C50" s="30">
        <v>1917</v>
      </c>
      <c r="D50" s="30">
        <v>1938</v>
      </c>
      <c r="E50" s="3">
        <v>0.5</v>
      </c>
      <c r="F50" s="4">
        <f t="shared" si="7"/>
        <v>2.0752269779507134E-3</v>
      </c>
      <c r="G50" s="4">
        <f t="shared" si="1"/>
        <v>2.0730759264058047E-3</v>
      </c>
      <c r="H50" s="2">
        <f t="shared" si="6"/>
        <v>98312.592268648441</v>
      </c>
      <c r="I50" s="2">
        <f t="shared" si="4"/>
        <v>203.80946829468451</v>
      </c>
      <c r="J50" s="2">
        <f t="shared" si="2"/>
        <v>98210.687534501107</v>
      </c>
      <c r="K50" s="2">
        <f t="shared" si="3"/>
        <v>4054002.9700831547</v>
      </c>
      <c r="L50" s="14">
        <f t="shared" si="5"/>
        <v>41.235846563838017</v>
      </c>
      <c r="N50" s="6"/>
    </row>
    <row r="51" spans="1:14" x14ac:dyDescent="0.2">
      <c r="A51" s="56">
        <v>42</v>
      </c>
      <c r="B51" s="30">
        <v>4</v>
      </c>
      <c r="C51" s="30">
        <v>1908</v>
      </c>
      <c r="D51" s="30">
        <v>1904</v>
      </c>
      <c r="E51" s="3">
        <v>0.5</v>
      </c>
      <c r="F51" s="4">
        <f t="shared" si="7"/>
        <v>2.0986358866736622E-3</v>
      </c>
      <c r="G51" s="4">
        <f t="shared" si="1"/>
        <v>2.0964360587002098E-3</v>
      </c>
      <c r="H51" s="2">
        <f t="shared" si="6"/>
        <v>98108.782800353758</v>
      </c>
      <c r="I51" s="2">
        <f t="shared" si="4"/>
        <v>205.67878993784856</v>
      </c>
      <c r="J51" s="2">
        <f t="shared" si="2"/>
        <v>98005.943405384824</v>
      </c>
      <c r="K51" s="2">
        <f t="shared" si="3"/>
        <v>3955792.2825486534</v>
      </c>
      <c r="L51" s="14">
        <f t="shared" si="5"/>
        <v>40.320470498533084</v>
      </c>
      <c r="N51" s="6"/>
    </row>
    <row r="52" spans="1:14" x14ac:dyDescent="0.2">
      <c r="A52" s="56">
        <v>43</v>
      </c>
      <c r="B52" s="30">
        <v>5</v>
      </c>
      <c r="C52" s="30">
        <v>1838</v>
      </c>
      <c r="D52" s="30">
        <v>1885</v>
      </c>
      <c r="E52" s="3">
        <v>0.5</v>
      </c>
      <c r="F52" s="4">
        <f t="shared" si="7"/>
        <v>2.6860059092130005E-3</v>
      </c>
      <c r="G52" s="4">
        <f t="shared" si="1"/>
        <v>2.6824034334763953E-3</v>
      </c>
      <c r="H52" s="2">
        <f t="shared" si="6"/>
        <v>97903.104010415904</v>
      </c>
      <c r="I52" s="2">
        <f t="shared" si="4"/>
        <v>262.61562234553628</v>
      </c>
      <c r="J52" s="2">
        <f t="shared" si="2"/>
        <v>97771.796199243137</v>
      </c>
      <c r="K52" s="2">
        <f t="shared" si="3"/>
        <v>3857786.3391432688</v>
      </c>
      <c r="L52" s="14">
        <f t="shared" si="5"/>
        <v>39.404126949160258</v>
      </c>
      <c r="N52" s="6"/>
    </row>
    <row r="53" spans="1:14" x14ac:dyDescent="0.2">
      <c r="A53" s="56">
        <v>44</v>
      </c>
      <c r="B53" s="30">
        <v>1</v>
      </c>
      <c r="C53" s="30">
        <v>1668</v>
      </c>
      <c r="D53" s="30">
        <v>1816</v>
      </c>
      <c r="E53" s="3">
        <v>0.5</v>
      </c>
      <c r="F53" s="4">
        <f t="shared" si="7"/>
        <v>5.7405281285878302E-4</v>
      </c>
      <c r="G53" s="4">
        <f t="shared" si="1"/>
        <v>5.7388809182209468E-4</v>
      </c>
      <c r="H53" s="2">
        <f t="shared" si="6"/>
        <v>97640.488388070371</v>
      </c>
      <c r="I53" s="2">
        <f t="shared" si="4"/>
        <v>56.034713565607099</v>
      </c>
      <c r="J53" s="2">
        <f t="shared" si="2"/>
        <v>97612.471031287569</v>
      </c>
      <c r="K53" s="2">
        <f t="shared" si="3"/>
        <v>3760014.5429440257</v>
      </c>
      <c r="L53" s="14">
        <f t="shared" si="5"/>
        <v>38.508764192164989</v>
      </c>
      <c r="N53" s="6"/>
    </row>
    <row r="54" spans="1:14" x14ac:dyDescent="0.2">
      <c r="A54" s="56">
        <v>45</v>
      </c>
      <c r="B54" s="30">
        <v>4</v>
      </c>
      <c r="C54" s="30">
        <v>1518</v>
      </c>
      <c r="D54" s="30">
        <v>1655</v>
      </c>
      <c r="E54" s="3">
        <v>0.5</v>
      </c>
      <c r="F54" s="4">
        <f t="shared" si="7"/>
        <v>2.5212732429877086E-3</v>
      </c>
      <c r="G54" s="4">
        <f t="shared" si="1"/>
        <v>2.5180988353792886E-3</v>
      </c>
      <c r="H54" s="2">
        <f t="shared" si="6"/>
        <v>97584.453674504766</v>
      </c>
      <c r="I54" s="2">
        <f t="shared" si="4"/>
        <v>245.72729914889459</v>
      </c>
      <c r="J54" s="2">
        <f t="shared" si="2"/>
        <v>97461.590024930309</v>
      </c>
      <c r="K54" s="2">
        <f t="shared" si="3"/>
        <v>3662402.071912738</v>
      </c>
      <c r="L54" s="14">
        <f t="shared" si="5"/>
        <v>37.53058949460091</v>
      </c>
      <c r="N54" s="6"/>
    </row>
    <row r="55" spans="1:14" x14ac:dyDescent="0.2">
      <c r="A55" s="56">
        <v>46</v>
      </c>
      <c r="B55" s="30">
        <v>2</v>
      </c>
      <c r="C55" s="30">
        <v>1539</v>
      </c>
      <c r="D55" s="30">
        <v>1522</v>
      </c>
      <c r="E55" s="3">
        <v>0.5</v>
      </c>
      <c r="F55" s="4">
        <f t="shared" si="7"/>
        <v>1.3067624959163672E-3</v>
      </c>
      <c r="G55" s="4">
        <f t="shared" si="1"/>
        <v>1.3059092393078681E-3</v>
      </c>
      <c r="H55" s="2">
        <f t="shared" si="6"/>
        <v>97338.726375355865</v>
      </c>
      <c r="I55" s="2">
        <f t="shared" si="4"/>
        <v>127.11554211603769</v>
      </c>
      <c r="J55" s="2">
        <f t="shared" si="2"/>
        <v>97275.168604297854</v>
      </c>
      <c r="K55" s="2">
        <f t="shared" si="3"/>
        <v>3564940.4818878076</v>
      </c>
      <c r="L55" s="14">
        <f t="shared" si="5"/>
        <v>36.624071576000979</v>
      </c>
      <c r="N55" s="6"/>
    </row>
    <row r="56" spans="1:14" x14ac:dyDescent="0.2">
      <c r="A56" s="56">
        <v>47</v>
      </c>
      <c r="B56" s="30">
        <v>2</v>
      </c>
      <c r="C56" s="30">
        <v>1495</v>
      </c>
      <c r="D56" s="30">
        <v>1539</v>
      </c>
      <c r="E56" s="3">
        <v>0.5</v>
      </c>
      <c r="F56" s="4">
        <f t="shared" si="7"/>
        <v>1.3183915622940012E-3</v>
      </c>
      <c r="G56" s="4">
        <f t="shared" si="1"/>
        <v>1.3175230566534913E-3</v>
      </c>
      <c r="H56" s="2">
        <f t="shared" si="6"/>
        <v>97211.610833239829</v>
      </c>
      <c r="I56" s="2">
        <f t="shared" si="4"/>
        <v>128.07853864721977</v>
      </c>
      <c r="J56" s="2">
        <f t="shared" si="2"/>
        <v>97147.571563916223</v>
      </c>
      <c r="K56" s="2">
        <f t="shared" si="3"/>
        <v>3467665.3132835096</v>
      </c>
      <c r="L56" s="14">
        <f t="shared" si="5"/>
        <v>35.671308021343904</v>
      </c>
      <c r="N56" s="6"/>
    </row>
    <row r="57" spans="1:14" x14ac:dyDescent="0.2">
      <c r="A57" s="56">
        <v>48</v>
      </c>
      <c r="B57" s="30">
        <v>3</v>
      </c>
      <c r="C57" s="30">
        <v>1395</v>
      </c>
      <c r="D57" s="30">
        <v>1494</v>
      </c>
      <c r="E57" s="3">
        <v>0.5</v>
      </c>
      <c r="F57" s="4">
        <f t="shared" si="7"/>
        <v>2.0768431983385254E-3</v>
      </c>
      <c r="G57" s="4">
        <f t="shared" si="1"/>
        <v>2.0746887966804979E-3</v>
      </c>
      <c r="H57" s="2">
        <f t="shared" si="6"/>
        <v>97083.532294592616</v>
      </c>
      <c r="I57" s="2">
        <f t="shared" si="4"/>
        <v>201.41811679376062</v>
      </c>
      <c r="J57" s="2">
        <f t="shared" si="2"/>
        <v>96982.823236195734</v>
      </c>
      <c r="K57" s="2">
        <f t="shared" si="3"/>
        <v>3370517.7417195933</v>
      </c>
      <c r="L57" s="14">
        <f t="shared" si="5"/>
        <v>34.717708163852265</v>
      </c>
      <c r="N57" s="6"/>
    </row>
    <row r="58" spans="1:14" x14ac:dyDescent="0.2">
      <c r="A58" s="56">
        <v>49</v>
      </c>
      <c r="B58" s="30">
        <v>3</v>
      </c>
      <c r="C58" s="30">
        <v>1318</v>
      </c>
      <c r="D58" s="30">
        <v>1386</v>
      </c>
      <c r="E58" s="3">
        <v>0.5</v>
      </c>
      <c r="F58" s="4">
        <f t="shared" si="7"/>
        <v>2.2189349112426036E-3</v>
      </c>
      <c r="G58" s="4">
        <f t="shared" si="1"/>
        <v>2.2164758034724785E-3</v>
      </c>
      <c r="H58" s="2">
        <f t="shared" si="6"/>
        <v>96882.114177798852</v>
      </c>
      <c r="I58" s="2">
        <f t="shared" si="4"/>
        <v>214.73686186434912</v>
      </c>
      <c r="J58" s="2">
        <f t="shared" si="2"/>
        <v>96774.745746866669</v>
      </c>
      <c r="K58" s="2">
        <f t="shared" si="3"/>
        <v>3273534.9184833975</v>
      </c>
      <c r="L58" s="14">
        <f t="shared" si="5"/>
        <v>33.788846850263603</v>
      </c>
      <c r="N58" s="6"/>
    </row>
    <row r="59" spans="1:14" x14ac:dyDescent="0.2">
      <c r="A59" s="56">
        <v>50</v>
      </c>
      <c r="B59" s="30">
        <v>4</v>
      </c>
      <c r="C59" s="30">
        <v>1335</v>
      </c>
      <c r="D59" s="30">
        <v>1314</v>
      </c>
      <c r="E59" s="3">
        <v>0.5</v>
      </c>
      <c r="F59" s="4">
        <f t="shared" si="7"/>
        <v>3.020007550018875E-3</v>
      </c>
      <c r="G59" s="4">
        <f t="shared" si="1"/>
        <v>3.0154542027892948E-3</v>
      </c>
      <c r="H59" s="2">
        <f t="shared" si="6"/>
        <v>96667.3773159345</v>
      </c>
      <c r="I59" s="2">
        <f t="shared" si="4"/>
        <v>291.49604919995323</v>
      </c>
      <c r="J59" s="2">
        <f t="shared" si="2"/>
        <v>96521.629291334524</v>
      </c>
      <c r="K59" s="2">
        <f t="shared" si="3"/>
        <v>3176760.1727365307</v>
      </c>
      <c r="L59" s="14">
        <f t="shared" si="5"/>
        <v>32.862794677402285</v>
      </c>
      <c r="N59" s="6"/>
    </row>
    <row r="60" spans="1:14" x14ac:dyDescent="0.2">
      <c r="A60" s="56">
        <v>51</v>
      </c>
      <c r="B60" s="30">
        <v>5</v>
      </c>
      <c r="C60" s="30">
        <v>1285</v>
      </c>
      <c r="D60" s="30">
        <v>1316</v>
      </c>
      <c r="E60" s="3">
        <v>0.5</v>
      </c>
      <c r="F60" s="4">
        <f t="shared" si="7"/>
        <v>3.8446751249519417E-3</v>
      </c>
      <c r="G60" s="4">
        <f t="shared" si="1"/>
        <v>3.8372985418265544E-3</v>
      </c>
      <c r="H60" s="2">
        <f t="shared" si="6"/>
        <v>96375.881266734548</v>
      </c>
      <c r="I60" s="2">
        <f t="shared" si="4"/>
        <v>369.82302865208965</v>
      </c>
      <c r="J60" s="2">
        <f t="shared" si="2"/>
        <v>96190.969752408506</v>
      </c>
      <c r="K60" s="2">
        <f t="shared" si="3"/>
        <v>3080238.543445196</v>
      </c>
      <c r="L60" s="14">
        <f t="shared" si="5"/>
        <v>31.960678366407659</v>
      </c>
      <c r="N60" s="6"/>
    </row>
    <row r="61" spans="1:14" x14ac:dyDescent="0.2">
      <c r="A61" s="56">
        <v>52</v>
      </c>
      <c r="B61">
        <v>0</v>
      </c>
      <c r="C61" s="30">
        <v>1271</v>
      </c>
      <c r="D61" s="30">
        <v>1270</v>
      </c>
      <c r="E61" s="3">
        <v>0.5</v>
      </c>
      <c r="F61" s="4">
        <f t="shared" si="7"/>
        <v>0</v>
      </c>
      <c r="G61" s="4">
        <f t="shared" si="1"/>
        <v>0</v>
      </c>
      <c r="H61" s="2">
        <f t="shared" si="6"/>
        <v>96006.058238082464</v>
      </c>
      <c r="I61" s="2">
        <f t="shared" si="4"/>
        <v>0</v>
      </c>
      <c r="J61" s="2">
        <f t="shared" si="2"/>
        <v>96006.058238082464</v>
      </c>
      <c r="K61" s="2">
        <f t="shared" si="3"/>
        <v>2984047.5736927874</v>
      </c>
      <c r="L61" s="14">
        <f t="shared" si="5"/>
        <v>31.081867420207377</v>
      </c>
      <c r="N61" s="6"/>
    </row>
    <row r="62" spans="1:14" x14ac:dyDescent="0.2">
      <c r="A62" s="56">
        <v>53</v>
      </c>
      <c r="B62" s="30">
        <v>1</v>
      </c>
      <c r="C62" s="30">
        <v>1398</v>
      </c>
      <c r="D62" s="30">
        <v>1266</v>
      </c>
      <c r="E62" s="3">
        <v>0.5</v>
      </c>
      <c r="F62" s="4">
        <f t="shared" si="7"/>
        <v>7.5075075075075074E-4</v>
      </c>
      <c r="G62" s="4">
        <f t="shared" si="1"/>
        <v>7.5046904315196987E-4</v>
      </c>
      <c r="H62" s="2">
        <f t="shared" si="6"/>
        <v>96006.058238082464</v>
      </c>
      <c r="I62" s="2">
        <f t="shared" si="4"/>
        <v>72.049574662726044</v>
      </c>
      <c r="J62" s="2">
        <f t="shared" si="2"/>
        <v>95970.0334507511</v>
      </c>
      <c r="K62" s="2">
        <f t="shared" si="3"/>
        <v>2888041.5154547049</v>
      </c>
      <c r="L62" s="14">
        <f t="shared" si="5"/>
        <v>30.081867420207377</v>
      </c>
      <c r="N62" s="6"/>
    </row>
    <row r="63" spans="1:14" x14ac:dyDescent="0.2">
      <c r="A63" s="56">
        <v>54</v>
      </c>
      <c r="B63" s="30">
        <v>6</v>
      </c>
      <c r="C63" s="30">
        <v>1235</v>
      </c>
      <c r="D63" s="30">
        <v>1392</v>
      </c>
      <c r="E63" s="3">
        <v>0.5</v>
      </c>
      <c r="F63" s="4">
        <f t="shared" si="7"/>
        <v>4.5679482299200609E-3</v>
      </c>
      <c r="G63" s="4">
        <f t="shared" si="1"/>
        <v>4.5575389289783516E-3</v>
      </c>
      <c r="H63" s="2">
        <f t="shared" si="6"/>
        <v>95934.008663419736</v>
      </c>
      <c r="I63" s="2">
        <f t="shared" si="4"/>
        <v>437.22297909648188</v>
      </c>
      <c r="J63" s="2">
        <f t="shared" si="2"/>
        <v>95715.397173871504</v>
      </c>
      <c r="K63" s="2">
        <f t="shared" si="3"/>
        <v>2792071.4820039538</v>
      </c>
      <c r="L63" s="14">
        <f t="shared" si="5"/>
        <v>29.104084369077228</v>
      </c>
      <c r="N63" s="6"/>
    </row>
    <row r="64" spans="1:14" x14ac:dyDescent="0.2">
      <c r="A64" s="56">
        <v>55</v>
      </c>
      <c r="B64">
        <v>0</v>
      </c>
      <c r="C64" s="30">
        <v>1255</v>
      </c>
      <c r="D64" s="30">
        <v>1225</v>
      </c>
      <c r="E64" s="3">
        <v>0.5</v>
      </c>
      <c r="F64" s="4">
        <f t="shared" si="7"/>
        <v>0</v>
      </c>
      <c r="G64" s="4">
        <f t="shared" si="1"/>
        <v>0</v>
      </c>
      <c r="H64" s="2">
        <f t="shared" si="6"/>
        <v>95496.785684323258</v>
      </c>
      <c r="I64" s="2">
        <f t="shared" si="4"/>
        <v>0</v>
      </c>
      <c r="J64" s="2">
        <f t="shared" si="2"/>
        <v>95496.785684323258</v>
      </c>
      <c r="K64" s="2">
        <f t="shared" si="3"/>
        <v>2696356.0848300825</v>
      </c>
      <c r="L64" s="14">
        <f t="shared" si="5"/>
        <v>28.235045457375179</v>
      </c>
      <c r="N64" s="6"/>
    </row>
    <row r="65" spans="1:14" x14ac:dyDescent="0.2">
      <c r="A65" s="56">
        <v>56</v>
      </c>
      <c r="B65" s="30">
        <v>3</v>
      </c>
      <c r="C65" s="30">
        <v>1162</v>
      </c>
      <c r="D65" s="30">
        <v>1250</v>
      </c>
      <c r="E65" s="3">
        <v>0.5</v>
      </c>
      <c r="F65" s="4">
        <f t="shared" si="7"/>
        <v>2.4875621890547263E-3</v>
      </c>
      <c r="G65" s="4">
        <f t="shared" si="1"/>
        <v>2.4844720496894411E-3</v>
      </c>
      <c r="H65" s="2">
        <f t="shared" si="6"/>
        <v>95496.785684323258</v>
      </c>
      <c r="I65" s="2">
        <f t="shared" si="4"/>
        <v>237.25909486788387</v>
      </c>
      <c r="J65" s="2">
        <f t="shared" si="2"/>
        <v>95378.156136889316</v>
      </c>
      <c r="K65" s="2">
        <f t="shared" si="3"/>
        <v>2600859.2991457591</v>
      </c>
      <c r="L65" s="14">
        <f t="shared" si="5"/>
        <v>27.235045457375179</v>
      </c>
      <c r="N65" s="6"/>
    </row>
    <row r="66" spans="1:14" x14ac:dyDescent="0.2">
      <c r="A66" s="56">
        <v>57</v>
      </c>
      <c r="B66" s="30">
        <v>7</v>
      </c>
      <c r="C66" s="30">
        <v>1213</v>
      </c>
      <c r="D66" s="30">
        <v>1159</v>
      </c>
      <c r="E66" s="3">
        <v>0.5</v>
      </c>
      <c r="F66" s="4">
        <f t="shared" si="7"/>
        <v>5.902192242833052E-3</v>
      </c>
      <c r="G66" s="4">
        <f t="shared" si="1"/>
        <v>5.8848255569567045E-3</v>
      </c>
      <c r="H66" s="2">
        <f t="shared" si="6"/>
        <v>95259.526589455374</v>
      </c>
      <c r="I66" s="2">
        <f t="shared" si="4"/>
        <v>560.58569661722368</v>
      </c>
      <c r="J66" s="2">
        <f t="shared" si="2"/>
        <v>94979.23374114676</v>
      </c>
      <c r="K66" s="2">
        <f t="shared" si="3"/>
        <v>2505481.1430088696</v>
      </c>
      <c r="L66" s="14">
        <f t="shared" si="5"/>
        <v>26.301633366359923</v>
      </c>
      <c r="N66" s="6"/>
    </row>
    <row r="67" spans="1:14" x14ac:dyDescent="0.2">
      <c r="A67" s="56">
        <v>58</v>
      </c>
      <c r="B67" s="30">
        <v>6</v>
      </c>
      <c r="C67" s="30">
        <v>1115</v>
      </c>
      <c r="D67" s="30">
        <v>1198</v>
      </c>
      <c r="E67" s="3">
        <v>0.5</v>
      </c>
      <c r="F67" s="4">
        <f t="shared" si="7"/>
        <v>5.1880674448767832E-3</v>
      </c>
      <c r="G67" s="4">
        <f t="shared" si="1"/>
        <v>5.174644243208279E-3</v>
      </c>
      <c r="H67" s="2">
        <f t="shared" si="6"/>
        <v>94698.940892838145</v>
      </c>
      <c r="I67" s="2">
        <f t="shared" si="4"/>
        <v>490.03332932904601</v>
      </c>
      <c r="J67" s="2">
        <f t="shared" si="2"/>
        <v>94453.924228173622</v>
      </c>
      <c r="K67" s="2">
        <f t="shared" si="3"/>
        <v>2410501.9092677226</v>
      </c>
      <c r="L67" s="14">
        <f t="shared" si="5"/>
        <v>25.454370308063531</v>
      </c>
      <c r="N67" s="6"/>
    </row>
    <row r="68" spans="1:14" x14ac:dyDescent="0.2">
      <c r="A68" s="56">
        <v>59</v>
      </c>
      <c r="B68" s="30">
        <v>7</v>
      </c>
      <c r="C68" s="30">
        <v>1034</v>
      </c>
      <c r="D68" s="30">
        <v>1108</v>
      </c>
      <c r="E68" s="3">
        <v>0.5</v>
      </c>
      <c r="F68" s="4">
        <f t="shared" si="7"/>
        <v>6.5359477124183009E-3</v>
      </c>
      <c r="G68" s="4">
        <f t="shared" si="1"/>
        <v>6.5146579804560263E-3</v>
      </c>
      <c r="H68" s="2">
        <f t="shared" si="6"/>
        <v>94208.907563509099</v>
      </c>
      <c r="I68" s="2">
        <f t="shared" si="4"/>
        <v>613.73881148865871</v>
      </c>
      <c r="J68" s="2">
        <f t="shared" si="2"/>
        <v>93902.038157764779</v>
      </c>
      <c r="K68" s="2">
        <f t="shared" si="3"/>
        <v>2316047.9850395489</v>
      </c>
      <c r="L68" s="14">
        <f t="shared" si="5"/>
        <v>24.58417197416529</v>
      </c>
      <c r="N68" s="6"/>
    </row>
    <row r="69" spans="1:14" x14ac:dyDescent="0.2">
      <c r="A69" s="56">
        <v>60</v>
      </c>
      <c r="B69" s="30">
        <v>7</v>
      </c>
      <c r="C69" s="30">
        <v>1056</v>
      </c>
      <c r="D69" s="30">
        <v>1031</v>
      </c>
      <c r="E69" s="3">
        <v>0.5</v>
      </c>
      <c r="F69" s="4">
        <f t="shared" si="7"/>
        <v>6.7081935793004309E-3</v>
      </c>
      <c r="G69" s="4">
        <f t="shared" si="1"/>
        <v>6.6857688634192934E-3</v>
      </c>
      <c r="H69" s="2">
        <f t="shared" si="6"/>
        <v>93595.168752020443</v>
      </c>
      <c r="I69" s="2">
        <f t="shared" si="4"/>
        <v>625.75566500873265</v>
      </c>
      <c r="J69" s="2">
        <f t="shared" si="2"/>
        <v>93282.290919516076</v>
      </c>
      <c r="K69" s="2">
        <f t="shared" si="3"/>
        <v>2222145.9468817841</v>
      </c>
      <c r="L69" s="14">
        <f t="shared" si="5"/>
        <v>23.742100970717193</v>
      </c>
      <c r="N69" s="6"/>
    </row>
    <row r="70" spans="1:14" x14ac:dyDescent="0.2">
      <c r="A70" s="56">
        <v>61</v>
      </c>
      <c r="B70" s="30">
        <v>5</v>
      </c>
      <c r="C70" s="30">
        <v>1092</v>
      </c>
      <c r="D70" s="30">
        <v>1048</v>
      </c>
      <c r="E70" s="3">
        <v>0.5</v>
      </c>
      <c r="F70" s="4">
        <f t="shared" si="7"/>
        <v>4.6728971962616819E-3</v>
      </c>
      <c r="G70" s="4">
        <f t="shared" si="1"/>
        <v>4.662004662004662E-3</v>
      </c>
      <c r="H70" s="2">
        <f t="shared" si="6"/>
        <v>92969.413087011708</v>
      </c>
      <c r="I70" s="2">
        <f t="shared" si="4"/>
        <v>433.42383723548579</v>
      </c>
      <c r="J70" s="2">
        <f t="shared" si="2"/>
        <v>92752.701168393964</v>
      </c>
      <c r="K70" s="2">
        <f t="shared" si="3"/>
        <v>2128863.6559622679</v>
      </c>
      <c r="L70" s="14">
        <f t="shared" si="5"/>
        <v>22.898538188789328</v>
      </c>
      <c r="N70" s="6"/>
    </row>
    <row r="71" spans="1:14" x14ac:dyDescent="0.2">
      <c r="A71" s="56">
        <v>62</v>
      </c>
      <c r="B71" s="30">
        <v>12</v>
      </c>
      <c r="C71" s="30">
        <v>1128</v>
      </c>
      <c r="D71" s="30">
        <v>1077</v>
      </c>
      <c r="E71" s="3">
        <v>0.5</v>
      </c>
      <c r="F71" s="4">
        <f t="shared" si="7"/>
        <v>1.0884353741496598E-2</v>
      </c>
      <c r="G71" s="4">
        <f t="shared" si="1"/>
        <v>1.0825439783491205E-2</v>
      </c>
      <c r="H71" s="2">
        <f t="shared" si="6"/>
        <v>92535.989249776219</v>
      </c>
      <c r="I71" s="2">
        <f t="shared" si="4"/>
        <v>1001.742779429242</v>
      </c>
      <c r="J71" s="2">
        <f t="shared" si="2"/>
        <v>92035.117860061597</v>
      </c>
      <c r="K71" s="2">
        <f t="shared" si="3"/>
        <v>2036110.9547938739</v>
      </c>
      <c r="L71" s="14">
        <f t="shared" si="5"/>
        <v>22.003449374685296</v>
      </c>
      <c r="N71" s="6"/>
    </row>
    <row r="72" spans="1:14" x14ac:dyDescent="0.2">
      <c r="A72" s="56">
        <v>63</v>
      </c>
      <c r="B72" s="30">
        <v>9</v>
      </c>
      <c r="C72" s="30">
        <v>942</v>
      </c>
      <c r="D72" s="30">
        <v>1107</v>
      </c>
      <c r="E72" s="3">
        <v>0.5</v>
      </c>
      <c r="F72" s="4">
        <f t="shared" si="7"/>
        <v>8.7847730600292828E-3</v>
      </c>
      <c r="G72" s="4">
        <f t="shared" si="1"/>
        <v>8.7463556851311956E-3</v>
      </c>
      <c r="H72" s="2">
        <f t="shared" si="6"/>
        <v>91534.246470346974</v>
      </c>
      <c r="I72" s="2">
        <f t="shared" si="4"/>
        <v>800.5910770001193</v>
      </c>
      <c r="J72" s="2">
        <f t="shared" si="2"/>
        <v>91133.950931846906</v>
      </c>
      <c r="K72" s="2">
        <f t="shared" si="3"/>
        <v>1944075.8369338124</v>
      </c>
      <c r="L72" s="14">
        <f t="shared" si="5"/>
        <v>21.238781241986917</v>
      </c>
      <c r="N72" s="6"/>
    </row>
    <row r="73" spans="1:14" x14ac:dyDescent="0.2">
      <c r="A73" s="56">
        <v>64</v>
      </c>
      <c r="B73" s="30">
        <v>11</v>
      </c>
      <c r="C73" s="30">
        <v>919</v>
      </c>
      <c r="D73" s="30">
        <v>927</v>
      </c>
      <c r="E73" s="3">
        <v>0.5</v>
      </c>
      <c r="F73" s="4">
        <f t="shared" ref="F73:F109" si="8">B73/((C73+D73)/2)</f>
        <v>1.1917659804983749E-2</v>
      </c>
      <c r="G73" s="4">
        <f t="shared" ref="G73:G98" si="9">F73/((1+(1-E73)*F73))</f>
        <v>1.1847065158858373E-2</v>
      </c>
      <c r="H73" s="2">
        <f t="shared" si="6"/>
        <v>90733.655393346853</v>
      </c>
      <c r="I73" s="2">
        <f t="shared" si="4"/>
        <v>1074.9275275463815</v>
      </c>
      <c r="J73" s="2">
        <f t="shared" ref="J73:J98" si="10">H74+I73*E73</f>
        <v>90196.191629573659</v>
      </c>
      <c r="K73" s="2">
        <f t="shared" ref="K73:K97" si="11">K74+J73</f>
        <v>1852941.8860019655</v>
      </c>
      <c r="L73" s="14">
        <f t="shared" si="5"/>
        <v>20.421770488239741</v>
      </c>
      <c r="N73" s="6"/>
    </row>
    <row r="74" spans="1:14" x14ac:dyDescent="0.2">
      <c r="A74" s="56">
        <v>65</v>
      </c>
      <c r="B74" s="30">
        <v>9</v>
      </c>
      <c r="C74" s="30">
        <v>964</v>
      </c>
      <c r="D74" s="30">
        <v>904</v>
      </c>
      <c r="E74" s="3">
        <v>0.5</v>
      </c>
      <c r="F74" s="4">
        <f t="shared" si="8"/>
        <v>9.6359743040685224E-3</v>
      </c>
      <c r="G74" s="4">
        <f t="shared" si="9"/>
        <v>9.5897709110282364E-3</v>
      </c>
      <c r="H74" s="2">
        <f t="shared" si="6"/>
        <v>89658.727865800465</v>
      </c>
      <c r="I74" s="2">
        <f t="shared" ref="I74:I98" si="12">H74*G74</f>
        <v>859.80666040725009</v>
      </c>
      <c r="J74" s="2">
        <f t="shared" si="10"/>
        <v>89228.824535596839</v>
      </c>
      <c r="K74" s="2">
        <f t="shared" si="11"/>
        <v>1762745.6943723918</v>
      </c>
      <c r="L74" s="14">
        <f t="shared" ref="L74:L98" si="13">K74/H74</f>
        <v>19.660614603085126</v>
      </c>
      <c r="N74" s="6"/>
    </row>
    <row r="75" spans="1:14" x14ac:dyDescent="0.2">
      <c r="A75" s="56">
        <v>66</v>
      </c>
      <c r="B75" s="30">
        <v>12</v>
      </c>
      <c r="C75" s="30">
        <v>825</v>
      </c>
      <c r="D75" s="30">
        <v>946</v>
      </c>
      <c r="E75" s="3">
        <v>0.5</v>
      </c>
      <c r="F75" s="4">
        <f t="shared" si="8"/>
        <v>1.355166572557877E-2</v>
      </c>
      <c r="G75" s="4">
        <f t="shared" si="9"/>
        <v>1.3460459899046552E-2</v>
      </c>
      <c r="H75" s="2">
        <f t="shared" ref="H75:H98" si="14">H74-I74</f>
        <v>88798.921205393213</v>
      </c>
      <c r="I75" s="2">
        <f t="shared" si="12"/>
        <v>1195.2743179637898</v>
      </c>
      <c r="J75" s="2">
        <f t="shared" si="10"/>
        <v>88201.284046411311</v>
      </c>
      <c r="K75" s="2">
        <f t="shared" si="11"/>
        <v>1673516.8698367949</v>
      </c>
      <c r="L75" s="14">
        <f t="shared" si="13"/>
        <v>18.846139650344689</v>
      </c>
      <c r="N75" s="6"/>
    </row>
    <row r="76" spans="1:14" x14ac:dyDescent="0.2">
      <c r="A76" s="56">
        <v>67</v>
      </c>
      <c r="B76" s="30">
        <v>9</v>
      </c>
      <c r="C76" s="30">
        <v>834</v>
      </c>
      <c r="D76" s="30">
        <v>817</v>
      </c>
      <c r="E76" s="3">
        <v>0.5</v>
      </c>
      <c r="F76" s="4">
        <f t="shared" si="8"/>
        <v>1.0902483343428226E-2</v>
      </c>
      <c r="G76" s="4">
        <f t="shared" si="9"/>
        <v>1.0843373493975905E-2</v>
      </c>
      <c r="H76" s="2">
        <f t="shared" si="14"/>
        <v>87603.646887429422</v>
      </c>
      <c r="I76" s="2">
        <f t="shared" si="12"/>
        <v>949.91906263477699</v>
      </c>
      <c r="J76" s="2">
        <f t="shared" si="10"/>
        <v>87128.687356112045</v>
      </c>
      <c r="K76" s="2">
        <f t="shared" si="11"/>
        <v>1585315.5857903836</v>
      </c>
      <c r="L76" s="14">
        <f t="shared" si="13"/>
        <v>18.096456507427277</v>
      </c>
      <c r="N76" s="6"/>
    </row>
    <row r="77" spans="1:14" x14ac:dyDescent="0.2">
      <c r="A77" s="56">
        <v>68</v>
      </c>
      <c r="B77" s="30">
        <v>10</v>
      </c>
      <c r="C77" s="30">
        <v>759</v>
      </c>
      <c r="D77" s="30">
        <v>824</v>
      </c>
      <c r="E77" s="3">
        <v>0.5</v>
      </c>
      <c r="F77" s="4">
        <f t="shared" si="8"/>
        <v>1.2634238787113077E-2</v>
      </c>
      <c r="G77" s="4">
        <f t="shared" si="9"/>
        <v>1.2554927809165098E-2</v>
      </c>
      <c r="H77" s="2">
        <f t="shared" si="14"/>
        <v>86653.727824794652</v>
      </c>
      <c r="I77" s="2">
        <f t="shared" si="12"/>
        <v>1087.9312972353378</v>
      </c>
      <c r="J77" s="2">
        <f t="shared" si="10"/>
        <v>86109.762176176984</v>
      </c>
      <c r="K77" s="2">
        <f t="shared" si="11"/>
        <v>1498186.8984342716</v>
      </c>
      <c r="L77" s="14">
        <f t="shared" si="13"/>
        <v>17.289353107386894</v>
      </c>
      <c r="N77" s="6"/>
    </row>
    <row r="78" spans="1:14" x14ac:dyDescent="0.2">
      <c r="A78" s="56">
        <v>69</v>
      </c>
      <c r="B78" s="30">
        <v>9</v>
      </c>
      <c r="C78" s="30">
        <v>641</v>
      </c>
      <c r="D78" s="30">
        <v>754</v>
      </c>
      <c r="E78" s="3">
        <v>0.5</v>
      </c>
      <c r="F78" s="4">
        <f t="shared" si="8"/>
        <v>1.2903225806451613E-2</v>
      </c>
      <c r="G78" s="4">
        <f t="shared" si="9"/>
        <v>1.2820512820512822E-2</v>
      </c>
      <c r="H78" s="2">
        <f t="shared" si="14"/>
        <v>85565.796527559316</v>
      </c>
      <c r="I78" s="2">
        <f t="shared" si="12"/>
        <v>1096.9973913789656</v>
      </c>
      <c r="J78" s="2">
        <f t="shared" si="10"/>
        <v>85017.29783186983</v>
      </c>
      <c r="K78" s="2">
        <f t="shared" si="11"/>
        <v>1412077.1362580946</v>
      </c>
      <c r="L78" s="14">
        <f t="shared" si="13"/>
        <v>16.502822314092384</v>
      </c>
      <c r="N78" s="6"/>
    </row>
    <row r="79" spans="1:14" x14ac:dyDescent="0.2">
      <c r="A79" s="56">
        <v>70</v>
      </c>
      <c r="B79" s="30">
        <v>13</v>
      </c>
      <c r="C79" s="30">
        <v>774</v>
      </c>
      <c r="D79" s="30">
        <v>619</v>
      </c>
      <c r="E79" s="3">
        <v>0.5</v>
      </c>
      <c r="F79" s="4">
        <f t="shared" si="8"/>
        <v>1.8664752333094042E-2</v>
      </c>
      <c r="G79" s="4">
        <f t="shared" si="9"/>
        <v>1.849217638691323E-2</v>
      </c>
      <c r="H79" s="2">
        <f t="shared" si="14"/>
        <v>84468.799136180343</v>
      </c>
      <c r="I79" s="2">
        <f t="shared" si="12"/>
        <v>1562.0119328169908</v>
      </c>
      <c r="J79" s="2">
        <f t="shared" si="10"/>
        <v>83687.793169771845</v>
      </c>
      <c r="K79" s="2">
        <f t="shared" si="11"/>
        <v>1327059.8384262247</v>
      </c>
      <c r="L79" s="14">
        <f t="shared" si="13"/>
        <v>15.710651175314364</v>
      </c>
      <c r="N79" s="6"/>
    </row>
    <row r="80" spans="1:14" x14ac:dyDescent="0.2">
      <c r="A80" s="56">
        <v>71</v>
      </c>
      <c r="B80" s="30">
        <v>14</v>
      </c>
      <c r="C80" s="30">
        <v>462</v>
      </c>
      <c r="D80" s="30">
        <v>760</v>
      </c>
      <c r="E80" s="3">
        <v>0.5</v>
      </c>
      <c r="F80" s="4">
        <f t="shared" si="8"/>
        <v>2.2913256955810146E-2</v>
      </c>
      <c r="G80" s="4">
        <f t="shared" si="9"/>
        <v>2.2653721682847894E-2</v>
      </c>
      <c r="H80" s="2">
        <f t="shared" si="14"/>
        <v>82906.787203363347</v>
      </c>
      <c r="I80" s="2">
        <f t="shared" si="12"/>
        <v>1878.1472829240886</v>
      </c>
      <c r="J80" s="2">
        <f t="shared" si="10"/>
        <v>81967.713561901299</v>
      </c>
      <c r="K80" s="2">
        <f t="shared" si="11"/>
        <v>1243372.0452564529</v>
      </c>
      <c r="L80" s="14">
        <f t="shared" si="13"/>
        <v>14.997228661226085</v>
      </c>
      <c r="N80" s="6"/>
    </row>
    <row r="81" spans="1:14" x14ac:dyDescent="0.2">
      <c r="A81" s="56">
        <v>72</v>
      </c>
      <c r="B81" s="30">
        <v>8</v>
      </c>
      <c r="C81" s="30">
        <v>495</v>
      </c>
      <c r="D81" s="30">
        <v>452</v>
      </c>
      <c r="E81" s="3">
        <v>0.5</v>
      </c>
      <c r="F81" s="4">
        <f t="shared" si="8"/>
        <v>1.6895459345300949E-2</v>
      </c>
      <c r="G81" s="4">
        <f t="shared" si="9"/>
        <v>1.6753926701570682E-2</v>
      </c>
      <c r="H81" s="2">
        <f t="shared" si="14"/>
        <v>81028.639920439251</v>
      </c>
      <c r="I81" s="2">
        <f t="shared" si="12"/>
        <v>1357.5478939550032</v>
      </c>
      <c r="J81" s="2">
        <f t="shared" si="10"/>
        <v>80349.865973461739</v>
      </c>
      <c r="K81" s="2">
        <f t="shared" si="11"/>
        <v>1161404.3316945515</v>
      </c>
      <c r="L81" s="14">
        <f t="shared" si="13"/>
        <v>14.333257140128678</v>
      </c>
      <c r="N81" s="6"/>
    </row>
    <row r="82" spans="1:14" x14ac:dyDescent="0.2">
      <c r="A82" s="56">
        <v>73</v>
      </c>
      <c r="B82" s="30">
        <v>8</v>
      </c>
      <c r="C82" s="30">
        <v>541</v>
      </c>
      <c r="D82" s="30">
        <v>488</v>
      </c>
      <c r="E82" s="3">
        <v>0.5</v>
      </c>
      <c r="F82" s="4">
        <f t="shared" si="8"/>
        <v>1.5549076773566569E-2</v>
      </c>
      <c r="G82" s="4">
        <f t="shared" si="9"/>
        <v>1.5429122468659594E-2</v>
      </c>
      <c r="H82" s="2">
        <f t="shared" si="14"/>
        <v>79671.092026484243</v>
      </c>
      <c r="I82" s="2">
        <f t="shared" si="12"/>
        <v>1229.2550360884743</v>
      </c>
      <c r="J82" s="2">
        <f t="shared" si="10"/>
        <v>79056.464508439996</v>
      </c>
      <c r="K82" s="2">
        <f t="shared" si="11"/>
        <v>1081054.4657210899</v>
      </c>
      <c r="L82" s="14">
        <f t="shared" si="13"/>
        <v>13.56896759193066</v>
      </c>
      <c r="N82" s="6"/>
    </row>
    <row r="83" spans="1:14" x14ac:dyDescent="0.2">
      <c r="A83" s="56">
        <v>74</v>
      </c>
      <c r="B83" s="30">
        <v>19</v>
      </c>
      <c r="C83" s="30">
        <v>564</v>
      </c>
      <c r="D83" s="30">
        <v>530</v>
      </c>
      <c r="E83" s="3">
        <v>0.5</v>
      </c>
      <c r="F83" s="4">
        <f t="shared" si="8"/>
        <v>3.4734917733089579E-2</v>
      </c>
      <c r="G83" s="4">
        <f t="shared" si="9"/>
        <v>3.4141958670260555E-2</v>
      </c>
      <c r="H83" s="2">
        <f t="shared" si="14"/>
        <v>78441.836990395765</v>
      </c>
      <c r="I83" s="2">
        <f t="shared" si="12"/>
        <v>2678.1579565454076</v>
      </c>
      <c r="J83" s="2">
        <f t="shared" si="10"/>
        <v>77102.758012123071</v>
      </c>
      <c r="K83" s="2">
        <f t="shared" si="11"/>
        <v>1001998.0012126497</v>
      </c>
      <c r="L83" s="14">
        <f t="shared" si="13"/>
        <v>12.773770218248867</v>
      </c>
      <c r="N83" s="6"/>
    </row>
    <row r="84" spans="1:14" x14ac:dyDescent="0.2">
      <c r="A84" s="56">
        <v>75</v>
      </c>
      <c r="B84" s="30">
        <v>7</v>
      </c>
      <c r="C84" s="30">
        <v>471</v>
      </c>
      <c r="D84" s="30">
        <v>546</v>
      </c>
      <c r="E84" s="3">
        <v>0.5</v>
      </c>
      <c r="F84" s="4">
        <f t="shared" si="8"/>
        <v>1.376597836774828E-2</v>
      </c>
      <c r="G84" s="4">
        <f t="shared" si="9"/>
        <v>1.3671875E-2</v>
      </c>
      <c r="H84" s="2">
        <f t="shared" si="14"/>
        <v>75763.679033850363</v>
      </c>
      <c r="I84" s="2">
        <f t="shared" si="12"/>
        <v>1035.831549290923</v>
      </c>
      <c r="J84" s="2">
        <f t="shared" si="10"/>
        <v>75245.763259204905</v>
      </c>
      <c r="K84" s="2">
        <f t="shared" si="11"/>
        <v>924895.24320052669</v>
      </c>
      <c r="L84" s="14">
        <f t="shared" si="13"/>
        <v>12.207633723638128</v>
      </c>
      <c r="N84" s="6"/>
    </row>
    <row r="85" spans="1:14" x14ac:dyDescent="0.2">
      <c r="A85" s="56">
        <v>76</v>
      </c>
      <c r="B85" s="30">
        <v>8</v>
      </c>
      <c r="C85" s="30">
        <v>443</v>
      </c>
      <c r="D85" s="30">
        <v>471</v>
      </c>
      <c r="E85" s="3">
        <v>0.5</v>
      </c>
      <c r="F85" s="4">
        <f t="shared" si="8"/>
        <v>1.7505470459518599E-2</v>
      </c>
      <c r="G85" s="4">
        <f t="shared" si="9"/>
        <v>1.7353579175704986E-2</v>
      </c>
      <c r="H85" s="2">
        <f t="shared" si="14"/>
        <v>74727.847484559446</v>
      </c>
      <c r="I85" s="2">
        <f t="shared" si="12"/>
        <v>1296.7956179533091</v>
      </c>
      <c r="J85" s="2">
        <f t="shared" si="10"/>
        <v>74079.4496755828</v>
      </c>
      <c r="K85" s="2">
        <f t="shared" si="11"/>
        <v>849649.47994132177</v>
      </c>
      <c r="L85" s="14">
        <f t="shared" si="13"/>
        <v>11.369917755450933</v>
      </c>
      <c r="N85" s="6"/>
    </row>
    <row r="86" spans="1:14" x14ac:dyDescent="0.2">
      <c r="A86" s="56">
        <v>77</v>
      </c>
      <c r="B86" s="30">
        <v>24</v>
      </c>
      <c r="C86" s="30">
        <v>458</v>
      </c>
      <c r="D86" s="30">
        <v>424</v>
      </c>
      <c r="E86" s="3">
        <v>0.5</v>
      </c>
      <c r="F86" s="4">
        <f t="shared" si="8"/>
        <v>5.4421768707482991E-2</v>
      </c>
      <c r="G86" s="4">
        <f t="shared" si="9"/>
        <v>5.2980132450331119E-2</v>
      </c>
      <c r="H86" s="2">
        <f t="shared" si="14"/>
        <v>73431.05186660614</v>
      </c>
      <c r="I86" s="2">
        <f t="shared" si="12"/>
        <v>3890.3868538599272</v>
      </c>
      <c r="J86" s="2">
        <f t="shared" si="10"/>
        <v>71485.858439676173</v>
      </c>
      <c r="K86" s="2">
        <f t="shared" si="11"/>
        <v>775570.03026573895</v>
      </c>
      <c r="L86" s="14">
        <f t="shared" si="13"/>
        <v>10.561880982920265</v>
      </c>
      <c r="N86" s="6"/>
    </row>
    <row r="87" spans="1:14" x14ac:dyDescent="0.2">
      <c r="A87" s="56">
        <v>78</v>
      </c>
      <c r="B87" s="30">
        <v>15</v>
      </c>
      <c r="C87" s="30">
        <v>382</v>
      </c>
      <c r="D87" s="30">
        <v>444</v>
      </c>
      <c r="E87" s="3">
        <v>0.5</v>
      </c>
      <c r="F87" s="4">
        <f t="shared" si="8"/>
        <v>3.6319612590799029E-2</v>
      </c>
      <c r="G87" s="4">
        <f t="shared" si="9"/>
        <v>3.5671819262782394E-2</v>
      </c>
      <c r="H87" s="2">
        <f t="shared" si="14"/>
        <v>69540.665012746205</v>
      </c>
      <c r="I87" s="2">
        <f t="shared" si="12"/>
        <v>2480.6420337483778</v>
      </c>
      <c r="J87" s="2">
        <f t="shared" si="10"/>
        <v>68300.343995872026</v>
      </c>
      <c r="K87" s="2">
        <f t="shared" si="11"/>
        <v>704084.17182606272</v>
      </c>
      <c r="L87" s="14">
        <f t="shared" si="13"/>
        <v>10.124783415531189</v>
      </c>
      <c r="N87" s="6"/>
    </row>
    <row r="88" spans="1:14" x14ac:dyDescent="0.2">
      <c r="A88" s="56">
        <v>79</v>
      </c>
      <c r="B88" s="30">
        <v>14</v>
      </c>
      <c r="C88" s="30">
        <v>323</v>
      </c>
      <c r="D88" s="30">
        <v>366</v>
      </c>
      <c r="E88" s="3">
        <v>0.5</v>
      </c>
      <c r="F88" s="4">
        <f t="shared" si="8"/>
        <v>4.0638606676342524E-2</v>
      </c>
      <c r="G88" s="4">
        <f t="shared" si="9"/>
        <v>3.9829302987197723E-2</v>
      </c>
      <c r="H88" s="2">
        <f t="shared" si="14"/>
        <v>67060.022978997833</v>
      </c>
      <c r="I88" s="2">
        <f t="shared" si="12"/>
        <v>2670.9539735589465</v>
      </c>
      <c r="J88" s="2">
        <f t="shared" si="10"/>
        <v>65724.545992218351</v>
      </c>
      <c r="K88" s="2">
        <f t="shared" si="11"/>
        <v>635783.82783019065</v>
      </c>
      <c r="L88" s="14">
        <f t="shared" si="13"/>
        <v>9.480817327326422</v>
      </c>
      <c r="N88" s="6"/>
    </row>
    <row r="89" spans="1:14" x14ac:dyDescent="0.2">
      <c r="A89" s="56">
        <v>80</v>
      </c>
      <c r="B89" s="30">
        <v>22</v>
      </c>
      <c r="C89" s="30">
        <v>329</v>
      </c>
      <c r="D89" s="30">
        <v>314</v>
      </c>
      <c r="E89" s="3">
        <v>0.5</v>
      </c>
      <c r="F89" s="4">
        <f t="shared" si="8"/>
        <v>6.8429237947122856E-2</v>
      </c>
      <c r="G89" s="4">
        <f t="shared" si="9"/>
        <v>6.616541353383458E-2</v>
      </c>
      <c r="H89" s="2">
        <f t="shared" si="14"/>
        <v>64389.069005438883</v>
      </c>
      <c r="I89" s="2">
        <f t="shared" si="12"/>
        <v>4260.3293778034749</v>
      </c>
      <c r="J89" s="2">
        <f t="shared" si="10"/>
        <v>62258.904316537148</v>
      </c>
      <c r="K89" s="2">
        <f t="shared" si="11"/>
        <v>570059.28183797235</v>
      </c>
      <c r="L89" s="14">
        <f t="shared" si="13"/>
        <v>8.8533549349784817</v>
      </c>
      <c r="N89" s="6"/>
    </row>
    <row r="90" spans="1:14" x14ac:dyDescent="0.2">
      <c r="A90" s="56">
        <v>81</v>
      </c>
      <c r="B90" s="30">
        <v>16</v>
      </c>
      <c r="C90" s="30">
        <v>271</v>
      </c>
      <c r="D90" s="30">
        <v>322</v>
      </c>
      <c r="E90" s="3">
        <v>0.5</v>
      </c>
      <c r="F90" s="4">
        <f t="shared" si="8"/>
        <v>5.3962900505902189E-2</v>
      </c>
      <c r="G90" s="4">
        <f t="shared" si="9"/>
        <v>5.2545155993431854E-2</v>
      </c>
      <c r="H90" s="2">
        <f t="shared" si="14"/>
        <v>60128.739627635412</v>
      </c>
      <c r="I90" s="2">
        <f t="shared" si="12"/>
        <v>3159.4740034225501</v>
      </c>
      <c r="J90" s="2">
        <f t="shared" si="10"/>
        <v>58549.002625924142</v>
      </c>
      <c r="K90" s="2">
        <f t="shared" si="11"/>
        <v>507800.37752143521</v>
      </c>
      <c r="L90" s="14">
        <f t="shared" si="13"/>
        <v>8.4452190527547337</v>
      </c>
      <c r="N90" s="6"/>
    </row>
    <row r="91" spans="1:14" x14ac:dyDescent="0.2">
      <c r="A91" s="56">
        <v>82</v>
      </c>
      <c r="B91" s="30">
        <v>9</v>
      </c>
      <c r="C91" s="30">
        <v>247</v>
      </c>
      <c r="D91" s="30">
        <v>253</v>
      </c>
      <c r="E91" s="3">
        <v>0.5</v>
      </c>
      <c r="F91" s="4">
        <f t="shared" si="8"/>
        <v>3.5999999999999997E-2</v>
      </c>
      <c r="G91" s="4">
        <f t="shared" si="9"/>
        <v>3.536345776031434E-2</v>
      </c>
      <c r="H91" s="2">
        <f t="shared" si="14"/>
        <v>56969.265624212865</v>
      </c>
      <c r="I91" s="2">
        <f t="shared" si="12"/>
        <v>2014.6302185379793</v>
      </c>
      <c r="J91" s="2">
        <f t="shared" si="10"/>
        <v>55961.95051494387</v>
      </c>
      <c r="K91" s="2">
        <f t="shared" si="11"/>
        <v>449251.37489551108</v>
      </c>
      <c r="L91" s="14">
        <f t="shared" si="13"/>
        <v>7.8858551180721541</v>
      </c>
      <c r="N91" s="6"/>
    </row>
    <row r="92" spans="1:14" x14ac:dyDescent="0.2">
      <c r="A92" s="56">
        <v>83</v>
      </c>
      <c r="B92" s="30">
        <v>16</v>
      </c>
      <c r="C92" s="30">
        <v>230</v>
      </c>
      <c r="D92" s="30">
        <v>241</v>
      </c>
      <c r="E92" s="3">
        <v>0.5</v>
      </c>
      <c r="F92" s="4">
        <f t="shared" si="8"/>
        <v>6.7940552016985137E-2</v>
      </c>
      <c r="G92" s="4">
        <f t="shared" si="9"/>
        <v>6.5708418891170434E-2</v>
      </c>
      <c r="H92" s="2">
        <f t="shared" si="14"/>
        <v>54954.635405674882</v>
      </c>
      <c r="I92" s="2">
        <f t="shared" si="12"/>
        <v>3610.9822032476309</v>
      </c>
      <c r="J92" s="2">
        <f t="shared" si="10"/>
        <v>53149.144304051071</v>
      </c>
      <c r="K92" s="2">
        <f t="shared" si="11"/>
        <v>393289.42438056722</v>
      </c>
      <c r="L92" s="14">
        <f t="shared" si="13"/>
        <v>7.1566196641521937</v>
      </c>
      <c r="N92" s="6"/>
    </row>
    <row r="93" spans="1:14" x14ac:dyDescent="0.2">
      <c r="A93" s="56">
        <v>84</v>
      </c>
      <c r="B93" s="30">
        <v>17</v>
      </c>
      <c r="C93" s="30">
        <v>187</v>
      </c>
      <c r="D93" s="30">
        <v>218</v>
      </c>
      <c r="E93" s="3">
        <v>0.5</v>
      </c>
      <c r="F93" s="4">
        <f t="shared" si="8"/>
        <v>8.3950617283950618E-2</v>
      </c>
      <c r="G93" s="4">
        <f t="shared" si="9"/>
        <v>8.0568720379146919E-2</v>
      </c>
      <c r="H93" s="2">
        <f t="shared" si="14"/>
        <v>51343.653202427253</v>
      </c>
      <c r="I93" s="2">
        <f t="shared" si="12"/>
        <v>4136.6924381102526</v>
      </c>
      <c r="J93" s="2">
        <f t="shared" si="10"/>
        <v>49275.306983372131</v>
      </c>
      <c r="K93" s="2">
        <f t="shared" si="11"/>
        <v>340140.28007651615</v>
      </c>
      <c r="L93" s="14">
        <f t="shared" si="13"/>
        <v>6.6247775306420182</v>
      </c>
      <c r="N93" s="6"/>
    </row>
    <row r="94" spans="1:14" x14ac:dyDescent="0.2">
      <c r="A94" s="56">
        <v>85</v>
      </c>
      <c r="B94" s="30">
        <v>10</v>
      </c>
      <c r="C94" s="30">
        <v>150</v>
      </c>
      <c r="D94" s="30">
        <v>185</v>
      </c>
      <c r="E94" s="3">
        <v>0.5</v>
      </c>
      <c r="F94" s="4">
        <f t="shared" si="8"/>
        <v>5.9701492537313432E-2</v>
      </c>
      <c r="G94" s="4">
        <f t="shared" si="9"/>
        <v>5.7971014492753617E-2</v>
      </c>
      <c r="H94" s="2">
        <f t="shared" si="14"/>
        <v>47206.960764317002</v>
      </c>
      <c r="I94" s="2">
        <f t="shared" si="12"/>
        <v>2736.6354066270724</v>
      </c>
      <c r="J94" s="2">
        <f t="shared" si="10"/>
        <v>45838.643061003466</v>
      </c>
      <c r="K94" s="2">
        <f t="shared" si="11"/>
        <v>290864.97309314401</v>
      </c>
      <c r="L94" s="14">
        <f t="shared" si="13"/>
        <v>6.1614848400281739</v>
      </c>
      <c r="N94" s="6"/>
    </row>
    <row r="95" spans="1:14" x14ac:dyDescent="0.2">
      <c r="A95" s="56">
        <v>86</v>
      </c>
      <c r="B95" s="30">
        <v>14</v>
      </c>
      <c r="C95" s="30">
        <v>138</v>
      </c>
      <c r="D95" s="30">
        <v>135</v>
      </c>
      <c r="E95" s="3">
        <v>0.5</v>
      </c>
      <c r="F95" s="4">
        <f t="shared" si="8"/>
        <v>0.10256410256410256</v>
      </c>
      <c r="G95" s="4">
        <f t="shared" si="9"/>
        <v>9.7560975609756087E-2</v>
      </c>
      <c r="H95" s="2">
        <f t="shared" si="14"/>
        <v>44470.32535768993</v>
      </c>
      <c r="I95" s="2">
        <f t="shared" si="12"/>
        <v>4338.5683275795045</v>
      </c>
      <c r="J95" s="2">
        <f t="shared" si="10"/>
        <v>42301.041193900179</v>
      </c>
      <c r="K95" s="2">
        <f t="shared" si="11"/>
        <v>245026.33003214054</v>
      </c>
      <c r="L95" s="14">
        <f t="shared" si="13"/>
        <v>5.50988390710683</v>
      </c>
      <c r="N95" s="6"/>
    </row>
    <row r="96" spans="1:14" x14ac:dyDescent="0.2">
      <c r="A96" s="56">
        <v>87</v>
      </c>
      <c r="B96" s="30">
        <v>14</v>
      </c>
      <c r="C96" s="30">
        <v>136</v>
      </c>
      <c r="D96" s="30">
        <v>127</v>
      </c>
      <c r="E96" s="3">
        <v>0.5</v>
      </c>
      <c r="F96" s="4">
        <f t="shared" si="8"/>
        <v>0.10646387832699619</v>
      </c>
      <c r="G96" s="4">
        <f t="shared" si="9"/>
        <v>0.10108303249097472</v>
      </c>
      <c r="H96" s="2">
        <f t="shared" si="14"/>
        <v>40131.757030110428</v>
      </c>
      <c r="I96" s="2">
        <f t="shared" si="12"/>
        <v>4056.6396997945558</v>
      </c>
      <c r="J96" s="2">
        <f t="shared" si="10"/>
        <v>38103.43718021315</v>
      </c>
      <c r="K96" s="2">
        <f t="shared" si="11"/>
        <v>202725.28883824038</v>
      </c>
      <c r="L96" s="14">
        <f t="shared" si="13"/>
        <v>5.0514929781454061</v>
      </c>
      <c r="N96" s="6"/>
    </row>
    <row r="97" spans="1:14" x14ac:dyDescent="0.2">
      <c r="A97" s="56">
        <v>88</v>
      </c>
      <c r="B97" s="30">
        <v>19</v>
      </c>
      <c r="C97" s="30">
        <v>90</v>
      </c>
      <c r="D97" s="30">
        <v>120</v>
      </c>
      <c r="E97" s="3">
        <v>0.5</v>
      </c>
      <c r="F97" s="4">
        <f t="shared" si="8"/>
        <v>0.18095238095238095</v>
      </c>
      <c r="G97" s="4">
        <f t="shared" si="9"/>
        <v>0.16593886462882096</v>
      </c>
      <c r="H97" s="2">
        <f t="shared" si="14"/>
        <v>36075.117330315872</v>
      </c>
      <c r="I97" s="2">
        <f t="shared" si="12"/>
        <v>5986.2640111441187</v>
      </c>
      <c r="J97" s="2">
        <f t="shared" si="10"/>
        <v>33081.985324743815</v>
      </c>
      <c r="K97" s="2">
        <f t="shared" si="11"/>
        <v>164621.85165802721</v>
      </c>
      <c r="L97" s="14">
        <f t="shared" si="13"/>
        <v>4.5633074495834434</v>
      </c>
      <c r="N97" s="6"/>
    </row>
    <row r="98" spans="1:14" x14ac:dyDescent="0.2">
      <c r="A98" s="56">
        <v>89</v>
      </c>
      <c r="B98" s="30">
        <v>6</v>
      </c>
      <c r="C98" s="30">
        <v>90</v>
      </c>
      <c r="D98" s="30">
        <v>84</v>
      </c>
      <c r="E98" s="3">
        <v>0.5</v>
      </c>
      <c r="F98" s="4">
        <f t="shared" si="8"/>
        <v>6.8965517241379309E-2</v>
      </c>
      <c r="G98" s="4">
        <f t="shared" si="9"/>
        <v>6.6666666666666666E-2</v>
      </c>
      <c r="H98" s="2">
        <f t="shared" si="14"/>
        <v>30088.853319171754</v>
      </c>
      <c r="I98" s="2">
        <f t="shared" si="12"/>
        <v>2005.9235546114503</v>
      </c>
      <c r="J98" s="2">
        <f t="shared" si="10"/>
        <v>29085.891541866029</v>
      </c>
      <c r="K98" s="2">
        <f>K99+J98</f>
        <v>131539.8663332834</v>
      </c>
      <c r="L98" s="14">
        <f t="shared" si="13"/>
        <v>4.3717141673016151</v>
      </c>
      <c r="N98" s="6"/>
    </row>
    <row r="99" spans="1:14" x14ac:dyDescent="0.2">
      <c r="A99" s="56">
        <v>90</v>
      </c>
      <c r="B99" s="30">
        <v>13</v>
      </c>
      <c r="C99" s="30">
        <v>68</v>
      </c>
      <c r="D99" s="30">
        <v>78</v>
      </c>
      <c r="E99" s="24">
        <v>0.5</v>
      </c>
      <c r="F99" s="25">
        <f t="shared" si="8"/>
        <v>0.17808219178082191</v>
      </c>
      <c r="G99" s="25">
        <f t="shared" ref="G99:G108" si="15">F99/((1+(1-E99)*F99))</f>
        <v>0.16352201257861634</v>
      </c>
      <c r="H99" s="23">
        <f t="shared" ref="H99:H108" si="16">H98-I98</f>
        <v>28082.929764560304</v>
      </c>
      <c r="I99" s="23">
        <f t="shared" ref="I99:I108" si="17">H99*G99</f>
        <v>4592.177194204829</v>
      </c>
      <c r="J99" s="23">
        <f t="shared" ref="J99:J108" si="18">H100+I99*E99</f>
        <v>25786.841167457889</v>
      </c>
      <c r="K99" s="23">
        <f t="shared" ref="K99:K108" si="19">K100+J99</f>
        <v>102453.97479141736</v>
      </c>
      <c r="L99" s="26">
        <f t="shared" ref="L99:L108" si="20">K99/H99</f>
        <v>3.6482651792517307</v>
      </c>
      <c r="N99" s="6"/>
    </row>
    <row r="100" spans="1:14" x14ac:dyDescent="0.2">
      <c r="A100" s="56">
        <v>91</v>
      </c>
      <c r="B100" s="30">
        <v>15</v>
      </c>
      <c r="C100" s="30">
        <v>35</v>
      </c>
      <c r="D100" s="30">
        <v>55</v>
      </c>
      <c r="E100" s="24">
        <v>0.5</v>
      </c>
      <c r="F100" s="25">
        <f t="shared" si="8"/>
        <v>0.33333333333333331</v>
      </c>
      <c r="G100" s="25">
        <f t="shared" si="15"/>
        <v>0.2857142857142857</v>
      </c>
      <c r="H100" s="23">
        <f t="shared" si="16"/>
        <v>23490.752570355475</v>
      </c>
      <c r="I100" s="23">
        <f t="shared" si="17"/>
        <v>6711.6435915301354</v>
      </c>
      <c r="J100" s="23">
        <f t="shared" si="18"/>
        <v>20134.930774590404</v>
      </c>
      <c r="K100" s="23">
        <f t="shared" si="19"/>
        <v>76667.133623959468</v>
      </c>
      <c r="L100" s="26">
        <f t="shared" si="20"/>
        <v>3.2637155150453019</v>
      </c>
      <c r="N100" s="6"/>
    </row>
    <row r="101" spans="1:14" x14ac:dyDescent="0.2">
      <c r="A101" s="56">
        <v>92</v>
      </c>
      <c r="B101" s="30">
        <v>5</v>
      </c>
      <c r="C101" s="30">
        <v>30</v>
      </c>
      <c r="D101" s="30">
        <v>28</v>
      </c>
      <c r="E101" s="24">
        <v>0.5</v>
      </c>
      <c r="F101" s="25">
        <f t="shared" si="8"/>
        <v>0.17241379310344829</v>
      </c>
      <c r="G101" s="25">
        <f t="shared" si="15"/>
        <v>0.15873015873015872</v>
      </c>
      <c r="H101" s="23">
        <f t="shared" si="16"/>
        <v>16779.108978825338</v>
      </c>
      <c r="I101" s="23">
        <f t="shared" si="17"/>
        <v>2663.3506315595773</v>
      </c>
      <c r="J101" s="23">
        <f t="shared" si="18"/>
        <v>15447.433663045549</v>
      </c>
      <c r="K101" s="23">
        <f t="shared" si="19"/>
        <v>56532.202849369067</v>
      </c>
      <c r="L101" s="26">
        <f t="shared" si="20"/>
        <v>3.3692017210634235</v>
      </c>
      <c r="N101" s="6"/>
    </row>
    <row r="102" spans="1:14" x14ac:dyDescent="0.2">
      <c r="A102" s="56">
        <v>93</v>
      </c>
      <c r="B102" s="30">
        <v>14</v>
      </c>
      <c r="C102" s="30">
        <v>30</v>
      </c>
      <c r="D102" s="30">
        <v>20</v>
      </c>
      <c r="E102" s="24">
        <v>0.5</v>
      </c>
      <c r="F102" s="25">
        <f t="shared" si="8"/>
        <v>0.56000000000000005</v>
      </c>
      <c r="G102" s="25">
        <f t="shared" si="15"/>
        <v>0.43750000000000006</v>
      </c>
      <c r="H102" s="23">
        <f t="shared" si="16"/>
        <v>14115.758347265761</v>
      </c>
      <c r="I102" s="23">
        <f t="shared" si="17"/>
        <v>6175.6442769287714</v>
      </c>
      <c r="J102" s="23">
        <f t="shared" si="18"/>
        <v>11027.936208801375</v>
      </c>
      <c r="K102" s="23">
        <f t="shared" si="19"/>
        <v>41084.769186323516</v>
      </c>
      <c r="L102" s="26">
        <f t="shared" si="20"/>
        <v>2.9105605363584086</v>
      </c>
      <c r="N102" s="6"/>
    </row>
    <row r="103" spans="1:14" x14ac:dyDescent="0.2">
      <c r="A103" s="56">
        <v>94</v>
      </c>
      <c r="B103" s="30">
        <v>4</v>
      </c>
      <c r="C103" s="30">
        <v>19</v>
      </c>
      <c r="D103" s="30">
        <v>24</v>
      </c>
      <c r="E103" s="24">
        <v>0.5</v>
      </c>
      <c r="F103" s="25">
        <f t="shared" si="8"/>
        <v>0.18604651162790697</v>
      </c>
      <c r="G103" s="25">
        <f t="shared" si="15"/>
        <v>0.1702127659574468</v>
      </c>
      <c r="H103" s="23">
        <f t="shared" si="16"/>
        <v>7940.1140703369892</v>
      </c>
      <c r="I103" s="23">
        <f t="shared" si="17"/>
        <v>1351.5087779297003</v>
      </c>
      <c r="J103" s="23">
        <f t="shared" si="18"/>
        <v>7264.3596813721397</v>
      </c>
      <c r="K103" s="23">
        <f t="shared" si="19"/>
        <v>30056.832977522143</v>
      </c>
      <c r="L103" s="26">
        <f t="shared" si="20"/>
        <v>3.7854409535260607</v>
      </c>
      <c r="N103" s="6"/>
    </row>
    <row r="104" spans="1:14" x14ac:dyDescent="0.2">
      <c r="A104" s="56">
        <v>95</v>
      </c>
      <c r="B104" s="30">
        <v>4</v>
      </c>
      <c r="C104" s="30">
        <v>16</v>
      </c>
      <c r="D104" s="30">
        <v>17</v>
      </c>
      <c r="E104" s="24">
        <v>0.5</v>
      </c>
      <c r="F104" s="25">
        <f t="shared" si="8"/>
        <v>0.24242424242424243</v>
      </c>
      <c r="G104" s="25">
        <f t="shared" si="15"/>
        <v>0.21621621621621626</v>
      </c>
      <c r="H104" s="23">
        <f t="shared" si="16"/>
        <v>6588.6052924072892</v>
      </c>
      <c r="I104" s="23">
        <f t="shared" si="17"/>
        <v>1424.5633064664412</v>
      </c>
      <c r="J104" s="23">
        <f t="shared" si="18"/>
        <v>5876.3236391740693</v>
      </c>
      <c r="K104" s="23">
        <f t="shared" si="19"/>
        <v>22792.473296150001</v>
      </c>
      <c r="L104" s="26">
        <f t="shared" si="20"/>
        <v>3.4593775593775598</v>
      </c>
      <c r="N104" s="6"/>
    </row>
    <row r="105" spans="1:14" x14ac:dyDescent="0.2">
      <c r="A105" s="56">
        <v>96</v>
      </c>
      <c r="B105" s="30">
        <v>1</v>
      </c>
      <c r="C105" s="30">
        <v>9</v>
      </c>
      <c r="D105" s="30">
        <v>12</v>
      </c>
      <c r="E105" s="24">
        <v>0.5</v>
      </c>
      <c r="F105" s="25">
        <f t="shared" si="8"/>
        <v>9.5238095238095233E-2</v>
      </c>
      <c r="G105" s="25">
        <f t="shared" si="15"/>
        <v>9.0909090909090898E-2</v>
      </c>
      <c r="H105" s="23">
        <f t="shared" si="16"/>
        <v>5164.0419859408485</v>
      </c>
      <c r="I105" s="23">
        <f t="shared" si="17"/>
        <v>469.45836235825891</v>
      </c>
      <c r="J105" s="23">
        <f t="shared" si="18"/>
        <v>4929.3128047617192</v>
      </c>
      <c r="K105" s="23">
        <f t="shared" si="19"/>
        <v>16916.149656975933</v>
      </c>
      <c r="L105" s="26">
        <f t="shared" si="20"/>
        <v>3.2757575757575763</v>
      </c>
      <c r="N105" s="6"/>
    </row>
    <row r="106" spans="1:14" x14ac:dyDescent="0.2">
      <c r="A106" s="56">
        <v>97</v>
      </c>
      <c r="B106" s="30">
        <v>2</v>
      </c>
      <c r="C106" s="30">
        <v>9</v>
      </c>
      <c r="D106" s="30">
        <v>9</v>
      </c>
      <c r="E106" s="24">
        <v>0.5</v>
      </c>
      <c r="F106" s="25">
        <f t="shared" si="8"/>
        <v>0.22222222222222221</v>
      </c>
      <c r="G106" s="25">
        <f t="shared" si="15"/>
        <v>0.19999999999999998</v>
      </c>
      <c r="H106" s="23">
        <f t="shared" si="16"/>
        <v>4694.58362358259</v>
      </c>
      <c r="I106" s="23">
        <f t="shared" si="17"/>
        <v>938.91672471651793</v>
      </c>
      <c r="J106" s="23">
        <f t="shared" si="18"/>
        <v>4225.1252612243316</v>
      </c>
      <c r="K106" s="23">
        <f t="shared" si="19"/>
        <v>11986.836852214214</v>
      </c>
      <c r="L106" s="26">
        <f t="shared" si="20"/>
        <v>2.5533333333333332</v>
      </c>
      <c r="N106" s="6"/>
    </row>
    <row r="107" spans="1:14" x14ac:dyDescent="0.2">
      <c r="A107" s="56">
        <v>98</v>
      </c>
      <c r="B107" s="30">
        <v>1</v>
      </c>
      <c r="C107" s="30">
        <v>7</v>
      </c>
      <c r="D107" s="30">
        <v>7</v>
      </c>
      <c r="E107" s="24">
        <v>0.5</v>
      </c>
      <c r="F107" s="25">
        <f t="shared" si="8"/>
        <v>0.14285714285714285</v>
      </c>
      <c r="G107" s="25">
        <f t="shared" si="15"/>
        <v>0.13333333333333333</v>
      </c>
      <c r="H107" s="23">
        <f t="shared" si="16"/>
        <v>3755.6668988660722</v>
      </c>
      <c r="I107" s="23">
        <f t="shared" si="17"/>
        <v>500.7555865154763</v>
      </c>
      <c r="J107" s="23">
        <f t="shared" si="18"/>
        <v>3505.289105608334</v>
      </c>
      <c r="K107" s="23">
        <f t="shared" si="19"/>
        <v>7761.7115909898821</v>
      </c>
      <c r="L107" s="26">
        <f t="shared" si="20"/>
        <v>2.0666666666666664</v>
      </c>
      <c r="N107" s="6"/>
    </row>
    <row r="108" spans="1:14" x14ac:dyDescent="0.2">
      <c r="A108" s="56">
        <v>99</v>
      </c>
      <c r="B108">
        <v>0</v>
      </c>
      <c r="C108" s="30">
        <v>4</v>
      </c>
      <c r="D108" s="30">
        <v>4</v>
      </c>
      <c r="E108" s="24">
        <v>0.5</v>
      </c>
      <c r="F108" s="25">
        <f t="shared" si="8"/>
        <v>0</v>
      </c>
      <c r="G108" s="25">
        <f t="shared" si="15"/>
        <v>0</v>
      </c>
      <c r="H108" s="23">
        <f t="shared" si="16"/>
        <v>3254.9113123505958</v>
      </c>
      <c r="I108" s="23">
        <f t="shared" si="17"/>
        <v>0</v>
      </c>
      <c r="J108" s="23">
        <f t="shared" si="18"/>
        <v>3254.9113123505958</v>
      </c>
      <c r="K108" s="23">
        <f t="shared" si="19"/>
        <v>4256.4224853815485</v>
      </c>
      <c r="L108" s="26">
        <f t="shared" si="20"/>
        <v>1.3076923076923077</v>
      </c>
      <c r="N108" s="6"/>
    </row>
    <row r="109" spans="1:14" x14ac:dyDescent="0.2">
      <c r="A109" s="57" t="s">
        <v>22</v>
      </c>
      <c r="B109" s="23">
        <v>2</v>
      </c>
      <c r="C109" s="23">
        <v>6</v>
      </c>
      <c r="D109" s="23">
        <v>7</v>
      </c>
      <c r="E109" s="27"/>
      <c r="F109" s="25">
        <f t="shared" si="8"/>
        <v>0.30769230769230771</v>
      </c>
      <c r="G109" s="25">
        <v>1</v>
      </c>
      <c r="H109" s="23">
        <f>H108-I108</f>
        <v>3254.9113123505958</v>
      </c>
      <c r="I109" s="23">
        <f>H109*G109</f>
        <v>3254.9113123505958</v>
      </c>
      <c r="J109" s="28">
        <f>H109*F109</f>
        <v>1001.5111730309526</v>
      </c>
      <c r="K109" s="23">
        <f>J109</f>
        <v>1001.5111730309526</v>
      </c>
      <c r="L109" s="26">
        <f>K109/H109</f>
        <v>0.30769230769230771</v>
      </c>
      <c r="N109" s="6"/>
    </row>
    <row r="110" spans="1:14" x14ac:dyDescent="0.2">
      <c r="A110" s="9"/>
      <c r="B110" s="9"/>
      <c r="C110" s="9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2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40" t="s">
        <v>23</v>
      </c>
      <c r="L112" s="8"/>
    </row>
    <row r="113" spans="1:12" x14ac:dyDescent="0.2">
      <c r="A113" s="39" t="s">
        <v>9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8"/>
    </row>
    <row r="114" spans="1:12" x14ac:dyDescent="0.2">
      <c r="A114" s="40" t="s">
        <v>21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10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11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12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17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13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14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19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15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16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2"/>
      <c r="B124" s="2"/>
      <c r="C124" s="2"/>
      <c r="D124" s="2"/>
      <c r="E124" s="8"/>
      <c r="F124" s="8"/>
      <c r="G124" s="8"/>
      <c r="H124" s="2"/>
      <c r="I124" s="2"/>
      <c r="J124" s="2"/>
      <c r="K124" s="2"/>
      <c r="L124" s="8"/>
    </row>
    <row r="125" spans="1:12" x14ac:dyDescent="0.2">
      <c r="A125" s="17" t="s">
        <v>41</v>
      </c>
      <c r="L125" s="8"/>
    </row>
    <row r="126" spans="1:12" x14ac:dyDescent="0.2">
      <c r="L126" s="8"/>
    </row>
    <row r="127" spans="1:12" x14ac:dyDescent="0.2">
      <c r="L127" s="8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126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3" width="12.7109375" style="19" customWidth="1"/>
    <col min="4" max="4" width="12.7109375" style="1" customWidth="1"/>
    <col min="8" max="11" width="11.42578125" style="1" customWidth="1"/>
  </cols>
  <sheetData>
    <row r="1" spans="1:14" x14ac:dyDescent="0.2">
      <c r="D1" s="19"/>
    </row>
    <row r="4" spans="1:14" ht="15.75" customHeight="1" x14ac:dyDescent="0.25">
      <c r="A4" s="11" t="s">
        <v>18</v>
      </c>
    </row>
    <row r="5" spans="1:14" x14ac:dyDescent="0.2">
      <c r="D5"/>
    </row>
    <row r="6" spans="1:14" s="36" customFormat="1" ht="92.1" customHeight="1" x14ac:dyDescent="0.2">
      <c r="A6" s="68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71"/>
      <c r="B7" s="63"/>
      <c r="C7" s="73">
        <v>40179</v>
      </c>
      <c r="D7" s="73">
        <v>40544</v>
      </c>
      <c r="E7" s="70" t="s">
        <v>1</v>
      </c>
      <c r="F7" s="70" t="s">
        <v>2</v>
      </c>
      <c r="G7" s="70" t="s">
        <v>3</v>
      </c>
      <c r="H7" s="69" t="s">
        <v>4</v>
      </c>
      <c r="I7" s="69" t="s">
        <v>5</v>
      </c>
      <c r="J7" s="69" t="s">
        <v>6</v>
      </c>
      <c r="K7" s="69" t="s">
        <v>7</v>
      </c>
      <c r="L7" s="70" t="s">
        <v>8</v>
      </c>
    </row>
    <row r="8" spans="1:14" x14ac:dyDescent="0.2">
      <c r="A8" s="12"/>
      <c r="B8" s="12"/>
      <c r="C8" s="32"/>
      <c r="D8" s="1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30">
        <v>4</v>
      </c>
      <c r="C9" s="33">
        <v>1018</v>
      </c>
      <c r="D9" s="30">
        <v>1054</v>
      </c>
      <c r="E9" s="3">
        <v>0.1706</v>
      </c>
      <c r="F9" s="4">
        <f>B9/((C9+D9)/2)</f>
        <v>3.8610038610038611E-3</v>
      </c>
      <c r="G9" s="4">
        <f t="shared" ref="G9:G72" si="0">F9/((1+(1-E9)*F9))</f>
        <v>3.848679171795032E-3</v>
      </c>
      <c r="H9" s="2">
        <v>100000</v>
      </c>
      <c r="I9" s="2">
        <f>H9*G9</f>
        <v>384.86791717950319</v>
      </c>
      <c r="J9" s="2">
        <f t="shared" ref="J9:J72" si="1">H10+I9*E9</f>
        <v>99680.790549491314</v>
      </c>
      <c r="K9" s="2">
        <f t="shared" ref="K9:K72" si="2">K10+J9</f>
        <v>8040761.9099430945</v>
      </c>
      <c r="L9" s="67">
        <f>K9/H9</f>
        <v>80.407619099430946</v>
      </c>
      <c r="M9" s="5"/>
      <c r="N9" s="6"/>
    </row>
    <row r="10" spans="1:14" x14ac:dyDescent="0.2">
      <c r="A10" s="56">
        <v>1</v>
      </c>
      <c r="B10">
        <v>0</v>
      </c>
      <c r="C10" s="33">
        <v>1260</v>
      </c>
      <c r="D10" s="30">
        <v>1056</v>
      </c>
      <c r="E10" s="3">
        <v>0.54290000000000005</v>
      </c>
      <c r="F10" s="4">
        <f t="shared" ref="F10:F73" si="3">B10/((C10+D10)/2)</f>
        <v>0</v>
      </c>
      <c r="G10" s="4">
        <f t="shared" si="0"/>
        <v>0</v>
      </c>
      <c r="H10" s="2">
        <f>H9-I9</f>
        <v>99615.132082820492</v>
      </c>
      <c r="I10" s="2">
        <f t="shared" ref="I10:I73" si="4">H10*G10</f>
        <v>0</v>
      </c>
      <c r="J10" s="2">
        <f t="shared" si="1"/>
        <v>99615.132082820492</v>
      </c>
      <c r="K10" s="2">
        <f t="shared" si="2"/>
        <v>7941081.1193936029</v>
      </c>
      <c r="L10" s="14">
        <f t="shared" ref="L10:L73" si="5">K10/H10</f>
        <v>79.717618732777979</v>
      </c>
      <c r="N10" s="6"/>
    </row>
    <row r="11" spans="1:14" x14ac:dyDescent="0.2">
      <c r="A11" s="56">
        <v>2</v>
      </c>
      <c r="B11">
        <v>0</v>
      </c>
      <c r="C11" s="33">
        <v>1265</v>
      </c>
      <c r="D11" s="30">
        <v>1263</v>
      </c>
      <c r="E11" s="3">
        <v>0.52159999999999995</v>
      </c>
      <c r="F11" s="4">
        <f t="shared" si="3"/>
        <v>0</v>
      </c>
      <c r="G11" s="4">
        <f t="shared" si="0"/>
        <v>0</v>
      </c>
      <c r="H11" s="2">
        <f t="shared" ref="H11:H74" si="6">H10-I10</f>
        <v>99615.132082820492</v>
      </c>
      <c r="I11" s="2">
        <f t="shared" si="4"/>
        <v>0</v>
      </c>
      <c r="J11" s="2">
        <f t="shared" si="1"/>
        <v>99615.132082820492</v>
      </c>
      <c r="K11" s="2">
        <f t="shared" si="2"/>
        <v>7841465.9873107821</v>
      </c>
      <c r="L11" s="14">
        <f t="shared" si="5"/>
        <v>78.717618732777964</v>
      </c>
      <c r="N11" s="6"/>
    </row>
    <row r="12" spans="1:14" x14ac:dyDescent="0.2">
      <c r="A12" s="56">
        <v>3</v>
      </c>
      <c r="B12">
        <v>0</v>
      </c>
      <c r="C12" s="33">
        <v>1214</v>
      </c>
      <c r="D12" s="30">
        <v>1284</v>
      </c>
      <c r="E12" s="7">
        <v>0.31919999999999998</v>
      </c>
      <c r="F12" s="4">
        <f t="shared" si="3"/>
        <v>0</v>
      </c>
      <c r="G12" s="4">
        <f t="shared" si="0"/>
        <v>0</v>
      </c>
      <c r="H12" s="2">
        <f t="shared" si="6"/>
        <v>99615.132082820492</v>
      </c>
      <c r="I12" s="2">
        <f t="shared" si="4"/>
        <v>0</v>
      </c>
      <c r="J12" s="2">
        <f t="shared" si="1"/>
        <v>99615.132082820492</v>
      </c>
      <c r="K12" s="2">
        <f t="shared" si="2"/>
        <v>7741850.8552279612</v>
      </c>
      <c r="L12" s="14">
        <f t="shared" si="5"/>
        <v>77.717618732777964</v>
      </c>
      <c r="N12" s="6"/>
    </row>
    <row r="13" spans="1:14" x14ac:dyDescent="0.2">
      <c r="A13" s="56">
        <v>4</v>
      </c>
      <c r="B13">
        <v>0</v>
      </c>
      <c r="C13" s="33">
        <v>1207</v>
      </c>
      <c r="D13" s="30">
        <v>1189</v>
      </c>
      <c r="E13" s="3">
        <v>0.63560000000000005</v>
      </c>
      <c r="F13" s="4">
        <f t="shared" si="3"/>
        <v>0</v>
      </c>
      <c r="G13" s="4">
        <f t="shared" si="0"/>
        <v>0</v>
      </c>
      <c r="H13" s="2">
        <f t="shared" si="6"/>
        <v>99615.132082820492</v>
      </c>
      <c r="I13" s="2">
        <f t="shared" si="4"/>
        <v>0</v>
      </c>
      <c r="J13" s="2">
        <f t="shared" si="1"/>
        <v>99615.132082820492</v>
      </c>
      <c r="K13" s="2">
        <f t="shared" si="2"/>
        <v>7642235.7231451403</v>
      </c>
      <c r="L13" s="14">
        <f t="shared" si="5"/>
        <v>76.717618732777964</v>
      </c>
      <c r="N13" s="6"/>
    </row>
    <row r="14" spans="1:14" x14ac:dyDescent="0.2">
      <c r="A14" s="56">
        <v>5</v>
      </c>
      <c r="B14">
        <v>0</v>
      </c>
      <c r="C14" s="33">
        <v>1194</v>
      </c>
      <c r="D14" s="30">
        <v>1184</v>
      </c>
      <c r="E14" s="3">
        <v>0.53700000000000003</v>
      </c>
      <c r="F14" s="4">
        <f t="shared" si="3"/>
        <v>0</v>
      </c>
      <c r="G14" s="4">
        <f t="shared" si="0"/>
        <v>0</v>
      </c>
      <c r="H14" s="2">
        <f t="shared" si="6"/>
        <v>99615.132082820492</v>
      </c>
      <c r="I14" s="2">
        <f t="shared" si="4"/>
        <v>0</v>
      </c>
      <c r="J14" s="2">
        <f t="shared" si="1"/>
        <v>99615.132082820492</v>
      </c>
      <c r="K14" s="2">
        <f t="shared" si="2"/>
        <v>7542620.5910623195</v>
      </c>
      <c r="L14" s="14">
        <f t="shared" si="5"/>
        <v>75.717618732777964</v>
      </c>
      <c r="N14" s="6"/>
    </row>
    <row r="15" spans="1:14" x14ac:dyDescent="0.2">
      <c r="A15" s="56">
        <v>6</v>
      </c>
      <c r="B15">
        <v>0</v>
      </c>
      <c r="C15" s="33">
        <v>1129</v>
      </c>
      <c r="D15" s="30">
        <v>1175</v>
      </c>
      <c r="E15" s="3">
        <v>0.42920000000000003</v>
      </c>
      <c r="F15" s="4">
        <f t="shared" si="3"/>
        <v>0</v>
      </c>
      <c r="G15" s="4">
        <f t="shared" si="0"/>
        <v>0</v>
      </c>
      <c r="H15" s="2">
        <f t="shared" si="6"/>
        <v>99615.132082820492</v>
      </c>
      <c r="I15" s="2">
        <f t="shared" si="4"/>
        <v>0</v>
      </c>
      <c r="J15" s="2">
        <f t="shared" si="1"/>
        <v>99615.132082820492</v>
      </c>
      <c r="K15" s="2">
        <f t="shared" si="2"/>
        <v>7443005.4589794986</v>
      </c>
      <c r="L15" s="14">
        <f t="shared" si="5"/>
        <v>74.71761873277795</v>
      </c>
      <c r="N15" s="6"/>
    </row>
    <row r="16" spans="1:14" x14ac:dyDescent="0.2">
      <c r="A16" s="56">
        <v>7</v>
      </c>
      <c r="B16">
        <v>0</v>
      </c>
      <c r="C16" s="33">
        <v>1115</v>
      </c>
      <c r="D16" s="30">
        <v>1116</v>
      </c>
      <c r="E16" s="3">
        <v>0.50680000000000003</v>
      </c>
      <c r="F16" s="4">
        <f t="shared" si="3"/>
        <v>0</v>
      </c>
      <c r="G16" s="4">
        <f t="shared" si="0"/>
        <v>0</v>
      </c>
      <c r="H16" s="2">
        <f t="shared" si="6"/>
        <v>99615.132082820492</v>
      </c>
      <c r="I16" s="2">
        <f t="shared" si="4"/>
        <v>0</v>
      </c>
      <c r="J16" s="2">
        <f t="shared" si="1"/>
        <v>99615.132082820492</v>
      </c>
      <c r="K16" s="2">
        <f t="shared" si="2"/>
        <v>7343390.3268966777</v>
      </c>
      <c r="L16" s="14">
        <f t="shared" si="5"/>
        <v>73.71761873277795</v>
      </c>
      <c r="N16" s="6"/>
    </row>
    <row r="17" spans="1:14" x14ac:dyDescent="0.2">
      <c r="A17" s="56">
        <v>8</v>
      </c>
      <c r="B17">
        <v>0</v>
      </c>
      <c r="C17" s="33">
        <v>1015</v>
      </c>
      <c r="D17" s="30">
        <v>1108</v>
      </c>
      <c r="E17" s="3">
        <v>0.97529999999999994</v>
      </c>
      <c r="F17" s="4">
        <f t="shared" si="3"/>
        <v>0</v>
      </c>
      <c r="G17" s="4">
        <f t="shared" si="0"/>
        <v>0</v>
      </c>
      <c r="H17" s="2">
        <f t="shared" si="6"/>
        <v>99615.132082820492</v>
      </c>
      <c r="I17" s="2">
        <f t="shared" si="4"/>
        <v>0</v>
      </c>
      <c r="J17" s="2">
        <f t="shared" si="1"/>
        <v>99615.132082820492</v>
      </c>
      <c r="K17" s="2">
        <f t="shared" si="2"/>
        <v>7243775.1948138569</v>
      </c>
      <c r="L17" s="14">
        <f t="shared" si="5"/>
        <v>72.71761873277795</v>
      </c>
      <c r="N17" s="6"/>
    </row>
    <row r="18" spans="1:14" x14ac:dyDescent="0.2">
      <c r="A18" s="56">
        <v>9</v>
      </c>
      <c r="B18" s="30">
        <v>1</v>
      </c>
      <c r="C18" s="33">
        <v>1005</v>
      </c>
      <c r="D18" s="30">
        <v>1021</v>
      </c>
      <c r="E18" s="3">
        <v>0.43409999999999999</v>
      </c>
      <c r="F18" s="4">
        <f t="shared" si="3"/>
        <v>9.871668311944718E-4</v>
      </c>
      <c r="G18" s="4">
        <f t="shared" si="0"/>
        <v>9.8661567047589088E-4</v>
      </c>
      <c r="H18" s="2">
        <f t="shared" si="6"/>
        <v>99615.132082820492</v>
      </c>
      <c r="I18" s="2">
        <f t="shared" si="4"/>
        <v>98.281850329436367</v>
      </c>
      <c r="J18" s="2">
        <f t="shared" si="1"/>
        <v>99559.514383719055</v>
      </c>
      <c r="K18" s="2">
        <f t="shared" si="2"/>
        <v>7144160.062731036</v>
      </c>
      <c r="L18" s="14">
        <f t="shared" si="5"/>
        <v>71.71761873277795</v>
      </c>
      <c r="N18" s="6"/>
    </row>
    <row r="19" spans="1:14" x14ac:dyDescent="0.2">
      <c r="A19" s="56">
        <v>10</v>
      </c>
      <c r="B19">
        <v>0</v>
      </c>
      <c r="C19" s="33">
        <v>947</v>
      </c>
      <c r="D19" s="30">
        <v>995</v>
      </c>
      <c r="E19" s="3">
        <v>0.46710000000000002</v>
      </c>
      <c r="F19" s="4">
        <f t="shared" si="3"/>
        <v>0</v>
      </c>
      <c r="G19" s="4">
        <f t="shared" si="0"/>
        <v>0</v>
      </c>
      <c r="H19" s="2">
        <f t="shared" si="6"/>
        <v>99516.850232491051</v>
      </c>
      <c r="I19" s="2">
        <f t="shared" si="4"/>
        <v>0</v>
      </c>
      <c r="J19" s="2">
        <f t="shared" si="1"/>
        <v>99516.850232491051</v>
      </c>
      <c r="K19" s="2">
        <f t="shared" si="2"/>
        <v>7044600.5483473167</v>
      </c>
      <c r="L19" s="14">
        <f t="shared" si="5"/>
        <v>70.788017626057652</v>
      </c>
      <c r="N19" s="6"/>
    </row>
    <row r="20" spans="1:14" x14ac:dyDescent="0.2">
      <c r="A20" s="56">
        <v>11</v>
      </c>
      <c r="B20">
        <v>0</v>
      </c>
      <c r="C20" s="33">
        <v>904</v>
      </c>
      <c r="D20" s="30">
        <v>952</v>
      </c>
      <c r="E20" s="3">
        <v>0.7863</v>
      </c>
      <c r="F20" s="4">
        <f t="shared" si="3"/>
        <v>0</v>
      </c>
      <c r="G20" s="4">
        <f t="shared" si="0"/>
        <v>0</v>
      </c>
      <c r="H20" s="2">
        <f t="shared" si="6"/>
        <v>99516.850232491051</v>
      </c>
      <c r="I20" s="2">
        <f t="shared" si="4"/>
        <v>0</v>
      </c>
      <c r="J20" s="2">
        <f t="shared" si="1"/>
        <v>99516.850232491051</v>
      </c>
      <c r="K20" s="2">
        <f t="shared" si="2"/>
        <v>6945083.6981148254</v>
      </c>
      <c r="L20" s="14">
        <f t="shared" si="5"/>
        <v>69.788017626057652</v>
      </c>
      <c r="N20" s="6"/>
    </row>
    <row r="21" spans="1:14" x14ac:dyDescent="0.2">
      <c r="A21" s="56">
        <v>12</v>
      </c>
      <c r="B21">
        <v>0</v>
      </c>
      <c r="C21" s="33">
        <v>947</v>
      </c>
      <c r="D21" s="30">
        <v>900</v>
      </c>
      <c r="E21" s="3">
        <v>0.33789999999999998</v>
      </c>
      <c r="F21" s="4">
        <f t="shared" si="3"/>
        <v>0</v>
      </c>
      <c r="G21" s="4">
        <f t="shared" si="0"/>
        <v>0</v>
      </c>
      <c r="H21" s="2">
        <f t="shared" si="6"/>
        <v>99516.850232491051</v>
      </c>
      <c r="I21" s="2">
        <f t="shared" si="4"/>
        <v>0</v>
      </c>
      <c r="J21" s="2">
        <f t="shared" si="1"/>
        <v>99516.850232491051</v>
      </c>
      <c r="K21" s="2">
        <f t="shared" si="2"/>
        <v>6845566.8478823341</v>
      </c>
      <c r="L21" s="14">
        <f t="shared" si="5"/>
        <v>68.788017626057652</v>
      </c>
      <c r="N21" s="6"/>
    </row>
    <row r="22" spans="1:14" x14ac:dyDescent="0.2">
      <c r="A22" s="56">
        <v>13</v>
      </c>
      <c r="B22">
        <v>0</v>
      </c>
      <c r="C22" s="33">
        <v>906</v>
      </c>
      <c r="D22" s="30">
        <v>929</v>
      </c>
      <c r="E22" s="3">
        <v>0.35570000000000002</v>
      </c>
      <c r="F22" s="4">
        <f t="shared" si="3"/>
        <v>0</v>
      </c>
      <c r="G22" s="4">
        <f t="shared" si="0"/>
        <v>0</v>
      </c>
      <c r="H22" s="2">
        <f t="shared" si="6"/>
        <v>99516.850232491051</v>
      </c>
      <c r="I22" s="2">
        <f t="shared" si="4"/>
        <v>0</v>
      </c>
      <c r="J22" s="2">
        <f t="shared" si="1"/>
        <v>99516.850232491051</v>
      </c>
      <c r="K22" s="2">
        <f t="shared" si="2"/>
        <v>6746049.9976498429</v>
      </c>
      <c r="L22" s="14">
        <f t="shared" si="5"/>
        <v>67.788017626057652</v>
      </c>
      <c r="N22" s="6"/>
    </row>
    <row r="23" spans="1:14" x14ac:dyDescent="0.2">
      <c r="A23" s="56">
        <v>14</v>
      </c>
      <c r="B23" s="30">
        <v>1</v>
      </c>
      <c r="C23" s="33">
        <v>905</v>
      </c>
      <c r="D23" s="30">
        <v>908</v>
      </c>
      <c r="E23" s="3">
        <v>0.91510000000000002</v>
      </c>
      <c r="F23" s="4">
        <f t="shared" si="3"/>
        <v>1.1031439602868175E-3</v>
      </c>
      <c r="G23" s="4">
        <f t="shared" si="0"/>
        <v>1.1030406528941747E-3</v>
      </c>
      <c r="H23" s="2">
        <f t="shared" si="6"/>
        <v>99516.850232491051</v>
      </c>
      <c r="I23" s="2">
        <f t="shared" si="4"/>
        <v>109.77113145441874</v>
      </c>
      <c r="J23" s="2">
        <f t="shared" si="1"/>
        <v>99507.530663430574</v>
      </c>
      <c r="K23" s="2">
        <f t="shared" si="2"/>
        <v>6646533.1474173516</v>
      </c>
      <c r="L23" s="14">
        <f t="shared" si="5"/>
        <v>66.788017626057652</v>
      </c>
      <c r="N23" s="6"/>
    </row>
    <row r="24" spans="1:14" x14ac:dyDescent="0.2">
      <c r="A24" s="56">
        <v>15</v>
      </c>
      <c r="B24">
        <v>0</v>
      </c>
      <c r="C24" s="33">
        <v>970</v>
      </c>
      <c r="D24" s="30">
        <v>900</v>
      </c>
      <c r="E24" s="3">
        <v>2.7000000000000001E-3</v>
      </c>
      <c r="F24" s="4">
        <f t="shared" si="3"/>
        <v>0</v>
      </c>
      <c r="G24" s="4">
        <f t="shared" si="0"/>
        <v>0</v>
      </c>
      <c r="H24" s="2">
        <f t="shared" si="6"/>
        <v>99407.079101036637</v>
      </c>
      <c r="I24" s="2">
        <f t="shared" si="4"/>
        <v>0</v>
      </c>
      <c r="J24" s="2">
        <f t="shared" si="1"/>
        <v>99407.079101036637</v>
      </c>
      <c r="K24" s="2">
        <f t="shared" si="2"/>
        <v>6547025.6167539209</v>
      </c>
      <c r="L24" s="14">
        <f t="shared" si="5"/>
        <v>65.860758368119548</v>
      </c>
      <c r="N24" s="6"/>
    </row>
    <row r="25" spans="1:14" x14ac:dyDescent="0.2">
      <c r="A25" s="56">
        <v>16</v>
      </c>
      <c r="B25" s="30">
        <v>1</v>
      </c>
      <c r="C25" s="33">
        <v>967</v>
      </c>
      <c r="D25" s="30">
        <v>962</v>
      </c>
      <c r="E25" s="3">
        <v>0.52</v>
      </c>
      <c r="F25" s="4">
        <f t="shared" si="3"/>
        <v>1.0368066355624676E-3</v>
      </c>
      <c r="G25" s="4">
        <f t="shared" si="0"/>
        <v>1.0362909075835767E-3</v>
      </c>
      <c r="H25" s="2">
        <f t="shared" si="6"/>
        <v>99407.079101036637</v>
      </c>
      <c r="I25" s="2">
        <f t="shared" si="4"/>
        <v>103.01465222184565</v>
      </c>
      <c r="J25" s="2">
        <f t="shared" si="1"/>
        <v>99357.63206797016</v>
      </c>
      <c r="K25" s="2">
        <f t="shared" si="2"/>
        <v>6447618.5376528846</v>
      </c>
      <c r="L25" s="14">
        <f t="shared" si="5"/>
        <v>64.860758368119562</v>
      </c>
      <c r="N25" s="6"/>
    </row>
    <row r="26" spans="1:14" x14ac:dyDescent="0.2">
      <c r="A26" s="56">
        <v>17</v>
      </c>
      <c r="B26">
        <v>0</v>
      </c>
      <c r="C26" s="33">
        <v>996</v>
      </c>
      <c r="D26" s="30">
        <v>972</v>
      </c>
      <c r="E26" s="3">
        <v>0.38950000000000001</v>
      </c>
      <c r="F26" s="4">
        <f t="shared" si="3"/>
        <v>0</v>
      </c>
      <c r="G26" s="4">
        <f t="shared" si="0"/>
        <v>0</v>
      </c>
      <c r="H26" s="2">
        <f t="shared" si="6"/>
        <v>99304.064448814795</v>
      </c>
      <c r="I26" s="2">
        <f t="shared" si="4"/>
        <v>0</v>
      </c>
      <c r="J26" s="2">
        <f t="shared" si="1"/>
        <v>99304.064448814795</v>
      </c>
      <c r="K26" s="2">
        <f t="shared" si="2"/>
        <v>6348260.9055849146</v>
      </c>
      <c r="L26" s="14">
        <f t="shared" si="5"/>
        <v>63.927503278146858</v>
      </c>
      <c r="N26" s="6"/>
    </row>
    <row r="27" spans="1:14" x14ac:dyDescent="0.2">
      <c r="A27" s="56">
        <v>18</v>
      </c>
      <c r="B27" s="30">
        <v>1</v>
      </c>
      <c r="C27" s="33">
        <v>1030</v>
      </c>
      <c r="D27" s="30">
        <v>1001</v>
      </c>
      <c r="E27" s="3">
        <v>0.4274</v>
      </c>
      <c r="F27" s="4">
        <f t="shared" si="3"/>
        <v>9.8473658296405718E-4</v>
      </c>
      <c r="G27" s="4">
        <f t="shared" si="0"/>
        <v>9.8418164213856388E-4</v>
      </c>
      <c r="H27" s="2">
        <f t="shared" si="6"/>
        <v>99304.064448814795</v>
      </c>
      <c r="I27" s="2">
        <f t="shared" si="4"/>
        <v>97.733237220268322</v>
      </c>
      <c r="J27" s="2">
        <f t="shared" si="1"/>
        <v>99248.102397182476</v>
      </c>
      <c r="K27" s="2">
        <f t="shared" si="2"/>
        <v>6248956.8411360998</v>
      </c>
      <c r="L27" s="14">
        <f t="shared" si="5"/>
        <v>62.927503278146858</v>
      </c>
      <c r="N27" s="6"/>
    </row>
    <row r="28" spans="1:14" x14ac:dyDescent="0.2">
      <c r="A28" s="56">
        <v>19</v>
      </c>
      <c r="B28">
        <v>0</v>
      </c>
      <c r="C28" s="33">
        <v>1074</v>
      </c>
      <c r="D28" s="30">
        <v>1038</v>
      </c>
      <c r="E28" s="3">
        <v>0.54200000000000004</v>
      </c>
      <c r="F28" s="4">
        <f t="shared" si="3"/>
        <v>0</v>
      </c>
      <c r="G28" s="4">
        <f t="shared" si="0"/>
        <v>0</v>
      </c>
      <c r="H28" s="2">
        <f t="shared" si="6"/>
        <v>99206.33121159453</v>
      </c>
      <c r="I28" s="2">
        <f t="shared" si="4"/>
        <v>0</v>
      </c>
      <c r="J28" s="2">
        <f t="shared" si="1"/>
        <v>99206.33121159453</v>
      </c>
      <c r="K28" s="2">
        <f t="shared" si="2"/>
        <v>6149708.7387389177</v>
      </c>
      <c r="L28" s="14">
        <f t="shared" si="5"/>
        <v>61.989075330508577</v>
      </c>
      <c r="N28" s="6"/>
    </row>
    <row r="29" spans="1:14" x14ac:dyDescent="0.2">
      <c r="A29" s="56">
        <v>20</v>
      </c>
      <c r="B29" s="30">
        <v>1</v>
      </c>
      <c r="C29" s="33">
        <v>1192</v>
      </c>
      <c r="D29" s="30">
        <v>1117</v>
      </c>
      <c r="E29" s="3">
        <v>0.41189999999999999</v>
      </c>
      <c r="F29" s="4">
        <f t="shared" si="3"/>
        <v>8.661758336942399E-4</v>
      </c>
      <c r="G29" s="4">
        <f t="shared" si="0"/>
        <v>8.657348300965096E-4</v>
      </c>
      <c r="H29" s="2">
        <f t="shared" si="6"/>
        <v>99206.33121159453</v>
      </c>
      <c r="I29" s="2">
        <f t="shared" si="4"/>
        <v>85.88637629596785</v>
      </c>
      <c r="J29" s="2">
        <f t="shared" si="1"/>
        <v>99155.821433694873</v>
      </c>
      <c r="K29" s="2">
        <f t="shared" si="2"/>
        <v>6050502.4075273229</v>
      </c>
      <c r="L29" s="14">
        <f t="shared" si="5"/>
        <v>60.989075330508577</v>
      </c>
      <c r="N29" s="6"/>
    </row>
    <row r="30" spans="1:14" x14ac:dyDescent="0.2">
      <c r="A30" s="56">
        <v>21</v>
      </c>
      <c r="B30" s="30">
        <v>1</v>
      </c>
      <c r="C30" s="33">
        <v>1275</v>
      </c>
      <c r="D30" s="30">
        <v>1195</v>
      </c>
      <c r="E30" s="3">
        <v>0.43209999999999998</v>
      </c>
      <c r="F30" s="4">
        <f t="shared" si="3"/>
        <v>8.0971659919028337E-4</v>
      </c>
      <c r="G30" s="4">
        <f t="shared" si="0"/>
        <v>8.0934443181957048E-4</v>
      </c>
      <c r="H30" s="2">
        <f t="shared" si="6"/>
        <v>99120.444835298564</v>
      </c>
      <c r="I30" s="2">
        <f t="shared" si="4"/>
        <v>80.222580106927794</v>
      </c>
      <c r="J30" s="2">
        <f t="shared" si="1"/>
        <v>99074.886432055835</v>
      </c>
      <c r="K30" s="2">
        <f t="shared" si="2"/>
        <v>5951346.5860936278</v>
      </c>
      <c r="L30" s="14">
        <f t="shared" si="5"/>
        <v>60.041564542840376</v>
      </c>
      <c r="N30" s="6"/>
    </row>
    <row r="31" spans="1:14" x14ac:dyDescent="0.2">
      <c r="A31" s="56">
        <v>22</v>
      </c>
      <c r="B31" s="30">
        <v>1</v>
      </c>
      <c r="C31" s="33">
        <v>1395</v>
      </c>
      <c r="D31" s="30">
        <v>1275</v>
      </c>
      <c r="E31" s="3">
        <v>0.50870000000000004</v>
      </c>
      <c r="F31" s="4">
        <f t="shared" si="3"/>
        <v>7.4906367041198505E-4</v>
      </c>
      <c r="G31" s="4">
        <f t="shared" si="0"/>
        <v>7.4878810517148254E-4</v>
      </c>
      <c r="H31" s="2">
        <f t="shared" si="6"/>
        <v>99040.222255191635</v>
      </c>
      <c r="I31" s="2">
        <f t="shared" si="4"/>
        <v>74.160140358227437</v>
      </c>
      <c r="J31" s="2">
        <f t="shared" si="1"/>
        <v>99003.787378233639</v>
      </c>
      <c r="K31" s="2">
        <f t="shared" si="2"/>
        <v>5852271.6996615725</v>
      </c>
      <c r="L31" s="14">
        <f t="shared" si="5"/>
        <v>59.089848209168366</v>
      </c>
      <c r="N31" s="6"/>
    </row>
    <row r="32" spans="1:14" x14ac:dyDescent="0.2">
      <c r="A32" s="56">
        <v>23</v>
      </c>
      <c r="B32">
        <v>0</v>
      </c>
      <c r="C32" s="33">
        <v>1456</v>
      </c>
      <c r="D32" s="30">
        <v>1372</v>
      </c>
      <c r="E32" s="3">
        <v>0.45190000000000002</v>
      </c>
      <c r="F32" s="4">
        <f t="shared" si="3"/>
        <v>0</v>
      </c>
      <c r="G32" s="4">
        <f t="shared" si="0"/>
        <v>0</v>
      </c>
      <c r="H32" s="2">
        <f t="shared" si="6"/>
        <v>98966.062114833403</v>
      </c>
      <c r="I32" s="2">
        <f t="shared" si="4"/>
        <v>0</v>
      </c>
      <c r="J32" s="2">
        <f t="shared" si="1"/>
        <v>98966.062114833403</v>
      </c>
      <c r="K32" s="2">
        <f t="shared" si="2"/>
        <v>5753267.9122833386</v>
      </c>
      <c r="L32" s="14">
        <f t="shared" si="5"/>
        <v>58.133745946238044</v>
      </c>
      <c r="N32" s="6"/>
    </row>
    <row r="33" spans="1:14" x14ac:dyDescent="0.2">
      <c r="A33" s="56">
        <v>24</v>
      </c>
      <c r="B33">
        <v>0</v>
      </c>
      <c r="C33" s="33">
        <v>1579</v>
      </c>
      <c r="D33" s="30">
        <v>1454</v>
      </c>
      <c r="E33" s="3">
        <v>0.37430000000000002</v>
      </c>
      <c r="F33" s="4">
        <f t="shared" si="3"/>
        <v>0</v>
      </c>
      <c r="G33" s="4">
        <f t="shared" si="0"/>
        <v>0</v>
      </c>
      <c r="H33" s="2">
        <f t="shared" si="6"/>
        <v>98966.062114833403</v>
      </c>
      <c r="I33" s="2">
        <f t="shared" si="4"/>
        <v>0</v>
      </c>
      <c r="J33" s="2">
        <f t="shared" si="1"/>
        <v>98966.062114833403</v>
      </c>
      <c r="K33" s="2">
        <f t="shared" si="2"/>
        <v>5654301.8501685048</v>
      </c>
      <c r="L33" s="14">
        <f t="shared" si="5"/>
        <v>57.133745946238037</v>
      </c>
      <c r="N33" s="6"/>
    </row>
    <row r="34" spans="1:14" x14ac:dyDescent="0.2">
      <c r="A34" s="56">
        <v>25</v>
      </c>
      <c r="B34" s="30">
        <v>1</v>
      </c>
      <c r="C34" s="33">
        <v>1687</v>
      </c>
      <c r="D34" s="30">
        <v>1549</v>
      </c>
      <c r="E34" s="3">
        <v>0.57299999999999995</v>
      </c>
      <c r="F34" s="4">
        <f t="shared" si="3"/>
        <v>6.1804697156983925E-4</v>
      </c>
      <c r="G34" s="4">
        <f t="shared" si="0"/>
        <v>6.178839082640118E-4</v>
      </c>
      <c r="H34" s="2">
        <f t="shared" si="6"/>
        <v>98966.062114833403</v>
      </c>
      <c r="I34" s="2">
        <f t="shared" si="4"/>
        <v>61.149537245012219</v>
      </c>
      <c r="J34" s="2">
        <f t="shared" si="1"/>
        <v>98939.951262429779</v>
      </c>
      <c r="K34" s="2">
        <f t="shared" si="2"/>
        <v>5555335.7880536709</v>
      </c>
      <c r="L34" s="14">
        <f t="shared" si="5"/>
        <v>56.133745946238029</v>
      </c>
      <c r="N34" s="6"/>
    </row>
    <row r="35" spans="1:14" x14ac:dyDescent="0.2">
      <c r="A35" s="56">
        <v>26</v>
      </c>
      <c r="B35" s="30">
        <v>1</v>
      </c>
      <c r="C35" s="33">
        <v>1627</v>
      </c>
      <c r="D35" s="30">
        <v>1645</v>
      </c>
      <c r="E35" s="3">
        <v>0.27429999999999999</v>
      </c>
      <c r="F35" s="4">
        <f t="shared" si="3"/>
        <v>6.1124694376528117E-4</v>
      </c>
      <c r="G35" s="4">
        <f t="shared" si="0"/>
        <v>6.1097592589888462E-4</v>
      </c>
      <c r="H35" s="2">
        <f t="shared" si="6"/>
        <v>98904.912577588388</v>
      </c>
      <c r="I35" s="2">
        <f t="shared" si="4"/>
        <v>60.428520538040303</v>
      </c>
      <c r="J35" s="2">
        <f t="shared" si="1"/>
        <v>98861.05960023393</v>
      </c>
      <c r="K35" s="2">
        <f t="shared" si="2"/>
        <v>5456395.8367912415</v>
      </c>
      <c r="L35" s="14">
        <f t="shared" si="5"/>
        <v>55.168097262214737</v>
      </c>
      <c r="N35" s="6"/>
    </row>
    <row r="36" spans="1:14" x14ac:dyDescent="0.2">
      <c r="A36" s="56">
        <v>27</v>
      </c>
      <c r="B36">
        <v>0</v>
      </c>
      <c r="C36" s="33">
        <v>1797</v>
      </c>
      <c r="D36" s="30">
        <v>1570</v>
      </c>
      <c r="E36" s="3">
        <v>0.49380000000000002</v>
      </c>
      <c r="F36" s="4">
        <f t="shared" si="3"/>
        <v>0</v>
      </c>
      <c r="G36" s="4">
        <f t="shared" si="0"/>
        <v>0</v>
      </c>
      <c r="H36" s="2">
        <f t="shared" si="6"/>
        <v>98844.484057050344</v>
      </c>
      <c r="I36" s="2">
        <f t="shared" si="4"/>
        <v>0</v>
      </c>
      <c r="J36" s="2">
        <f t="shared" si="1"/>
        <v>98844.484057050344</v>
      </c>
      <c r="K36" s="2">
        <f t="shared" si="2"/>
        <v>5357534.7771910075</v>
      </c>
      <c r="L36" s="14">
        <f t="shared" si="5"/>
        <v>54.201656554742947</v>
      </c>
      <c r="N36" s="6"/>
    </row>
    <row r="37" spans="1:14" x14ac:dyDescent="0.2">
      <c r="A37" s="56">
        <v>28</v>
      </c>
      <c r="B37">
        <v>0</v>
      </c>
      <c r="C37" s="33">
        <v>1902</v>
      </c>
      <c r="D37" s="30">
        <v>1754</v>
      </c>
      <c r="E37" s="3">
        <v>0.4425</v>
      </c>
      <c r="F37" s="4">
        <f t="shared" si="3"/>
        <v>0</v>
      </c>
      <c r="G37" s="4">
        <f t="shared" si="0"/>
        <v>0</v>
      </c>
      <c r="H37" s="2">
        <f t="shared" si="6"/>
        <v>98844.484057050344</v>
      </c>
      <c r="I37" s="2">
        <f t="shared" si="4"/>
        <v>0</v>
      </c>
      <c r="J37" s="2">
        <f t="shared" si="1"/>
        <v>98844.484057050344</v>
      </c>
      <c r="K37" s="2">
        <f t="shared" si="2"/>
        <v>5258690.2931339573</v>
      </c>
      <c r="L37" s="14">
        <f t="shared" si="5"/>
        <v>53.201656554742947</v>
      </c>
      <c r="N37" s="6"/>
    </row>
    <row r="38" spans="1:14" x14ac:dyDescent="0.2">
      <c r="A38" s="56">
        <v>29</v>
      </c>
      <c r="B38">
        <v>0</v>
      </c>
      <c r="C38" s="33">
        <v>2002</v>
      </c>
      <c r="D38" s="30">
        <v>1913</v>
      </c>
      <c r="E38" s="3">
        <v>0.44590000000000002</v>
      </c>
      <c r="F38" s="4">
        <f t="shared" si="3"/>
        <v>0</v>
      </c>
      <c r="G38" s="4">
        <f t="shared" si="0"/>
        <v>0</v>
      </c>
      <c r="H38" s="2">
        <f t="shared" si="6"/>
        <v>98844.484057050344</v>
      </c>
      <c r="I38" s="2">
        <f t="shared" si="4"/>
        <v>0</v>
      </c>
      <c r="J38" s="2">
        <f t="shared" si="1"/>
        <v>98844.484057050344</v>
      </c>
      <c r="K38" s="2">
        <f t="shared" si="2"/>
        <v>5159845.8090769071</v>
      </c>
      <c r="L38" s="14">
        <f t="shared" si="5"/>
        <v>52.201656554742954</v>
      </c>
      <c r="N38" s="6"/>
    </row>
    <row r="39" spans="1:14" x14ac:dyDescent="0.2">
      <c r="A39" s="56">
        <v>30</v>
      </c>
      <c r="B39" s="30">
        <v>1</v>
      </c>
      <c r="C39" s="33">
        <v>1984</v>
      </c>
      <c r="D39" s="30">
        <v>1935</v>
      </c>
      <c r="E39" s="3">
        <v>0.50729999999999997</v>
      </c>
      <c r="F39" s="4">
        <f t="shared" si="3"/>
        <v>5.1033426894615971E-4</v>
      </c>
      <c r="G39" s="4">
        <f t="shared" si="0"/>
        <v>5.1020598188962637E-4</v>
      </c>
      <c r="H39" s="2">
        <f t="shared" si="6"/>
        <v>98844.484057050344</v>
      </c>
      <c r="I39" s="2">
        <f t="shared" si="4"/>
        <v>50.431047042700889</v>
      </c>
      <c r="J39" s="2">
        <f t="shared" si="1"/>
        <v>98819.636680172407</v>
      </c>
      <c r="K39" s="2">
        <f t="shared" si="2"/>
        <v>5061001.3250198569</v>
      </c>
      <c r="L39" s="14">
        <f t="shared" si="5"/>
        <v>51.201656554742954</v>
      </c>
      <c r="N39" s="6"/>
    </row>
    <row r="40" spans="1:14" x14ac:dyDescent="0.2">
      <c r="A40" s="56">
        <v>31</v>
      </c>
      <c r="B40" s="30">
        <v>2</v>
      </c>
      <c r="C40" s="33">
        <v>2086</v>
      </c>
      <c r="D40" s="30">
        <v>1940</v>
      </c>
      <c r="E40" s="3">
        <v>0.62419999999999998</v>
      </c>
      <c r="F40" s="4">
        <f t="shared" si="3"/>
        <v>9.9354197714853452E-4</v>
      </c>
      <c r="G40" s="4">
        <f t="shared" si="0"/>
        <v>9.9317115378083371E-4</v>
      </c>
      <c r="H40" s="2">
        <f t="shared" si="6"/>
        <v>98794.053010007643</v>
      </c>
      <c r="I40" s="2">
        <f t="shared" si="4"/>
        <v>98.119403614634138</v>
      </c>
      <c r="J40" s="2">
        <f t="shared" si="1"/>
        <v>98757.179738129271</v>
      </c>
      <c r="K40" s="2">
        <f t="shared" si="2"/>
        <v>4962181.6883396842</v>
      </c>
      <c r="L40" s="14">
        <f t="shared" si="5"/>
        <v>50.227534321696723</v>
      </c>
      <c r="N40" s="6"/>
    </row>
    <row r="41" spans="1:14" x14ac:dyDescent="0.2">
      <c r="A41" s="56">
        <v>32</v>
      </c>
      <c r="B41" s="30">
        <v>2</v>
      </c>
      <c r="C41" s="33">
        <v>2120</v>
      </c>
      <c r="D41" s="30">
        <v>2022</v>
      </c>
      <c r="E41" s="3">
        <v>0.50060000000000004</v>
      </c>
      <c r="F41" s="4">
        <f t="shared" si="3"/>
        <v>9.6571704490584255E-4</v>
      </c>
      <c r="G41" s="4">
        <f t="shared" si="0"/>
        <v>9.6525152427694464E-4</v>
      </c>
      <c r="H41" s="2">
        <f t="shared" si="6"/>
        <v>98695.93360639301</v>
      </c>
      <c r="I41" s="2">
        <f t="shared" si="4"/>
        <v>95.266400353506981</v>
      </c>
      <c r="J41" s="2">
        <f t="shared" si="1"/>
        <v>98648.357566056467</v>
      </c>
      <c r="K41" s="2">
        <f t="shared" si="2"/>
        <v>4863424.5086015547</v>
      </c>
      <c r="L41" s="14">
        <f t="shared" si="5"/>
        <v>49.276847899299142</v>
      </c>
      <c r="N41" s="6"/>
    </row>
    <row r="42" spans="1:14" x14ac:dyDescent="0.2">
      <c r="A42" s="56">
        <v>33</v>
      </c>
      <c r="B42" s="30">
        <v>2</v>
      </c>
      <c r="C42" s="33">
        <v>2209</v>
      </c>
      <c r="D42" s="30">
        <v>2080</v>
      </c>
      <c r="E42" s="3">
        <v>0.45679999999999998</v>
      </c>
      <c r="F42" s="4">
        <f t="shared" si="3"/>
        <v>9.3261832595010487E-4</v>
      </c>
      <c r="G42" s="4">
        <f t="shared" si="0"/>
        <v>9.3214610234293048E-4</v>
      </c>
      <c r="H42" s="2">
        <f t="shared" si="6"/>
        <v>98600.667206039507</v>
      </c>
      <c r="I42" s="2">
        <f t="shared" si="4"/>
        <v>91.910227624522136</v>
      </c>
      <c r="J42" s="2">
        <f t="shared" si="1"/>
        <v>98550.74157039386</v>
      </c>
      <c r="K42" s="2">
        <f t="shared" si="2"/>
        <v>4764776.1510354979</v>
      </c>
      <c r="L42" s="14">
        <f t="shared" si="5"/>
        <v>48.32397473618358</v>
      </c>
      <c r="N42" s="6"/>
    </row>
    <row r="43" spans="1:14" x14ac:dyDescent="0.2">
      <c r="A43" s="56">
        <v>34</v>
      </c>
      <c r="B43">
        <v>0</v>
      </c>
      <c r="C43" s="33">
        <v>2260</v>
      </c>
      <c r="D43" s="30">
        <v>2179</v>
      </c>
      <c r="E43" s="3">
        <v>0.46539999999999998</v>
      </c>
      <c r="F43" s="4">
        <f t="shared" si="3"/>
        <v>0</v>
      </c>
      <c r="G43" s="4">
        <f t="shared" si="0"/>
        <v>0</v>
      </c>
      <c r="H43" s="2">
        <f t="shared" si="6"/>
        <v>98508.756978414982</v>
      </c>
      <c r="I43" s="2">
        <f t="shared" si="4"/>
        <v>0</v>
      </c>
      <c r="J43" s="2">
        <f t="shared" si="1"/>
        <v>98508.756978414982</v>
      </c>
      <c r="K43" s="2">
        <f t="shared" si="2"/>
        <v>4666225.4094651043</v>
      </c>
      <c r="L43" s="14">
        <f t="shared" si="5"/>
        <v>47.368635566963427</v>
      </c>
      <c r="N43" s="6"/>
    </row>
    <row r="44" spans="1:14" x14ac:dyDescent="0.2">
      <c r="A44" s="56">
        <v>35</v>
      </c>
      <c r="B44" s="30">
        <v>1</v>
      </c>
      <c r="C44" s="33">
        <v>2236</v>
      </c>
      <c r="D44" s="30">
        <v>2190</v>
      </c>
      <c r="E44" s="3">
        <v>0.45150000000000001</v>
      </c>
      <c r="F44" s="4">
        <f t="shared" si="3"/>
        <v>4.5187528242205153E-4</v>
      </c>
      <c r="G44" s="4">
        <f t="shared" si="0"/>
        <v>4.5176331126243682E-4</v>
      </c>
      <c r="H44" s="2">
        <f t="shared" si="6"/>
        <v>98508.756978414982</v>
      </c>
      <c r="I44" s="2">
        <f t="shared" si="4"/>
        <v>44.502642240915435</v>
      </c>
      <c r="J44" s="2">
        <f t="shared" si="1"/>
        <v>98484.347279145848</v>
      </c>
      <c r="K44" s="2">
        <f t="shared" si="2"/>
        <v>4567716.6524866894</v>
      </c>
      <c r="L44" s="14">
        <f t="shared" si="5"/>
        <v>46.368635566963427</v>
      </c>
      <c r="N44" s="6"/>
    </row>
    <row r="45" spans="1:14" x14ac:dyDescent="0.2">
      <c r="A45" s="56">
        <v>36</v>
      </c>
      <c r="B45">
        <v>0</v>
      </c>
      <c r="C45" s="33">
        <v>2121</v>
      </c>
      <c r="D45" s="30">
        <v>2212</v>
      </c>
      <c r="E45" s="3">
        <v>0.47189999999999999</v>
      </c>
      <c r="F45" s="4">
        <f t="shared" si="3"/>
        <v>0</v>
      </c>
      <c r="G45" s="4">
        <f t="shared" si="0"/>
        <v>0</v>
      </c>
      <c r="H45" s="2">
        <f t="shared" si="6"/>
        <v>98464.254336174068</v>
      </c>
      <c r="I45" s="2">
        <f t="shared" si="4"/>
        <v>0</v>
      </c>
      <c r="J45" s="2">
        <f t="shared" si="1"/>
        <v>98464.254336174068</v>
      </c>
      <c r="K45" s="2">
        <f t="shared" si="2"/>
        <v>4469232.3052075431</v>
      </c>
      <c r="L45" s="14">
        <f t="shared" si="5"/>
        <v>45.38938861963863</v>
      </c>
      <c r="N45" s="6"/>
    </row>
    <row r="46" spans="1:14" x14ac:dyDescent="0.2">
      <c r="A46" s="56">
        <v>37</v>
      </c>
      <c r="B46">
        <v>0</v>
      </c>
      <c r="C46" s="33">
        <v>2129</v>
      </c>
      <c r="D46" s="30">
        <v>2067</v>
      </c>
      <c r="E46" s="3">
        <v>0.4476</v>
      </c>
      <c r="F46" s="4">
        <f t="shared" si="3"/>
        <v>0</v>
      </c>
      <c r="G46" s="4">
        <f t="shared" si="0"/>
        <v>0</v>
      </c>
      <c r="H46" s="2">
        <f t="shared" si="6"/>
        <v>98464.254336174068</v>
      </c>
      <c r="I46" s="2">
        <f t="shared" si="4"/>
        <v>0</v>
      </c>
      <c r="J46" s="2">
        <f t="shared" si="1"/>
        <v>98464.254336174068</v>
      </c>
      <c r="K46" s="2">
        <f t="shared" si="2"/>
        <v>4370768.0508713694</v>
      </c>
      <c r="L46" s="14">
        <f t="shared" si="5"/>
        <v>44.389388619638638</v>
      </c>
      <c r="N46" s="6"/>
    </row>
    <row r="47" spans="1:14" x14ac:dyDescent="0.2">
      <c r="A47" s="56">
        <v>38</v>
      </c>
      <c r="B47">
        <v>0</v>
      </c>
      <c r="C47" s="33">
        <v>2063</v>
      </c>
      <c r="D47" s="30">
        <v>2106</v>
      </c>
      <c r="E47" s="3">
        <v>0.4753</v>
      </c>
      <c r="F47" s="4">
        <f t="shared" si="3"/>
        <v>0</v>
      </c>
      <c r="G47" s="4">
        <f t="shared" si="0"/>
        <v>0</v>
      </c>
      <c r="H47" s="2">
        <f t="shared" si="6"/>
        <v>98464.254336174068</v>
      </c>
      <c r="I47" s="2">
        <f t="shared" si="4"/>
        <v>0</v>
      </c>
      <c r="J47" s="2">
        <f t="shared" si="1"/>
        <v>98464.254336174068</v>
      </c>
      <c r="K47" s="2">
        <f t="shared" si="2"/>
        <v>4272303.7965351958</v>
      </c>
      <c r="L47" s="14">
        <f t="shared" si="5"/>
        <v>43.389388619638638</v>
      </c>
      <c r="N47" s="6"/>
    </row>
    <row r="48" spans="1:14" x14ac:dyDescent="0.2">
      <c r="A48" s="56">
        <v>39</v>
      </c>
      <c r="B48" s="30">
        <v>1</v>
      </c>
      <c r="C48" s="33">
        <v>1946</v>
      </c>
      <c r="D48" s="30">
        <v>2014</v>
      </c>
      <c r="E48" s="3">
        <v>0.48509999999999998</v>
      </c>
      <c r="F48" s="4">
        <f t="shared" si="3"/>
        <v>5.0505050505050505E-4</v>
      </c>
      <c r="G48" s="4">
        <f t="shared" si="0"/>
        <v>5.0491920055739041E-4</v>
      </c>
      <c r="H48" s="2">
        <f t="shared" si="6"/>
        <v>98464.254336174068</v>
      </c>
      <c r="I48" s="2">
        <f t="shared" si="4"/>
        <v>49.716492582900571</v>
      </c>
      <c r="J48" s="2">
        <f t="shared" si="1"/>
        <v>98438.655314143136</v>
      </c>
      <c r="K48" s="2">
        <f t="shared" si="2"/>
        <v>4173839.5421990221</v>
      </c>
      <c r="L48" s="14">
        <f t="shared" si="5"/>
        <v>42.389388619638645</v>
      </c>
      <c r="N48" s="6"/>
    </row>
    <row r="49" spans="1:14" x14ac:dyDescent="0.2">
      <c r="A49" s="56">
        <v>40</v>
      </c>
      <c r="B49" s="30">
        <v>1</v>
      </c>
      <c r="C49" s="33">
        <v>1954</v>
      </c>
      <c r="D49" s="30">
        <v>1945</v>
      </c>
      <c r="E49" s="3">
        <v>0.52100000000000002</v>
      </c>
      <c r="F49" s="4">
        <f t="shared" si="3"/>
        <v>5.1295203898435492E-4</v>
      </c>
      <c r="G49" s="4">
        <f t="shared" si="0"/>
        <v>5.1282603556243426E-4</v>
      </c>
      <c r="H49" s="2">
        <f t="shared" si="6"/>
        <v>98414.53784359117</v>
      </c>
      <c r="I49" s="2">
        <f t="shared" si="4"/>
        <v>50.469537284038019</v>
      </c>
      <c r="J49" s="2">
        <f t="shared" si="1"/>
        <v>98390.362935232115</v>
      </c>
      <c r="K49" s="2">
        <f t="shared" si="2"/>
        <v>4075400.8868848789</v>
      </c>
      <c r="L49" s="14">
        <f t="shared" si="5"/>
        <v>41.410557588167066</v>
      </c>
      <c r="N49" s="6"/>
    </row>
    <row r="50" spans="1:14" x14ac:dyDescent="0.2">
      <c r="A50" s="56">
        <v>41</v>
      </c>
      <c r="B50" s="30">
        <v>4</v>
      </c>
      <c r="C50" s="33">
        <v>1925</v>
      </c>
      <c r="D50" s="30">
        <v>1917</v>
      </c>
      <c r="E50" s="3">
        <v>0.48759999999999998</v>
      </c>
      <c r="F50" s="4">
        <f t="shared" si="3"/>
        <v>2.0822488287350338E-3</v>
      </c>
      <c r="G50" s="4">
        <f t="shared" si="0"/>
        <v>2.0800295530598897E-3</v>
      </c>
      <c r="H50" s="2">
        <f t="shared" si="6"/>
        <v>98364.068306307134</v>
      </c>
      <c r="I50" s="2">
        <f t="shared" si="4"/>
        <v>204.60016903632049</v>
      </c>
      <c r="J50" s="2">
        <f t="shared" si="1"/>
        <v>98259.231179692928</v>
      </c>
      <c r="K50" s="2">
        <f t="shared" si="2"/>
        <v>3977010.5239496469</v>
      </c>
      <c r="L50" s="14">
        <f t="shared" si="5"/>
        <v>40.431537576965383</v>
      </c>
      <c r="N50" s="6"/>
    </row>
    <row r="51" spans="1:14" x14ac:dyDescent="0.2">
      <c r="A51" s="56">
        <v>42</v>
      </c>
      <c r="B51" s="30">
        <v>1</v>
      </c>
      <c r="C51" s="33">
        <v>1867</v>
      </c>
      <c r="D51" s="30">
        <v>1908</v>
      </c>
      <c r="E51" s="3">
        <v>0.47599999999999998</v>
      </c>
      <c r="F51" s="4">
        <f t="shared" si="3"/>
        <v>5.2980132450331126E-4</v>
      </c>
      <c r="G51" s="4">
        <f t="shared" si="0"/>
        <v>5.296542840557112E-4</v>
      </c>
      <c r="H51" s="2">
        <f t="shared" si="6"/>
        <v>98159.468137270815</v>
      </c>
      <c r="I51" s="2">
        <f t="shared" si="4"/>
        <v>51.990582819535568</v>
      </c>
      <c r="J51" s="2">
        <f t="shared" si="1"/>
        <v>98132.225071873385</v>
      </c>
      <c r="K51" s="2">
        <f t="shared" si="2"/>
        <v>3878751.2927699541</v>
      </c>
      <c r="L51" s="14">
        <f t="shared" si="5"/>
        <v>39.514795326169924</v>
      </c>
      <c r="N51" s="6"/>
    </row>
    <row r="52" spans="1:14" x14ac:dyDescent="0.2">
      <c r="A52" s="56">
        <v>43</v>
      </c>
      <c r="B52" s="30">
        <v>1</v>
      </c>
      <c r="C52" s="33">
        <v>1675</v>
      </c>
      <c r="D52" s="30">
        <v>1838</v>
      </c>
      <c r="E52" s="3">
        <v>0.49340000000000001</v>
      </c>
      <c r="F52" s="4">
        <f t="shared" si="3"/>
        <v>5.6931397665812699E-4</v>
      </c>
      <c r="G52" s="4">
        <f t="shared" si="0"/>
        <v>5.6914982561818495E-4</v>
      </c>
      <c r="H52" s="2">
        <f t="shared" si="6"/>
        <v>98107.477554451281</v>
      </c>
      <c r="I52" s="2">
        <f t="shared" si="4"/>
        <v>55.837853741955939</v>
      </c>
      <c r="J52" s="2">
        <f t="shared" si="1"/>
        <v>98079.190097745595</v>
      </c>
      <c r="K52" s="2">
        <f t="shared" si="2"/>
        <v>3780619.0676980806</v>
      </c>
      <c r="L52" s="14">
        <f t="shared" si="5"/>
        <v>38.535483348858648</v>
      </c>
      <c r="N52" s="6"/>
    </row>
    <row r="53" spans="1:14" x14ac:dyDescent="0.2">
      <c r="A53" s="56">
        <v>44</v>
      </c>
      <c r="B53" s="30">
        <v>1</v>
      </c>
      <c r="C53" s="33">
        <v>1524</v>
      </c>
      <c r="D53" s="30">
        <v>1668</v>
      </c>
      <c r="E53" s="3">
        <v>0.52280000000000004</v>
      </c>
      <c r="F53" s="4">
        <f t="shared" si="3"/>
        <v>6.2656641604010022E-4</v>
      </c>
      <c r="G53" s="4">
        <f t="shared" si="0"/>
        <v>6.2637913025002793E-4</v>
      </c>
      <c r="H53" s="2">
        <f t="shared" si="6"/>
        <v>98051.639700709318</v>
      </c>
      <c r="I53" s="2">
        <f t="shared" si="4"/>
        <v>61.417500795319413</v>
      </c>
      <c r="J53" s="2">
        <f t="shared" si="1"/>
        <v>98022.331269329792</v>
      </c>
      <c r="K53" s="2">
        <f t="shared" si="2"/>
        <v>3682539.8776003351</v>
      </c>
      <c r="L53" s="14">
        <f t="shared" si="5"/>
        <v>37.557147324010486</v>
      </c>
      <c r="N53" s="6"/>
    </row>
    <row r="54" spans="1:14" x14ac:dyDescent="0.2">
      <c r="A54" s="56">
        <v>45</v>
      </c>
      <c r="B54" s="30">
        <v>1</v>
      </c>
      <c r="C54" s="33">
        <v>1558</v>
      </c>
      <c r="D54" s="30">
        <v>1518</v>
      </c>
      <c r="E54" s="3">
        <v>0.47399999999999998</v>
      </c>
      <c r="F54" s="4">
        <f t="shared" si="3"/>
        <v>6.5019505851755528E-4</v>
      </c>
      <c r="G54" s="4">
        <f t="shared" si="0"/>
        <v>6.4997276614109866E-4</v>
      </c>
      <c r="H54" s="2">
        <f t="shared" si="6"/>
        <v>97990.222199914002</v>
      </c>
      <c r="I54" s="2">
        <f t="shared" si="4"/>
        <v>63.690975778058998</v>
      </c>
      <c r="J54" s="2">
        <f t="shared" si="1"/>
        <v>97956.720746654755</v>
      </c>
      <c r="K54" s="2">
        <f t="shared" si="2"/>
        <v>3584517.5463310052</v>
      </c>
      <c r="L54" s="14">
        <f t="shared" si="5"/>
        <v>36.580359405840298</v>
      </c>
      <c r="N54" s="6"/>
    </row>
    <row r="55" spans="1:14" x14ac:dyDescent="0.2">
      <c r="A55" s="56">
        <v>46</v>
      </c>
      <c r="B55" s="30">
        <v>6</v>
      </c>
      <c r="C55" s="33">
        <v>1513</v>
      </c>
      <c r="D55" s="30">
        <v>1539</v>
      </c>
      <c r="E55" s="3">
        <v>0.51500000000000001</v>
      </c>
      <c r="F55" s="4">
        <f t="shared" si="3"/>
        <v>3.9318479685452159E-3</v>
      </c>
      <c r="G55" s="4">
        <f t="shared" si="0"/>
        <v>3.9243644164797132E-3</v>
      </c>
      <c r="H55" s="2">
        <f t="shared" si="6"/>
        <v>97926.53122413595</v>
      </c>
      <c r="I55" s="2">
        <f t="shared" si="4"/>
        <v>384.29939456528871</v>
      </c>
      <c r="J55" s="2">
        <f t="shared" si="1"/>
        <v>97740.146017771782</v>
      </c>
      <c r="K55" s="2">
        <f t="shared" si="2"/>
        <v>3486560.8255843506</v>
      </c>
      <c r="L55" s="14">
        <f t="shared" si="5"/>
        <v>35.603842819718075</v>
      </c>
      <c r="N55" s="6"/>
    </row>
    <row r="56" spans="1:14" x14ac:dyDescent="0.2">
      <c r="A56" s="56">
        <v>47</v>
      </c>
      <c r="B56" s="30">
        <v>4</v>
      </c>
      <c r="C56" s="33">
        <v>1425</v>
      </c>
      <c r="D56" s="30">
        <v>1495</v>
      </c>
      <c r="E56" s="3">
        <v>0.51300000000000001</v>
      </c>
      <c r="F56" s="4">
        <f t="shared" si="3"/>
        <v>2.7397260273972603E-3</v>
      </c>
      <c r="G56" s="4">
        <f t="shared" si="0"/>
        <v>2.7360754281274026E-3</v>
      </c>
      <c r="H56" s="2">
        <f t="shared" si="6"/>
        <v>97542.231829570665</v>
      </c>
      <c r="I56" s="2">
        <f t="shared" si="4"/>
        <v>266.88290371359489</v>
      </c>
      <c r="J56" s="2">
        <f t="shared" si="1"/>
        <v>97412.259855462136</v>
      </c>
      <c r="K56" s="2">
        <f t="shared" si="2"/>
        <v>3388820.6795665789</v>
      </c>
      <c r="L56" s="14">
        <f t="shared" si="5"/>
        <v>34.742086745438115</v>
      </c>
      <c r="N56" s="6"/>
    </row>
    <row r="57" spans="1:14" x14ac:dyDescent="0.2">
      <c r="A57" s="56">
        <v>48</v>
      </c>
      <c r="B57" s="30">
        <v>4</v>
      </c>
      <c r="C57" s="33">
        <v>1329</v>
      </c>
      <c r="D57" s="30">
        <v>1395</v>
      </c>
      <c r="E57" s="3">
        <v>0.439</v>
      </c>
      <c r="F57" s="4">
        <f t="shared" si="3"/>
        <v>2.936857562408223E-3</v>
      </c>
      <c r="G57" s="4">
        <f t="shared" si="0"/>
        <v>2.9320268221813689E-3</v>
      </c>
      <c r="H57" s="2">
        <f t="shared" si="6"/>
        <v>97275.348925857063</v>
      </c>
      <c r="I57" s="2">
        <f t="shared" si="4"/>
        <v>285.21393218766451</v>
      </c>
      <c r="J57" s="2">
        <f t="shared" si="1"/>
        <v>97115.343909899791</v>
      </c>
      <c r="K57" s="2">
        <f t="shared" si="2"/>
        <v>3291408.4197111167</v>
      </c>
      <c r="L57" s="14">
        <f t="shared" si="5"/>
        <v>33.835997054298069</v>
      </c>
      <c r="N57" s="6"/>
    </row>
    <row r="58" spans="1:14" x14ac:dyDescent="0.2">
      <c r="A58" s="56">
        <v>49</v>
      </c>
      <c r="B58" s="30">
        <v>2</v>
      </c>
      <c r="C58" s="33">
        <v>1345</v>
      </c>
      <c r="D58" s="30">
        <v>1318</v>
      </c>
      <c r="E58" s="3">
        <v>0.4803</v>
      </c>
      <c r="F58" s="4">
        <f t="shared" si="3"/>
        <v>1.5020653398422831E-3</v>
      </c>
      <c r="G58" s="4">
        <f t="shared" si="0"/>
        <v>1.5008937071579274E-3</v>
      </c>
      <c r="H58" s="2">
        <f t="shared" si="6"/>
        <v>96990.134993669402</v>
      </c>
      <c r="I58" s="2">
        <f t="shared" si="4"/>
        <v>145.57188326839628</v>
      </c>
      <c r="J58" s="2">
        <f t="shared" si="1"/>
        <v>96914.481285934817</v>
      </c>
      <c r="K58" s="2">
        <f t="shared" si="2"/>
        <v>3194293.075801217</v>
      </c>
      <c r="L58" s="14">
        <f t="shared" si="5"/>
        <v>32.934205896400805</v>
      </c>
      <c r="N58" s="6"/>
    </row>
    <row r="59" spans="1:14" x14ac:dyDescent="0.2">
      <c r="A59" s="56">
        <v>50</v>
      </c>
      <c r="B59" s="30">
        <v>6</v>
      </c>
      <c r="C59" s="33">
        <v>1299</v>
      </c>
      <c r="D59" s="30">
        <v>1335</v>
      </c>
      <c r="E59" s="3">
        <v>0.51149999999999995</v>
      </c>
      <c r="F59" s="4">
        <f t="shared" si="3"/>
        <v>4.5558086560364463E-3</v>
      </c>
      <c r="G59" s="4">
        <f t="shared" si="0"/>
        <v>4.5456921611811522E-3</v>
      </c>
      <c r="H59" s="2">
        <f t="shared" si="6"/>
        <v>96844.56311040101</v>
      </c>
      <c r="I59" s="2">
        <f t="shared" si="4"/>
        <v>440.22557138396326</v>
      </c>
      <c r="J59" s="2">
        <f t="shared" si="1"/>
        <v>96629.512918779932</v>
      </c>
      <c r="K59" s="2">
        <f t="shared" si="2"/>
        <v>3097378.5945152822</v>
      </c>
      <c r="L59" s="14">
        <f t="shared" si="5"/>
        <v>31.982988977753227</v>
      </c>
      <c r="N59" s="6"/>
    </row>
    <row r="60" spans="1:14" x14ac:dyDescent="0.2">
      <c r="A60" s="56">
        <v>51</v>
      </c>
      <c r="B60" s="30">
        <v>3</v>
      </c>
      <c r="C60" s="33">
        <v>1274</v>
      </c>
      <c r="D60" s="30">
        <v>1285</v>
      </c>
      <c r="E60" s="3">
        <v>0.50109999999999999</v>
      </c>
      <c r="F60" s="4">
        <f t="shared" si="3"/>
        <v>2.3446658851113715E-3</v>
      </c>
      <c r="G60" s="4">
        <f t="shared" si="0"/>
        <v>2.3419264077729472E-3</v>
      </c>
      <c r="H60" s="2">
        <f t="shared" si="6"/>
        <v>96404.33753901704</v>
      </c>
      <c r="I60" s="2">
        <f t="shared" si="4"/>
        <v>225.77186390648086</v>
      </c>
      <c r="J60" s="2">
        <f t="shared" si="1"/>
        <v>96291.699956114098</v>
      </c>
      <c r="K60" s="2">
        <f t="shared" si="2"/>
        <v>3000749.0815965021</v>
      </c>
      <c r="L60" s="14">
        <f t="shared" si="5"/>
        <v>31.126701953447171</v>
      </c>
      <c r="N60" s="6"/>
    </row>
    <row r="61" spans="1:14" x14ac:dyDescent="0.2">
      <c r="A61" s="56">
        <v>52</v>
      </c>
      <c r="B61" s="30">
        <v>7</v>
      </c>
      <c r="C61" s="33">
        <v>1411</v>
      </c>
      <c r="D61" s="30">
        <v>1271</v>
      </c>
      <c r="E61" s="3">
        <v>0.50480000000000003</v>
      </c>
      <c r="F61" s="4">
        <f t="shared" si="3"/>
        <v>5.219985085756898E-3</v>
      </c>
      <c r="G61" s="4">
        <f t="shared" si="0"/>
        <v>5.2065265446574194E-3</v>
      </c>
      <c r="H61" s="2">
        <f t="shared" si="6"/>
        <v>96178.565675110556</v>
      </c>
      <c r="I61" s="2">
        <f t="shared" si="4"/>
        <v>500.75625521454003</v>
      </c>
      <c r="J61" s="2">
        <f t="shared" si="1"/>
        <v>95930.591177528317</v>
      </c>
      <c r="K61" s="2">
        <f t="shared" si="2"/>
        <v>2904457.3816403882</v>
      </c>
      <c r="L61" s="14">
        <f t="shared" si="5"/>
        <v>30.198593223479673</v>
      </c>
      <c r="N61" s="6"/>
    </row>
    <row r="62" spans="1:14" x14ac:dyDescent="0.2">
      <c r="A62" s="56">
        <v>53</v>
      </c>
      <c r="B62" s="30">
        <v>4</v>
      </c>
      <c r="C62" s="33">
        <v>1247</v>
      </c>
      <c r="D62" s="30">
        <v>1398</v>
      </c>
      <c r="E62" s="3">
        <v>0.48480000000000001</v>
      </c>
      <c r="F62" s="4">
        <f t="shared" si="3"/>
        <v>3.0245746691871457E-3</v>
      </c>
      <c r="G62" s="4">
        <f t="shared" si="0"/>
        <v>3.0198689256091529E-3</v>
      </c>
      <c r="H62" s="2">
        <f t="shared" si="6"/>
        <v>95677.809419896017</v>
      </c>
      <c r="I62" s="2">
        <f t="shared" si="4"/>
        <v>288.93444353749868</v>
      </c>
      <c r="J62" s="2">
        <f t="shared" si="1"/>
        <v>95528.950394585496</v>
      </c>
      <c r="K62" s="2">
        <f t="shared" si="2"/>
        <v>2808526.7904628599</v>
      </c>
      <c r="L62" s="14">
        <f t="shared" si="5"/>
        <v>29.354003895900568</v>
      </c>
      <c r="N62" s="6"/>
    </row>
    <row r="63" spans="1:14" x14ac:dyDescent="0.2">
      <c r="A63" s="56">
        <v>54</v>
      </c>
      <c r="B63" s="30">
        <v>4</v>
      </c>
      <c r="C63" s="33">
        <v>1287</v>
      </c>
      <c r="D63" s="30">
        <v>1235</v>
      </c>
      <c r="E63" s="3">
        <v>0.50309999999999999</v>
      </c>
      <c r="F63" s="4">
        <f t="shared" si="3"/>
        <v>3.1720856463124504E-3</v>
      </c>
      <c r="G63" s="4">
        <f t="shared" si="0"/>
        <v>3.1670936436747283E-3</v>
      </c>
      <c r="H63" s="2">
        <f t="shared" si="6"/>
        <v>95388.874976358522</v>
      </c>
      <c r="I63" s="2">
        <f t="shared" si="4"/>
        <v>302.10549961490841</v>
      </c>
      <c r="J63" s="2">
        <f t="shared" si="1"/>
        <v>95238.758753599875</v>
      </c>
      <c r="K63" s="2">
        <f t="shared" si="2"/>
        <v>2712997.8400682742</v>
      </c>
      <c r="L63" s="14">
        <f t="shared" si="5"/>
        <v>28.441449180951889</v>
      </c>
      <c r="N63" s="6"/>
    </row>
    <row r="64" spans="1:14" x14ac:dyDescent="0.2">
      <c r="A64" s="56">
        <v>55</v>
      </c>
      <c r="B64" s="30">
        <v>6</v>
      </c>
      <c r="C64" s="33">
        <v>1174</v>
      </c>
      <c r="D64" s="30">
        <v>1255</v>
      </c>
      <c r="E64" s="3">
        <v>0.50690000000000002</v>
      </c>
      <c r="F64" s="4">
        <f t="shared" si="3"/>
        <v>4.9403046521202141E-3</v>
      </c>
      <c r="G64" s="4">
        <f t="shared" si="0"/>
        <v>4.928298999243178E-3</v>
      </c>
      <c r="H64" s="2">
        <f t="shared" si="6"/>
        <v>95086.769476743619</v>
      </c>
      <c r="I64" s="2">
        <f t="shared" si="4"/>
        <v>468.61603085350237</v>
      </c>
      <c r="J64" s="2">
        <f t="shared" si="1"/>
        <v>94855.69491192975</v>
      </c>
      <c r="K64" s="2">
        <f t="shared" si="2"/>
        <v>2617759.0813146741</v>
      </c>
      <c r="L64" s="14">
        <f t="shared" si="5"/>
        <v>27.530213674521011</v>
      </c>
      <c r="N64" s="6"/>
    </row>
    <row r="65" spans="1:14" x14ac:dyDescent="0.2">
      <c r="A65" s="56">
        <v>56</v>
      </c>
      <c r="B65" s="30">
        <v>7</v>
      </c>
      <c r="C65" s="33">
        <v>1215</v>
      </c>
      <c r="D65" s="30">
        <v>1162</v>
      </c>
      <c r="E65" s="3">
        <v>0.50939999999999996</v>
      </c>
      <c r="F65" s="4">
        <f t="shared" si="3"/>
        <v>5.8897770298695839E-3</v>
      </c>
      <c r="G65" s="4">
        <f t="shared" si="0"/>
        <v>5.8728074083284135E-3</v>
      </c>
      <c r="H65" s="2">
        <f t="shared" si="6"/>
        <v>94618.153445890115</v>
      </c>
      <c r="I65" s="2">
        <f t="shared" si="4"/>
        <v>555.67419251937804</v>
      </c>
      <c r="J65" s="2">
        <f t="shared" si="1"/>
        <v>94345.539687040102</v>
      </c>
      <c r="K65" s="2">
        <f t="shared" si="2"/>
        <v>2522903.3864027443</v>
      </c>
      <c r="L65" s="14">
        <f t="shared" si="5"/>
        <v>26.664052240731301</v>
      </c>
      <c r="N65" s="6"/>
    </row>
    <row r="66" spans="1:14" x14ac:dyDescent="0.2">
      <c r="A66" s="56">
        <v>57</v>
      </c>
      <c r="B66" s="30">
        <v>9</v>
      </c>
      <c r="C66" s="33">
        <v>1133</v>
      </c>
      <c r="D66" s="30">
        <v>1213</v>
      </c>
      <c r="E66" s="3">
        <v>0.53310000000000002</v>
      </c>
      <c r="F66" s="4">
        <f t="shared" si="3"/>
        <v>7.6726342710997444E-3</v>
      </c>
      <c r="G66" s="4">
        <f t="shared" si="0"/>
        <v>7.6452463005290258E-3</v>
      </c>
      <c r="H66" s="2">
        <f t="shared" si="6"/>
        <v>94062.479253370737</v>
      </c>
      <c r="I66" s="2">
        <f t="shared" si="4"/>
        <v>719.13082153042092</v>
      </c>
      <c r="J66" s="2">
        <f t="shared" si="1"/>
        <v>93726.717072798187</v>
      </c>
      <c r="K66" s="2">
        <f t="shared" si="2"/>
        <v>2428557.8467157041</v>
      </c>
      <c r="L66" s="14">
        <f t="shared" si="5"/>
        <v>25.818560875628595</v>
      </c>
      <c r="N66" s="6"/>
    </row>
    <row r="67" spans="1:14" x14ac:dyDescent="0.2">
      <c r="A67" s="56">
        <v>58</v>
      </c>
      <c r="B67" s="30">
        <v>8</v>
      </c>
      <c r="C67" s="33">
        <v>1057</v>
      </c>
      <c r="D67" s="30">
        <v>1115</v>
      </c>
      <c r="E67" s="3">
        <v>0.49869999999999998</v>
      </c>
      <c r="F67" s="4">
        <f t="shared" si="3"/>
        <v>7.3664825046040518E-3</v>
      </c>
      <c r="G67" s="4">
        <f t="shared" si="0"/>
        <v>7.3393795141771124E-3</v>
      </c>
      <c r="H67" s="2">
        <f t="shared" si="6"/>
        <v>93343.348431840321</v>
      </c>
      <c r="I67" s="2">
        <f t="shared" si="4"/>
        <v>685.0822592653451</v>
      </c>
      <c r="J67" s="2">
        <f t="shared" si="1"/>
        <v>92999.9166952706</v>
      </c>
      <c r="K67" s="2">
        <f t="shared" si="2"/>
        <v>2334831.1296429057</v>
      </c>
      <c r="L67" s="14">
        <f t="shared" si="5"/>
        <v>25.013363767936916</v>
      </c>
      <c r="N67" s="6"/>
    </row>
    <row r="68" spans="1:14" x14ac:dyDescent="0.2">
      <c r="A68" s="56">
        <v>59</v>
      </c>
      <c r="B68" s="30">
        <v>10</v>
      </c>
      <c r="C68" s="33">
        <v>1064</v>
      </c>
      <c r="D68" s="30">
        <v>1034</v>
      </c>
      <c r="E68" s="3">
        <v>0.50070000000000003</v>
      </c>
      <c r="F68" s="4">
        <f t="shared" si="3"/>
        <v>9.5328884652049577E-3</v>
      </c>
      <c r="G68" s="4">
        <f t="shared" si="0"/>
        <v>9.4877290456388229E-3</v>
      </c>
      <c r="H68" s="2">
        <f t="shared" si="6"/>
        <v>92658.266172574979</v>
      </c>
      <c r="I68" s="2">
        <f t="shared" si="4"/>
        <v>879.11652328407285</v>
      </c>
      <c r="J68" s="2">
        <f t="shared" si="1"/>
        <v>92219.323292499248</v>
      </c>
      <c r="K68" s="2">
        <f t="shared" si="2"/>
        <v>2241831.212947635</v>
      </c>
      <c r="L68" s="14">
        <f t="shared" si="5"/>
        <v>24.194616471370718</v>
      </c>
      <c r="N68" s="6"/>
    </row>
    <row r="69" spans="1:14" x14ac:dyDescent="0.2">
      <c r="A69" s="56">
        <v>60</v>
      </c>
      <c r="B69" s="30">
        <v>8</v>
      </c>
      <c r="C69" s="33">
        <v>1108</v>
      </c>
      <c r="D69" s="30">
        <v>1056</v>
      </c>
      <c r="E69" s="3">
        <v>0.4924</v>
      </c>
      <c r="F69" s="4">
        <f t="shared" si="3"/>
        <v>7.3937153419593345E-3</v>
      </c>
      <c r="G69" s="4">
        <f t="shared" si="0"/>
        <v>7.3660701132017645E-3</v>
      </c>
      <c r="H69" s="2">
        <f t="shared" si="6"/>
        <v>91779.149649290906</v>
      </c>
      <c r="I69" s="2">
        <f t="shared" si="4"/>
        <v>676.05165124671396</v>
      </c>
      <c r="J69" s="2">
        <f t="shared" si="1"/>
        <v>91435.985831118072</v>
      </c>
      <c r="K69" s="2">
        <f t="shared" si="2"/>
        <v>2149611.8896551356</v>
      </c>
      <c r="L69" s="14">
        <f t="shared" si="5"/>
        <v>23.421571216003784</v>
      </c>
      <c r="N69" s="6"/>
    </row>
    <row r="70" spans="1:14" x14ac:dyDescent="0.2">
      <c r="A70" s="56">
        <v>61</v>
      </c>
      <c r="B70" s="30">
        <v>15</v>
      </c>
      <c r="C70" s="33">
        <v>1161</v>
      </c>
      <c r="D70" s="30">
        <v>1092</v>
      </c>
      <c r="E70" s="3">
        <v>0.49759999999999999</v>
      </c>
      <c r="F70" s="4">
        <f t="shared" si="3"/>
        <v>1.3315579227696404E-2</v>
      </c>
      <c r="G70" s="4">
        <f t="shared" si="0"/>
        <v>1.322709331978879E-2</v>
      </c>
      <c r="H70" s="2">
        <f t="shared" si="6"/>
        <v>91103.097998044192</v>
      </c>
      <c r="I70" s="2">
        <f t="shared" si="4"/>
        <v>1205.0291789419937</v>
      </c>
      <c r="J70" s="2">
        <f t="shared" si="1"/>
        <v>90497.691338543722</v>
      </c>
      <c r="K70" s="2">
        <f t="shared" si="2"/>
        <v>2058175.9038240176</v>
      </c>
      <c r="L70" s="14">
        <f t="shared" si="5"/>
        <v>22.591722444698892</v>
      </c>
      <c r="N70" s="6"/>
    </row>
    <row r="71" spans="1:14" x14ac:dyDescent="0.2">
      <c r="A71" s="56">
        <v>62</v>
      </c>
      <c r="B71" s="30">
        <v>12</v>
      </c>
      <c r="C71" s="33">
        <v>962</v>
      </c>
      <c r="D71" s="30">
        <v>1128</v>
      </c>
      <c r="E71" s="3">
        <v>0.4894</v>
      </c>
      <c r="F71" s="4">
        <f t="shared" si="3"/>
        <v>1.1483253588516746E-2</v>
      </c>
      <c r="G71" s="4">
        <f t="shared" si="0"/>
        <v>1.1416315741805559E-2</v>
      </c>
      <c r="H71" s="2">
        <f t="shared" si="6"/>
        <v>89898.068819102191</v>
      </c>
      <c r="I71" s="2">
        <f t="shared" si="4"/>
        <v>1026.3047382174359</v>
      </c>
      <c r="J71" s="2">
        <f t="shared" si="1"/>
        <v>89374.037619768365</v>
      </c>
      <c r="K71" s="2">
        <f t="shared" si="2"/>
        <v>1967678.2124854738</v>
      </c>
      <c r="L71" s="14">
        <f t="shared" si="5"/>
        <v>21.887880778005851</v>
      </c>
      <c r="N71" s="6"/>
    </row>
    <row r="72" spans="1:14" x14ac:dyDescent="0.2">
      <c r="A72" s="56">
        <v>63</v>
      </c>
      <c r="B72" s="30">
        <v>6</v>
      </c>
      <c r="C72" s="33">
        <v>922</v>
      </c>
      <c r="D72" s="30">
        <v>942</v>
      </c>
      <c r="E72" s="3">
        <v>0.49199999999999999</v>
      </c>
      <c r="F72" s="4">
        <f t="shared" si="3"/>
        <v>6.4377682403433476E-3</v>
      </c>
      <c r="G72" s="4">
        <f t="shared" si="0"/>
        <v>6.416782881734414E-3</v>
      </c>
      <c r="H72" s="2">
        <f t="shared" si="6"/>
        <v>88871.76408088475</v>
      </c>
      <c r="I72" s="2">
        <f t="shared" si="4"/>
        <v>570.27081442376061</v>
      </c>
      <c r="J72" s="2">
        <f t="shared" si="1"/>
        <v>88582.066507157491</v>
      </c>
      <c r="K72" s="2">
        <f t="shared" si="2"/>
        <v>1878304.1748657054</v>
      </c>
      <c r="L72" s="14">
        <f t="shared" si="5"/>
        <v>21.13499371022057</v>
      </c>
      <c r="N72" s="6"/>
    </row>
    <row r="73" spans="1:14" x14ac:dyDescent="0.2">
      <c r="A73" s="56">
        <v>64</v>
      </c>
      <c r="B73" s="30">
        <v>6</v>
      </c>
      <c r="C73" s="33">
        <v>990</v>
      </c>
      <c r="D73" s="30">
        <v>919</v>
      </c>
      <c r="E73" s="3">
        <v>0.47889999999999999</v>
      </c>
      <c r="F73" s="4">
        <f t="shared" si="3"/>
        <v>6.2860136196961763E-3</v>
      </c>
      <c r="G73" s="4">
        <f t="shared" ref="G73:G98" si="7">F73/((1+(1-E73)*F73))</f>
        <v>6.2654901190088083E-3</v>
      </c>
      <c r="H73" s="2">
        <f t="shared" si="6"/>
        <v>88301.493266460995</v>
      </c>
      <c r="I73" s="2">
        <f t="shared" si="4"/>
        <v>553.2521335547342</v>
      </c>
      <c r="J73" s="2">
        <f t="shared" ref="J73:J98" si="8">H74+I73*E73</f>
        <v>88013.193579665618</v>
      </c>
      <c r="K73" s="2">
        <f t="shared" ref="K73:K97" si="9">K74+J73</f>
        <v>1789722.108358548</v>
      </c>
      <c r="L73" s="14">
        <f t="shared" si="5"/>
        <v>20.268310785615299</v>
      </c>
      <c r="N73" s="6"/>
    </row>
    <row r="74" spans="1:14" x14ac:dyDescent="0.2">
      <c r="A74" s="56">
        <v>65</v>
      </c>
      <c r="B74" s="30">
        <v>8</v>
      </c>
      <c r="C74" s="33">
        <v>833</v>
      </c>
      <c r="D74" s="30">
        <v>964</v>
      </c>
      <c r="E74" s="3">
        <v>0.51249999999999996</v>
      </c>
      <c r="F74" s="4">
        <f t="shared" ref="F74:F98" si="10">B74/((C74+D74)/2)</f>
        <v>8.9037284362826936E-3</v>
      </c>
      <c r="G74" s="4">
        <f t="shared" si="7"/>
        <v>8.8652482269503553E-3</v>
      </c>
      <c r="H74" s="2">
        <f t="shared" si="6"/>
        <v>87748.24113290626</v>
      </c>
      <c r="I74" s="2">
        <f t="shared" ref="I74:I98" si="11">H74*G74</f>
        <v>777.90993912150941</v>
      </c>
      <c r="J74" s="2">
        <f t="shared" si="8"/>
        <v>87369.010037584521</v>
      </c>
      <c r="K74" s="2">
        <f t="shared" si="9"/>
        <v>1701708.9147788824</v>
      </c>
      <c r="L74" s="14">
        <f t="shared" ref="L74:L98" si="12">K74/H74</f>
        <v>19.393082901814754</v>
      </c>
      <c r="N74" s="6"/>
    </row>
    <row r="75" spans="1:14" x14ac:dyDescent="0.2">
      <c r="A75" s="56">
        <v>66</v>
      </c>
      <c r="B75" s="30">
        <v>9</v>
      </c>
      <c r="C75" s="33">
        <v>851</v>
      </c>
      <c r="D75" s="30">
        <v>825</v>
      </c>
      <c r="E75" s="3">
        <v>0.48870000000000002</v>
      </c>
      <c r="F75" s="4">
        <f t="shared" si="10"/>
        <v>1.0739856801909307E-2</v>
      </c>
      <c r="G75" s="4">
        <f t="shared" si="7"/>
        <v>1.0681203230423104E-2</v>
      </c>
      <c r="H75" s="2">
        <f t="shared" ref="H75:H98" si="13">H74-I74</f>
        <v>86970.331193784747</v>
      </c>
      <c r="I75" s="2">
        <f t="shared" si="11"/>
        <v>928.94778249802096</v>
      </c>
      <c r="J75" s="2">
        <f t="shared" si="8"/>
        <v>86495.360192593507</v>
      </c>
      <c r="K75" s="2">
        <f t="shared" si="9"/>
        <v>1614339.9047412979</v>
      </c>
      <c r="L75" s="14">
        <f t="shared" si="12"/>
        <v>18.561961103083224</v>
      </c>
      <c r="N75" s="6"/>
    </row>
    <row r="76" spans="1:14" x14ac:dyDescent="0.2">
      <c r="A76" s="56">
        <v>67</v>
      </c>
      <c r="B76" s="30">
        <v>8</v>
      </c>
      <c r="C76" s="33">
        <v>760</v>
      </c>
      <c r="D76" s="30">
        <v>834</v>
      </c>
      <c r="E76" s="3">
        <v>0.49969999999999998</v>
      </c>
      <c r="F76" s="4">
        <f t="shared" si="10"/>
        <v>1.0037641154328732E-2</v>
      </c>
      <c r="G76" s="4">
        <f t="shared" si="7"/>
        <v>9.9874856804424046E-3</v>
      </c>
      <c r="H76" s="2">
        <f t="shared" si="13"/>
        <v>86041.383411286719</v>
      </c>
      <c r="I76" s="2">
        <f t="shared" si="11"/>
        <v>859.33708474568073</v>
      </c>
      <c r="J76" s="2">
        <f t="shared" si="8"/>
        <v>85611.457067788448</v>
      </c>
      <c r="K76" s="2">
        <f t="shared" si="9"/>
        <v>1527844.5445487045</v>
      </c>
      <c r="L76" s="14">
        <f t="shared" si="12"/>
        <v>17.757089483852781</v>
      </c>
      <c r="N76" s="6"/>
    </row>
    <row r="77" spans="1:14" x14ac:dyDescent="0.2">
      <c r="A77" s="56">
        <v>68</v>
      </c>
      <c r="B77" s="30">
        <v>8</v>
      </c>
      <c r="C77" s="33">
        <v>645</v>
      </c>
      <c r="D77" s="30">
        <v>759</v>
      </c>
      <c r="E77" s="3">
        <v>0.51790000000000003</v>
      </c>
      <c r="F77" s="4">
        <f t="shared" si="10"/>
        <v>1.1396011396011397E-2</v>
      </c>
      <c r="G77" s="4">
        <f t="shared" si="7"/>
        <v>1.133374361485219E-2</v>
      </c>
      <c r="H77" s="2">
        <f t="shared" si="13"/>
        <v>85182.046326541036</v>
      </c>
      <c r="I77" s="2">
        <f t="shared" si="11"/>
        <v>965.43147365347795</v>
      </c>
      <c r="J77" s="2">
        <f t="shared" si="8"/>
        <v>84716.611813092706</v>
      </c>
      <c r="K77" s="2">
        <f t="shared" si="9"/>
        <v>1442233.0874809162</v>
      </c>
      <c r="L77" s="14">
        <f t="shared" si="12"/>
        <v>16.931186202690988</v>
      </c>
      <c r="N77" s="6"/>
    </row>
    <row r="78" spans="1:14" x14ac:dyDescent="0.2">
      <c r="A78" s="56">
        <v>69</v>
      </c>
      <c r="B78" s="30">
        <v>8</v>
      </c>
      <c r="C78" s="33">
        <v>791</v>
      </c>
      <c r="D78" s="30">
        <v>641</v>
      </c>
      <c r="E78" s="3">
        <v>0.52629999999999999</v>
      </c>
      <c r="F78" s="4">
        <f t="shared" si="10"/>
        <v>1.11731843575419E-2</v>
      </c>
      <c r="G78" s="4">
        <f t="shared" si="7"/>
        <v>1.1114358973789007E-2</v>
      </c>
      <c r="H78" s="2">
        <f t="shared" si="13"/>
        <v>84216.614852887564</v>
      </c>
      <c r="I78" s="2">
        <f t="shared" si="11"/>
        <v>936.01368903232344</v>
      </c>
      <c r="J78" s="2">
        <f t="shared" si="8"/>
        <v>83773.22516839295</v>
      </c>
      <c r="K78" s="2">
        <f t="shared" si="9"/>
        <v>1357516.4756678236</v>
      </c>
      <c r="L78" s="14">
        <f t="shared" si="12"/>
        <v>16.119342697865253</v>
      </c>
      <c r="N78" s="6"/>
    </row>
    <row r="79" spans="1:14" x14ac:dyDescent="0.2">
      <c r="A79" s="56">
        <v>70</v>
      </c>
      <c r="B79" s="30">
        <v>17</v>
      </c>
      <c r="C79" s="33">
        <v>469</v>
      </c>
      <c r="D79" s="30">
        <v>774</v>
      </c>
      <c r="E79" s="3">
        <v>0.46579999999999999</v>
      </c>
      <c r="F79" s="4">
        <f t="shared" si="10"/>
        <v>2.7353177795655673E-2</v>
      </c>
      <c r="G79" s="4">
        <f t="shared" si="7"/>
        <v>2.6959247450051647E-2</v>
      </c>
      <c r="H79" s="2">
        <f t="shared" si="13"/>
        <v>83280.601163855245</v>
      </c>
      <c r="I79" s="2">
        <f t="shared" si="11"/>
        <v>2245.1823345654329</v>
      </c>
      <c r="J79" s="2">
        <f t="shared" si="8"/>
        <v>82081.224760730402</v>
      </c>
      <c r="K79" s="2">
        <f t="shared" si="9"/>
        <v>1273743.2504994306</v>
      </c>
      <c r="L79" s="14">
        <f t="shared" si="12"/>
        <v>15.294597213501504</v>
      </c>
      <c r="N79" s="6"/>
    </row>
    <row r="80" spans="1:14" x14ac:dyDescent="0.2">
      <c r="A80" s="56">
        <v>71</v>
      </c>
      <c r="B80" s="30">
        <v>9</v>
      </c>
      <c r="C80" s="33">
        <v>503</v>
      </c>
      <c r="D80" s="30">
        <v>462</v>
      </c>
      <c r="E80" s="3">
        <v>0.52029999999999998</v>
      </c>
      <c r="F80" s="4">
        <f t="shared" si="10"/>
        <v>1.8652849740932641E-2</v>
      </c>
      <c r="G80" s="4">
        <f t="shared" si="7"/>
        <v>1.8487428445948816E-2</v>
      </c>
      <c r="H80" s="2">
        <f t="shared" si="13"/>
        <v>81035.418829289818</v>
      </c>
      <c r="I80" s="2">
        <f t="shared" si="11"/>
        <v>1498.1365071939888</v>
      </c>
      <c r="J80" s="2">
        <f t="shared" si="8"/>
        <v>80316.762746788852</v>
      </c>
      <c r="K80" s="2">
        <f t="shared" si="9"/>
        <v>1191662.0257387001</v>
      </c>
      <c r="L80" s="14">
        <f t="shared" si="12"/>
        <v>14.705446617719957</v>
      </c>
      <c r="N80" s="6"/>
    </row>
    <row r="81" spans="1:14" x14ac:dyDescent="0.2">
      <c r="A81" s="56">
        <v>72</v>
      </c>
      <c r="B81" s="30">
        <v>10</v>
      </c>
      <c r="C81" s="33">
        <v>547</v>
      </c>
      <c r="D81" s="30">
        <v>495</v>
      </c>
      <c r="E81" s="3">
        <v>0.47649999999999998</v>
      </c>
      <c r="F81" s="4">
        <f t="shared" si="10"/>
        <v>1.9193857965451054E-2</v>
      </c>
      <c r="G81" s="4">
        <f t="shared" si="7"/>
        <v>1.900291694775148E-2</v>
      </c>
      <c r="H81" s="2">
        <f t="shared" si="13"/>
        <v>79537.282322095823</v>
      </c>
      <c r="I81" s="2">
        <f t="shared" si="11"/>
        <v>1511.4403702166489</v>
      </c>
      <c r="J81" s="2">
        <f t="shared" si="8"/>
        <v>78746.043288287416</v>
      </c>
      <c r="K81" s="2">
        <f t="shared" si="9"/>
        <v>1111345.2629919113</v>
      </c>
      <c r="L81" s="14">
        <f t="shared" si="12"/>
        <v>13.972633091628458</v>
      </c>
      <c r="N81" s="6"/>
    </row>
    <row r="82" spans="1:14" x14ac:dyDescent="0.2">
      <c r="A82" s="56">
        <v>73</v>
      </c>
      <c r="B82" s="30">
        <v>7</v>
      </c>
      <c r="C82" s="33">
        <v>574</v>
      </c>
      <c r="D82" s="30">
        <v>541</v>
      </c>
      <c r="E82" s="3">
        <v>0.50339999999999996</v>
      </c>
      <c r="F82" s="4">
        <f t="shared" si="10"/>
        <v>1.2556053811659192E-2</v>
      </c>
      <c r="G82" s="4">
        <f t="shared" si="7"/>
        <v>1.2478247740278463E-2</v>
      </c>
      <c r="H82" s="2">
        <f t="shared" si="13"/>
        <v>78025.841951879178</v>
      </c>
      <c r="I82" s="2">
        <f t="shared" si="11"/>
        <v>973.62578601936082</v>
      </c>
      <c r="J82" s="2">
        <f t="shared" si="8"/>
        <v>77542.339386541964</v>
      </c>
      <c r="K82" s="2">
        <f t="shared" si="9"/>
        <v>1032599.2197036239</v>
      </c>
      <c r="L82" s="14">
        <f t="shared" si="12"/>
        <v>13.234066994630549</v>
      </c>
      <c r="N82" s="6"/>
    </row>
    <row r="83" spans="1:14" x14ac:dyDescent="0.2">
      <c r="A83" s="56">
        <v>74</v>
      </c>
      <c r="B83" s="30">
        <v>15</v>
      </c>
      <c r="C83" s="33">
        <v>486</v>
      </c>
      <c r="D83" s="30">
        <v>564</v>
      </c>
      <c r="E83" s="3">
        <v>0.50460000000000005</v>
      </c>
      <c r="F83" s="4">
        <f t="shared" si="10"/>
        <v>2.8571428571428571E-2</v>
      </c>
      <c r="G83" s="4">
        <f t="shared" si="7"/>
        <v>2.8172664626965743E-2</v>
      </c>
      <c r="H83" s="2">
        <f t="shared" si="13"/>
        <v>77052.21616585982</v>
      </c>
      <c r="I83" s="2">
        <f t="shared" si="11"/>
        <v>2170.766244805237</v>
      </c>
      <c r="J83" s="2">
        <f t="shared" si="8"/>
        <v>75976.818568183298</v>
      </c>
      <c r="K83" s="2">
        <f t="shared" si="9"/>
        <v>955056.88031708193</v>
      </c>
      <c r="L83" s="14">
        <f t="shared" si="12"/>
        <v>12.394930708563411</v>
      </c>
      <c r="N83" s="6"/>
    </row>
    <row r="84" spans="1:14" x14ac:dyDescent="0.2">
      <c r="A84" s="56">
        <v>75</v>
      </c>
      <c r="B84" s="30">
        <v>15</v>
      </c>
      <c r="C84" s="33">
        <v>458</v>
      </c>
      <c r="D84" s="30">
        <v>471</v>
      </c>
      <c r="E84" s="3">
        <v>0.50870000000000004</v>
      </c>
      <c r="F84" s="4">
        <f t="shared" si="10"/>
        <v>3.2292787944025833E-2</v>
      </c>
      <c r="G84" s="4">
        <f t="shared" si="7"/>
        <v>3.1788449984582599E-2</v>
      </c>
      <c r="H84" s="2">
        <f t="shared" si="13"/>
        <v>74881.449921054576</v>
      </c>
      <c r="I84" s="2">
        <f t="shared" si="11"/>
        <v>2380.3652255884699</v>
      </c>
      <c r="J84" s="2">
        <f t="shared" si="8"/>
        <v>73711.97648572296</v>
      </c>
      <c r="K84" s="2">
        <f t="shared" si="9"/>
        <v>879080.06174889859</v>
      </c>
      <c r="L84" s="14">
        <f t="shared" si="12"/>
        <v>11.739623934575095</v>
      </c>
      <c r="N84" s="6"/>
    </row>
    <row r="85" spans="1:14" x14ac:dyDescent="0.2">
      <c r="A85" s="56">
        <v>76</v>
      </c>
      <c r="B85" s="30">
        <v>10</v>
      </c>
      <c r="C85" s="33">
        <v>465</v>
      </c>
      <c r="D85" s="30">
        <v>443</v>
      </c>
      <c r="E85" s="3">
        <v>0.4945</v>
      </c>
      <c r="F85" s="4">
        <f t="shared" si="10"/>
        <v>2.2026431718061675E-2</v>
      </c>
      <c r="G85" s="4">
        <f t="shared" si="7"/>
        <v>2.1783882105630044E-2</v>
      </c>
      <c r="H85" s="2">
        <f t="shared" si="13"/>
        <v>72501.08469546611</v>
      </c>
      <c r="I85" s="2">
        <f t="shared" si="11"/>
        <v>1579.3550815363324</v>
      </c>
      <c r="J85" s="2">
        <f t="shared" si="8"/>
        <v>71702.720701749495</v>
      </c>
      <c r="K85" s="2">
        <f t="shared" si="9"/>
        <v>805368.08526317566</v>
      </c>
      <c r="L85" s="14">
        <f t="shared" si="12"/>
        <v>11.10835911829523</v>
      </c>
      <c r="N85" s="6"/>
    </row>
    <row r="86" spans="1:14" x14ac:dyDescent="0.2">
      <c r="A86" s="56">
        <v>77</v>
      </c>
      <c r="B86" s="30">
        <v>10</v>
      </c>
      <c r="C86" s="33">
        <v>390</v>
      </c>
      <c r="D86" s="30">
        <v>458</v>
      </c>
      <c r="E86" s="3">
        <v>0.48709999999999998</v>
      </c>
      <c r="F86" s="4">
        <f t="shared" si="10"/>
        <v>2.358490566037736E-2</v>
      </c>
      <c r="G86" s="4">
        <f t="shared" si="7"/>
        <v>2.3303016109375036E-2</v>
      </c>
      <c r="H86" s="2">
        <f t="shared" si="13"/>
        <v>70921.729613929783</v>
      </c>
      <c r="I86" s="2">
        <f t="shared" si="11"/>
        <v>1652.6902076981462</v>
      </c>
      <c r="J86" s="2">
        <f t="shared" si="8"/>
        <v>70074.064806401395</v>
      </c>
      <c r="K86" s="2">
        <f t="shared" si="9"/>
        <v>733665.36456142622</v>
      </c>
      <c r="L86" s="14">
        <f t="shared" si="12"/>
        <v>10.344719010029989</v>
      </c>
      <c r="N86" s="6"/>
    </row>
    <row r="87" spans="1:14" x14ac:dyDescent="0.2">
      <c r="A87" s="56">
        <v>78</v>
      </c>
      <c r="B87" s="30">
        <v>13</v>
      </c>
      <c r="C87" s="33">
        <v>337</v>
      </c>
      <c r="D87" s="30">
        <v>382</v>
      </c>
      <c r="E87" s="3">
        <v>0.4929</v>
      </c>
      <c r="F87" s="4">
        <f t="shared" si="10"/>
        <v>3.6161335187760782E-2</v>
      </c>
      <c r="G87" s="4">
        <f t="shared" si="7"/>
        <v>3.5510170522570404E-2</v>
      </c>
      <c r="H87" s="2">
        <f t="shared" si="13"/>
        <v>69269.039406231634</v>
      </c>
      <c r="I87" s="2">
        <f t="shared" si="11"/>
        <v>2459.7554012499345</v>
      </c>
      <c r="J87" s="2">
        <f t="shared" si="8"/>
        <v>68021.697442257791</v>
      </c>
      <c r="K87" s="2">
        <f t="shared" si="9"/>
        <v>663591.29975502484</v>
      </c>
      <c r="L87" s="14">
        <f t="shared" si="12"/>
        <v>9.5799119699547379</v>
      </c>
      <c r="N87" s="6"/>
    </row>
    <row r="88" spans="1:14" x14ac:dyDescent="0.2">
      <c r="A88" s="56">
        <v>79</v>
      </c>
      <c r="B88" s="30">
        <v>22</v>
      </c>
      <c r="C88" s="33">
        <v>347</v>
      </c>
      <c r="D88" s="30">
        <v>323</v>
      </c>
      <c r="E88" s="3">
        <v>0.50209999999999999</v>
      </c>
      <c r="F88" s="4">
        <f t="shared" si="10"/>
        <v>6.5671641791044774E-2</v>
      </c>
      <c r="G88" s="4">
        <f t="shared" si="7"/>
        <v>6.3592306255922035E-2</v>
      </c>
      <c r="H88" s="2">
        <f t="shared" si="13"/>
        <v>66809.284004981702</v>
      </c>
      <c r="I88" s="2">
        <f t="shared" si="11"/>
        <v>4248.5564491836694</v>
      </c>
      <c r="J88" s="2">
        <f t="shared" si="8"/>
        <v>64693.927748933151</v>
      </c>
      <c r="K88" s="2">
        <f t="shared" si="9"/>
        <v>595569.60231276706</v>
      </c>
      <c r="L88" s="14">
        <f t="shared" si="12"/>
        <v>8.9144736571096583</v>
      </c>
      <c r="N88" s="6"/>
    </row>
    <row r="89" spans="1:14" x14ac:dyDescent="0.2">
      <c r="A89" s="56">
        <v>80</v>
      </c>
      <c r="B89" s="30">
        <v>13</v>
      </c>
      <c r="C89" s="33">
        <v>281</v>
      </c>
      <c r="D89" s="30">
        <v>329</v>
      </c>
      <c r="E89" s="3">
        <v>0.49359999999999998</v>
      </c>
      <c r="F89" s="4">
        <f t="shared" si="10"/>
        <v>4.2622950819672129E-2</v>
      </c>
      <c r="G89" s="4">
        <f t="shared" si="7"/>
        <v>4.1722403518546572E-2</v>
      </c>
      <c r="H89" s="2">
        <f t="shared" si="13"/>
        <v>62560.727555798032</v>
      </c>
      <c r="I89" s="2">
        <f t="shared" si="11"/>
        <v>2610.1839194968611</v>
      </c>
      <c r="J89" s="2">
        <f t="shared" si="8"/>
        <v>61238.930418964817</v>
      </c>
      <c r="K89" s="2">
        <f t="shared" si="9"/>
        <v>530875.67456383386</v>
      </c>
      <c r="L89" s="14">
        <f t="shared" si="12"/>
        <v>8.4857656760840072</v>
      </c>
      <c r="N89" s="6"/>
    </row>
    <row r="90" spans="1:14" x14ac:dyDescent="0.2">
      <c r="A90" s="56">
        <v>81</v>
      </c>
      <c r="B90" s="30">
        <v>17</v>
      </c>
      <c r="C90" s="33">
        <v>259</v>
      </c>
      <c r="D90" s="30">
        <v>271</v>
      </c>
      <c r="E90" s="3">
        <v>0.49509999999999998</v>
      </c>
      <c r="F90" s="4">
        <f t="shared" si="10"/>
        <v>6.4150943396226415E-2</v>
      </c>
      <c r="G90" s="4">
        <f t="shared" si="7"/>
        <v>6.2138295721997645E-2</v>
      </c>
      <c r="H90" s="2">
        <f t="shared" si="13"/>
        <v>59950.543636301169</v>
      </c>
      <c r="I90" s="2">
        <f t="shared" si="11"/>
        <v>3725.2246091670058</v>
      </c>
      <c r="J90" s="2">
        <f t="shared" si="8"/>
        <v>58069.677731132746</v>
      </c>
      <c r="K90" s="2">
        <f t="shared" si="9"/>
        <v>469636.74414486904</v>
      </c>
      <c r="L90" s="14">
        <f t="shared" si="12"/>
        <v>7.8337362041950733</v>
      </c>
      <c r="N90" s="6"/>
    </row>
    <row r="91" spans="1:14" x14ac:dyDescent="0.2">
      <c r="A91" s="56">
        <v>82</v>
      </c>
      <c r="B91" s="30">
        <v>20</v>
      </c>
      <c r="C91" s="33">
        <v>243</v>
      </c>
      <c r="D91" s="30">
        <v>247</v>
      </c>
      <c r="E91" s="3">
        <v>0.48899999999999999</v>
      </c>
      <c r="F91" s="4">
        <f t="shared" si="10"/>
        <v>8.1632653061224483E-2</v>
      </c>
      <c r="G91" s="4">
        <f t="shared" si="7"/>
        <v>7.8363764595251142E-2</v>
      </c>
      <c r="H91" s="2">
        <f t="shared" si="13"/>
        <v>56225.319027134159</v>
      </c>
      <c r="I91" s="2">
        <f t="shared" si="11"/>
        <v>4406.027664535236</v>
      </c>
      <c r="J91" s="2">
        <f t="shared" si="8"/>
        <v>53973.838890556653</v>
      </c>
      <c r="K91" s="2">
        <f t="shared" si="9"/>
        <v>411567.06641373626</v>
      </c>
      <c r="L91" s="14">
        <f t="shared" si="12"/>
        <v>7.3199596469184165</v>
      </c>
      <c r="N91" s="6"/>
    </row>
    <row r="92" spans="1:14" x14ac:dyDescent="0.2">
      <c r="A92" s="56">
        <v>83</v>
      </c>
      <c r="B92" s="30">
        <v>21</v>
      </c>
      <c r="C92" s="33">
        <v>197</v>
      </c>
      <c r="D92" s="30">
        <v>230</v>
      </c>
      <c r="E92" s="3">
        <v>0.49349999999999999</v>
      </c>
      <c r="F92" s="4">
        <f t="shared" si="10"/>
        <v>9.8360655737704916E-2</v>
      </c>
      <c r="G92" s="4">
        <f t="shared" si="7"/>
        <v>9.3692905885476047E-2</v>
      </c>
      <c r="H92" s="2">
        <f t="shared" si="13"/>
        <v>51819.291362598924</v>
      </c>
      <c r="I92" s="2">
        <f t="shared" si="11"/>
        <v>4855.0999886880427</v>
      </c>
      <c r="J92" s="2">
        <f t="shared" si="8"/>
        <v>49360.183218328428</v>
      </c>
      <c r="K92" s="2">
        <f t="shared" si="9"/>
        <v>357593.22752317961</v>
      </c>
      <c r="L92" s="14">
        <f t="shared" si="12"/>
        <v>6.9007741734823487</v>
      </c>
      <c r="N92" s="6"/>
    </row>
    <row r="93" spans="1:14" x14ac:dyDescent="0.2">
      <c r="A93" s="56">
        <v>84</v>
      </c>
      <c r="B93" s="30">
        <v>12</v>
      </c>
      <c r="C93" s="33">
        <v>167</v>
      </c>
      <c r="D93" s="30">
        <v>187</v>
      </c>
      <c r="E93" s="3">
        <v>0.4844</v>
      </c>
      <c r="F93" s="4">
        <f t="shared" si="10"/>
        <v>6.7796610169491525E-2</v>
      </c>
      <c r="G93" s="4">
        <f t="shared" si="7"/>
        <v>6.5506760297662711E-2</v>
      </c>
      <c r="H93" s="2">
        <f t="shared" si="13"/>
        <v>46964.191373910879</v>
      </c>
      <c r="I93" s="2">
        <f t="shared" si="11"/>
        <v>3076.4720269043387</v>
      </c>
      <c r="J93" s="2">
        <f t="shared" si="8"/>
        <v>45377.962396839001</v>
      </c>
      <c r="K93" s="2">
        <f t="shared" si="9"/>
        <v>308233.04430485115</v>
      </c>
      <c r="L93" s="14">
        <f t="shared" si="12"/>
        <v>6.5631502488953313</v>
      </c>
      <c r="N93" s="6"/>
    </row>
    <row r="94" spans="1:14" x14ac:dyDescent="0.2">
      <c r="A94" s="56">
        <v>85</v>
      </c>
      <c r="B94" s="30">
        <v>12</v>
      </c>
      <c r="C94" s="33">
        <v>149</v>
      </c>
      <c r="D94" s="30">
        <v>150</v>
      </c>
      <c r="E94" s="3">
        <v>0.51549999999999996</v>
      </c>
      <c r="F94" s="4">
        <f t="shared" si="10"/>
        <v>8.0267558528428096E-2</v>
      </c>
      <c r="G94" s="4">
        <f t="shared" si="7"/>
        <v>7.7262835288512313E-2</v>
      </c>
      <c r="H94" s="2">
        <f t="shared" si="13"/>
        <v>43887.719347006539</v>
      </c>
      <c r="I94" s="2">
        <f t="shared" si="11"/>
        <v>3390.8896310962214</v>
      </c>
      <c r="J94" s="2">
        <f t="shared" si="8"/>
        <v>42244.833320740421</v>
      </c>
      <c r="K94" s="2">
        <f t="shared" si="9"/>
        <v>262855.08190801216</v>
      </c>
      <c r="L94" s="14">
        <f t="shared" si="12"/>
        <v>5.9892627326951953</v>
      </c>
      <c r="N94" s="6"/>
    </row>
    <row r="95" spans="1:14" x14ac:dyDescent="0.2">
      <c r="A95" s="56">
        <v>86</v>
      </c>
      <c r="B95" s="30">
        <v>16</v>
      </c>
      <c r="C95" s="33">
        <v>156</v>
      </c>
      <c r="D95" s="30">
        <v>138</v>
      </c>
      <c r="E95" s="3">
        <v>0.50719999999999998</v>
      </c>
      <c r="F95" s="4">
        <f t="shared" si="10"/>
        <v>0.10884353741496598</v>
      </c>
      <c r="G95" s="4">
        <f t="shared" si="7"/>
        <v>0.10330258359761577</v>
      </c>
      <c r="H95" s="2">
        <f t="shared" si="13"/>
        <v>40496.829715910317</v>
      </c>
      <c r="I95" s="2">
        <f t="shared" si="11"/>
        <v>4183.4271371662362</v>
      </c>
      <c r="J95" s="2">
        <f t="shared" si="8"/>
        <v>38435.236822714789</v>
      </c>
      <c r="K95" s="2">
        <f t="shared" si="9"/>
        <v>220610.24858727175</v>
      </c>
      <c r="L95" s="14">
        <f t="shared" si="12"/>
        <v>5.4475930618489583</v>
      </c>
      <c r="N95" s="6"/>
    </row>
    <row r="96" spans="1:14" x14ac:dyDescent="0.2">
      <c r="A96" s="56">
        <v>87</v>
      </c>
      <c r="B96" s="30">
        <v>20</v>
      </c>
      <c r="C96" s="33">
        <v>111</v>
      </c>
      <c r="D96" s="30">
        <v>136</v>
      </c>
      <c r="E96" s="3">
        <v>0.51919999999999999</v>
      </c>
      <c r="F96" s="4">
        <f t="shared" si="10"/>
        <v>0.16194331983805668</v>
      </c>
      <c r="G96" s="4">
        <f t="shared" si="7"/>
        <v>0.15024489918567263</v>
      </c>
      <c r="H96" s="2">
        <f t="shared" si="13"/>
        <v>36313.402578744077</v>
      </c>
      <c r="I96" s="2">
        <f t="shared" si="11"/>
        <v>5455.9035095321487</v>
      </c>
      <c r="J96" s="2">
        <f t="shared" si="8"/>
        <v>33690.204171361023</v>
      </c>
      <c r="K96" s="2">
        <f t="shared" si="9"/>
        <v>182175.01176455696</v>
      </c>
      <c r="L96" s="14">
        <f t="shared" si="12"/>
        <v>5.016743098351033</v>
      </c>
      <c r="N96" s="6"/>
    </row>
    <row r="97" spans="1:14" x14ac:dyDescent="0.2">
      <c r="A97" s="56">
        <v>88</v>
      </c>
      <c r="B97" s="30">
        <v>15</v>
      </c>
      <c r="C97" s="33">
        <v>103</v>
      </c>
      <c r="D97" s="30">
        <v>90</v>
      </c>
      <c r="E97" s="3">
        <v>0.49419999999999997</v>
      </c>
      <c r="F97" s="4">
        <f t="shared" si="10"/>
        <v>0.15544041450777202</v>
      </c>
      <c r="G97" s="4">
        <f t="shared" si="7"/>
        <v>0.14411021549280889</v>
      </c>
      <c r="H97" s="2">
        <f t="shared" si="13"/>
        <v>30857.499069211928</v>
      </c>
      <c r="I97" s="2">
        <f t="shared" si="11"/>
        <v>4446.8808404332804</v>
      </c>
      <c r="J97" s="2">
        <f t="shared" si="8"/>
        <v>28608.266740120773</v>
      </c>
      <c r="K97" s="2">
        <f t="shared" si="9"/>
        <v>148484.80759319593</v>
      </c>
      <c r="L97" s="14">
        <f t="shared" si="12"/>
        <v>4.8119521047428844</v>
      </c>
      <c r="N97" s="6"/>
    </row>
    <row r="98" spans="1:14" x14ac:dyDescent="0.2">
      <c r="A98" s="56">
        <v>89</v>
      </c>
      <c r="B98" s="30">
        <v>13</v>
      </c>
      <c r="C98" s="33">
        <v>79</v>
      </c>
      <c r="D98" s="30">
        <v>90</v>
      </c>
      <c r="E98" s="3">
        <v>0.47299999999999998</v>
      </c>
      <c r="F98" s="4">
        <f t="shared" si="10"/>
        <v>0.15384615384615385</v>
      </c>
      <c r="G98" s="4">
        <f t="shared" si="7"/>
        <v>0.14230823964707559</v>
      </c>
      <c r="H98" s="2">
        <f t="shared" si="13"/>
        <v>26410.618228778647</v>
      </c>
      <c r="I98" s="2">
        <f t="shared" si="11"/>
        <v>3758.448588128455</v>
      </c>
      <c r="J98" s="2">
        <f t="shared" si="8"/>
        <v>24429.915822834948</v>
      </c>
      <c r="K98" s="2">
        <f>K99+J98</f>
        <v>119876.54085307516</v>
      </c>
      <c r="L98" s="14">
        <f t="shared" si="12"/>
        <v>4.5389524703533919</v>
      </c>
      <c r="N98" s="6"/>
    </row>
    <row r="99" spans="1:14" x14ac:dyDescent="0.2">
      <c r="A99" s="56">
        <v>90</v>
      </c>
      <c r="B99" s="30">
        <v>11</v>
      </c>
      <c r="C99" s="33">
        <v>46</v>
      </c>
      <c r="D99" s="30">
        <v>68</v>
      </c>
      <c r="E99" s="29">
        <v>0.5</v>
      </c>
      <c r="F99" s="25">
        <f t="shared" ref="F99:F108" si="14">B99/((C99+D99)/2)</f>
        <v>0.19298245614035087</v>
      </c>
      <c r="G99" s="25">
        <f t="shared" ref="G99:G108" si="15">F99/((1+(1-E99)*F99))</f>
        <v>0.17599999999999999</v>
      </c>
      <c r="H99" s="23">
        <f t="shared" ref="H99:H108" si="16">H98-I98</f>
        <v>22652.169640650191</v>
      </c>
      <c r="I99" s="23">
        <f t="shared" ref="I99:I108" si="17">H99*G99</f>
        <v>3986.7818567544332</v>
      </c>
      <c r="J99" s="23">
        <f t="shared" ref="J99:J108" si="18">H100+I99*E99</f>
        <v>20658.778712272971</v>
      </c>
      <c r="K99" s="23">
        <f t="shared" ref="K99:K108" si="19">K100+J99</f>
        <v>95446.625030240219</v>
      </c>
      <c r="L99" s="26">
        <f t="shared" ref="L99:L108" si="20">K99/H99</f>
        <v>4.213575412174098</v>
      </c>
      <c r="N99" s="6"/>
    </row>
    <row r="100" spans="1:14" x14ac:dyDescent="0.2">
      <c r="A100" s="56">
        <v>91</v>
      </c>
      <c r="B100" s="30">
        <v>9</v>
      </c>
      <c r="C100" s="33">
        <v>37</v>
      </c>
      <c r="D100" s="30">
        <v>35</v>
      </c>
      <c r="E100" s="29">
        <v>0.5</v>
      </c>
      <c r="F100" s="25">
        <f t="shared" si="14"/>
        <v>0.25</v>
      </c>
      <c r="G100" s="25">
        <f t="shared" si="15"/>
        <v>0.22222222222222221</v>
      </c>
      <c r="H100" s="23">
        <f t="shared" si="16"/>
        <v>18665.387783895756</v>
      </c>
      <c r="I100" s="23">
        <f t="shared" si="17"/>
        <v>4147.8639519768349</v>
      </c>
      <c r="J100" s="23">
        <f t="shared" si="18"/>
        <v>16591.455807907339</v>
      </c>
      <c r="K100" s="23">
        <f t="shared" si="19"/>
        <v>74787.84631796724</v>
      </c>
      <c r="L100" s="26">
        <f t="shared" si="20"/>
        <v>4.0067662769103132</v>
      </c>
      <c r="N100" s="6"/>
    </row>
    <row r="101" spans="1:14" x14ac:dyDescent="0.2">
      <c r="A101" s="56">
        <v>92</v>
      </c>
      <c r="B101" s="30">
        <v>6</v>
      </c>
      <c r="C101" s="33">
        <v>39</v>
      </c>
      <c r="D101" s="30">
        <v>30</v>
      </c>
      <c r="E101" s="29">
        <v>0.5</v>
      </c>
      <c r="F101" s="25">
        <f t="shared" si="14"/>
        <v>0.17391304347826086</v>
      </c>
      <c r="G101" s="25">
        <f t="shared" si="15"/>
        <v>0.16</v>
      </c>
      <c r="H101" s="23">
        <f t="shared" si="16"/>
        <v>14517.523831918921</v>
      </c>
      <c r="I101" s="23">
        <f t="shared" si="17"/>
        <v>2322.8038131070275</v>
      </c>
      <c r="J101" s="23">
        <f t="shared" si="18"/>
        <v>13356.121925365407</v>
      </c>
      <c r="K101" s="23">
        <f t="shared" si="19"/>
        <v>58196.3905100599</v>
      </c>
      <c r="L101" s="26">
        <f t="shared" si="20"/>
        <v>4.0086994988846882</v>
      </c>
      <c r="N101" s="6"/>
    </row>
    <row r="102" spans="1:14" x14ac:dyDescent="0.2">
      <c r="A102" s="56">
        <v>93</v>
      </c>
      <c r="B102" s="30">
        <v>5</v>
      </c>
      <c r="C102" s="33">
        <v>24</v>
      </c>
      <c r="D102" s="30">
        <v>30</v>
      </c>
      <c r="E102" s="29">
        <v>0.5</v>
      </c>
      <c r="F102" s="25">
        <f t="shared" si="14"/>
        <v>0.18518518518518517</v>
      </c>
      <c r="G102" s="25">
        <f t="shared" si="15"/>
        <v>0.16949152542372881</v>
      </c>
      <c r="H102" s="23">
        <f t="shared" si="16"/>
        <v>12194.720018811893</v>
      </c>
      <c r="I102" s="23">
        <f t="shared" si="17"/>
        <v>2066.9016981037107</v>
      </c>
      <c r="J102" s="23">
        <f t="shared" si="18"/>
        <v>11161.269169760037</v>
      </c>
      <c r="K102" s="23">
        <f t="shared" si="19"/>
        <v>44840.268584694495</v>
      </c>
      <c r="L102" s="26">
        <f t="shared" si="20"/>
        <v>3.6770232129579625</v>
      </c>
      <c r="N102" s="6"/>
    </row>
    <row r="103" spans="1:14" x14ac:dyDescent="0.2">
      <c r="A103" s="56">
        <v>94</v>
      </c>
      <c r="B103" s="30">
        <v>6</v>
      </c>
      <c r="C103" s="33">
        <v>22</v>
      </c>
      <c r="D103" s="30">
        <v>19</v>
      </c>
      <c r="E103" s="29">
        <v>0.5</v>
      </c>
      <c r="F103" s="25">
        <f t="shared" si="14"/>
        <v>0.29268292682926828</v>
      </c>
      <c r="G103" s="25">
        <f t="shared" si="15"/>
        <v>0.25531914893617019</v>
      </c>
      <c r="H103" s="23">
        <f t="shared" si="16"/>
        <v>10127.818320708182</v>
      </c>
      <c r="I103" s="23">
        <f t="shared" si="17"/>
        <v>2585.8259542233654</v>
      </c>
      <c r="J103" s="23">
        <f t="shared" si="18"/>
        <v>8834.9053435964997</v>
      </c>
      <c r="K103" s="23">
        <f t="shared" si="19"/>
        <v>33678.999414934457</v>
      </c>
      <c r="L103" s="26">
        <f t="shared" si="20"/>
        <v>3.3253952972350982</v>
      </c>
      <c r="N103" s="6"/>
    </row>
    <row r="104" spans="1:14" x14ac:dyDescent="0.2">
      <c r="A104" s="56">
        <v>95</v>
      </c>
      <c r="B104" s="30">
        <v>3</v>
      </c>
      <c r="C104" s="33">
        <v>11</v>
      </c>
      <c r="D104" s="30">
        <v>16</v>
      </c>
      <c r="E104" s="29">
        <v>0.5</v>
      </c>
      <c r="F104" s="25">
        <f t="shared" si="14"/>
        <v>0.22222222222222221</v>
      </c>
      <c r="G104" s="25">
        <f t="shared" si="15"/>
        <v>0.19999999999999998</v>
      </c>
      <c r="H104" s="23">
        <f t="shared" si="16"/>
        <v>7541.9923664848166</v>
      </c>
      <c r="I104" s="23">
        <f t="shared" si="17"/>
        <v>1508.3984732969632</v>
      </c>
      <c r="J104" s="23">
        <f t="shared" si="18"/>
        <v>6787.7931298363355</v>
      </c>
      <c r="K104" s="23">
        <f t="shared" si="19"/>
        <v>24844.094071337953</v>
      </c>
      <c r="L104" s="26">
        <f t="shared" si="20"/>
        <v>3.2941022562871312</v>
      </c>
      <c r="N104" s="6"/>
    </row>
    <row r="105" spans="1:14" x14ac:dyDescent="0.2">
      <c r="A105" s="56">
        <v>96</v>
      </c>
      <c r="B105" s="30">
        <v>1</v>
      </c>
      <c r="C105" s="33">
        <v>11</v>
      </c>
      <c r="D105" s="30">
        <v>9</v>
      </c>
      <c r="E105" s="29">
        <v>0.5</v>
      </c>
      <c r="F105" s="25">
        <f t="shared" si="14"/>
        <v>0.1</v>
      </c>
      <c r="G105" s="25">
        <f t="shared" si="15"/>
        <v>9.5238095238095233E-2</v>
      </c>
      <c r="H105" s="23">
        <f t="shared" si="16"/>
        <v>6033.5938931878536</v>
      </c>
      <c r="I105" s="23">
        <f t="shared" si="17"/>
        <v>574.62798982741458</v>
      </c>
      <c r="J105" s="23">
        <f t="shared" si="18"/>
        <v>5746.2798982741469</v>
      </c>
      <c r="K105" s="23">
        <f t="shared" si="19"/>
        <v>18056.300941501617</v>
      </c>
      <c r="L105" s="26">
        <f t="shared" si="20"/>
        <v>2.9926278203589134</v>
      </c>
      <c r="N105" s="6"/>
    </row>
    <row r="106" spans="1:14" x14ac:dyDescent="0.2">
      <c r="A106" s="56">
        <v>97</v>
      </c>
      <c r="B106" s="30">
        <v>1</v>
      </c>
      <c r="C106" s="33">
        <v>7</v>
      </c>
      <c r="D106" s="30">
        <v>9</v>
      </c>
      <c r="E106" s="29">
        <v>0.5</v>
      </c>
      <c r="F106" s="25">
        <f t="shared" si="14"/>
        <v>0.125</v>
      </c>
      <c r="G106" s="25">
        <f t="shared" si="15"/>
        <v>0.11764705882352941</v>
      </c>
      <c r="H106" s="23">
        <f t="shared" si="16"/>
        <v>5458.9659033604394</v>
      </c>
      <c r="I106" s="23">
        <f t="shared" si="17"/>
        <v>642.23128274828696</v>
      </c>
      <c r="J106" s="23">
        <f t="shared" si="18"/>
        <v>5137.8502619862966</v>
      </c>
      <c r="K106" s="23">
        <f t="shared" si="19"/>
        <v>12310.021043227469</v>
      </c>
      <c r="L106" s="26">
        <f t="shared" si="20"/>
        <v>2.2550096961861668</v>
      </c>
      <c r="N106" s="6"/>
    </row>
    <row r="107" spans="1:14" x14ac:dyDescent="0.2">
      <c r="A107" s="56">
        <v>98</v>
      </c>
      <c r="B107" s="30">
        <v>2</v>
      </c>
      <c r="C107" s="28">
        <v>4</v>
      </c>
      <c r="D107" s="30">
        <v>7</v>
      </c>
      <c r="E107" s="29">
        <v>0.5</v>
      </c>
      <c r="F107" s="25">
        <f t="shared" si="14"/>
        <v>0.36363636363636365</v>
      </c>
      <c r="G107" s="25">
        <f t="shared" si="15"/>
        <v>0.30769230769230771</v>
      </c>
      <c r="H107" s="23">
        <f t="shared" si="16"/>
        <v>4816.7346206121529</v>
      </c>
      <c r="I107" s="23">
        <f t="shared" si="17"/>
        <v>1482.0721909575857</v>
      </c>
      <c r="J107" s="23">
        <f t="shared" si="18"/>
        <v>4075.6985251333599</v>
      </c>
      <c r="K107" s="23">
        <f t="shared" si="19"/>
        <v>7172.1707812411714</v>
      </c>
      <c r="L107" s="26">
        <f t="shared" si="20"/>
        <v>1.4890109890109888</v>
      </c>
      <c r="N107" s="6"/>
    </row>
    <row r="108" spans="1:14" x14ac:dyDescent="0.2">
      <c r="A108" s="56">
        <v>99</v>
      </c>
      <c r="B108" s="30">
        <v>1</v>
      </c>
      <c r="C108" s="28">
        <v>1</v>
      </c>
      <c r="D108" s="30">
        <v>4</v>
      </c>
      <c r="E108" s="29">
        <v>0.5</v>
      </c>
      <c r="F108" s="25">
        <f t="shared" si="14"/>
        <v>0.4</v>
      </c>
      <c r="G108" s="25">
        <f t="shared" si="15"/>
        <v>0.33333333333333337</v>
      </c>
      <c r="H108" s="23">
        <f t="shared" si="16"/>
        <v>3334.6624296545669</v>
      </c>
      <c r="I108" s="23">
        <f t="shared" si="17"/>
        <v>1111.5541432181892</v>
      </c>
      <c r="J108" s="23">
        <f t="shared" si="18"/>
        <v>2778.8853580454725</v>
      </c>
      <c r="K108" s="23">
        <f t="shared" si="19"/>
        <v>3096.472256107812</v>
      </c>
      <c r="L108" s="26">
        <f t="shared" si="20"/>
        <v>0.92857142857142849</v>
      </c>
      <c r="N108" s="6"/>
    </row>
    <row r="109" spans="1:14" x14ac:dyDescent="0.2">
      <c r="A109" s="57" t="s">
        <v>22</v>
      </c>
      <c r="B109" s="23">
        <v>1</v>
      </c>
      <c r="C109" s="28">
        <v>8</v>
      </c>
      <c r="D109" s="23">
        <v>6</v>
      </c>
      <c r="E109" s="27"/>
      <c r="F109" s="25">
        <f>B109/((C109+D109)/2)</f>
        <v>0.14285714285714285</v>
      </c>
      <c r="G109" s="25">
        <v>1</v>
      </c>
      <c r="H109" s="23">
        <f>H108-I108</f>
        <v>2223.108286436378</v>
      </c>
      <c r="I109" s="23">
        <f>H109*G109</f>
        <v>2223.108286436378</v>
      </c>
      <c r="J109" s="28">
        <f>H109*F109</f>
        <v>317.58689806233969</v>
      </c>
      <c r="K109" s="23">
        <f>J109</f>
        <v>317.58689806233969</v>
      </c>
      <c r="L109" s="26">
        <f>K109/H109</f>
        <v>0.14285714285714285</v>
      </c>
      <c r="N109" s="6"/>
    </row>
    <row r="110" spans="1:14" x14ac:dyDescent="0.2">
      <c r="A110" s="9"/>
      <c r="B110" s="9"/>
      <c r="C110" s="22"/>
      <c r="D110" s="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34"/>
      <c r="D111" s="2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40" t="s">
        <v>23</v>
      </c>
      <c r="B112" s="15"/>
      <c r="C112" s="35"/>
      <c r="D112" s="15"/>
      <c r="E112" s="16"/>
      <c r="F112" s="16"/>
      <c r="G112" s="16"/>
      <c r="H112" s="15"/>
      <c r="I112" s="15"/>
      <c r="J112" s="15"/>
      <c r="K112" s="15"/>
      <c r="L112" s="8"/>
    </row>
    <row r="113" spans="1:12" x14ac:dyDescent="0.2">
      <c r="A113" s="39" t="s">
        <v>9</v>
      </c>
      <c r="H113" s="15"/>
      <c r="I113" s="15"/>
      <c r="J113" s="15"/>
      <c r="K113" s="15"/>
      <c r="L113" s="8"/>
    </row>
    <row r="114" spans="1:12" x14ac:dyDescent="0.2">
      <c r="A114" s="40" t="s">
        <v>21</v>
      </c>
      <c r="B114" s="15"/>
      <c r="C114" s="35"/>
      <c r="D114" s="15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10</v>
      </c>
      <c r="B115" s="15"/>
      <c r="C115" s="35"/>
      <c r="D115" s="15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11</v>
      </c>
      <c r="B116" s="15"/>
      <c r="C116" s="35"/>
      <c r="D116" s="15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12</v>
      </c>
      <c r="B117" s="15"/>
      <c r="C117" s="35"/>
      <c r="D117" s="15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17</v>
      </c>
      <c r="B118" s="15"/>
      <c r="C118" s="35"/>
      <c r="D118" s="15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13</v>
      </c>
      <c r="B119" s="15"/>
      <c r="C119" s="35"/>
      <c r="D119" s="15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14</v>
      </c>
      <c r="B120" s="15"/>
      <c r="C120" s="35"/>
      <c r="D120" s="15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19</v>
      </c>
      <c r="B121" s="15"/>
      <c r="C121" s="35"/>
      <c r="D121" s="15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15</v>
      </c>
      <c r="B122" s="15"/>
      <c r="C122" s="35"/>
      <c r="D122" s="15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16</v>
      </c>
      <c r="B123" s="15"/>
      <c r="C123" s="35"/>
      <c r="D123" s="15"/>
      <c r="E123" s="16"/>
      <c r="F123" s="16"/>
      <c r="G123" s="16"/>
      <c r="H123" s="2"/>
      <c r="I123" s="2"/>
      <c r="J123" s="2"/>
      <c r="K123" s="2"/>
      <c r="L123" s="8"/>
    </row>
    <row r="124" spans="1:12" x14ac:dyDescent="0.2">
      <c r="A124" s="2"/>
      <c r="B124" s="2"/>
      <c r="C124" s="34"/>
      <c r="D124" s="2"/>
      <c r="E124" s="8"/>
      <c r="F124" s="8"/>
      <c r="G124" s="8"/>
      <c r="L124" s="8"/>
    </row>
    <row r="125" spans="1:12" x14ac:dyDescent="0.2">
      <c r="A125" s="17" t="s">
        <v>41</v>
      </c>
      <c r="L125" s="8"/>
    </row>
    <row r="126" spans="1:12" x14ac:dyDescent="0.2">
      <c r="L126" s="8"/>
    </row>
  </sheetData>
  <mergeCells count="1">
    <mergeCell ref="C6:D6"/>
  </mergeCells>
  <phoneticPr fontId="1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4:O1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1" customWidth="1"/>
    <col min="2" max="15" width="12" style="1" customWidth="1"/>
  </cols>
  <sheetData>
    <row r="4" spans="1:15" s="20" customFormat="1" ht="15.75" x14ac:dyDescent="0.25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ht="12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s="36" customFormat="1" x14ac:dyDescent="0.2">
      <c r="A6" s="55" t="s">
        <v>20</v>
      </c>
      <c r="B6" s="55">
        <v>2023</v>
      </c>
      <c r="C6" s="55">
        <v>2022</v>
      </c>
      <c r="D6" s="55">
        <v>2021</v>
      </c>
      <c r="E6" s="55">
        <v>2020</v>
      </c>
      <c r="F6" s="55">
        <v>2019</v>
      </c>
      <c r="G6" s="55">
        <v>2018</v>
      </c>
      <c r="H6" s="55">
        <v>2017</v>
      </c>
      <c r="I6" s="55">
        <v>2016</v>
      </c>
      <c r="J6" s="55">
        <v>2015</v>
      </c>
      <c r="K6" s="55">
        <v>2014</v>
      </c>
      <c r="L6" s="55">
        <v>2013</v>
      </c>
      <c r="M6" s="55">
        <v>2012</v>
      </c>
      <c r="N6" s="55">
        <v>2011</v>
      </c>
      <c r="O6" s="55">
        <v>2010</v>
      </c>
    </row>
    <row r="7" spans="1:15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x14ac:dyDescent="0.2">
      <c r="A8" s="56">
        <v>0</v>
      </c>
      <c r="B8" s="58">
        <f>'2023'!L9</f>
        <v>82.423569072541497</v>
      </c>
      <c r="C8" s="58">
        <f>'2022'!L9</f>
        <v>82.24516754425899</v>
      </c>
      <c r="D8" s="58">
        <f>'2021'!L9</f>
        <v>82.622967235175707</v>
      </c>
      <c r="E8" s="58">
        <f>'2020'!L9</f>
        <v>77.628860602079783</v>
      </c>
      <c r="F8" s="58">
        <f>'2019'!L9</f>
        <v>82.346764914891651</v>
      </c>
      <c r="G8" s="58">
        <f>'2018'!L9</f>
        <v>81.459262988332256</v>
      </c>
      <c r="H8" s="58">
        <f>'2017'!L9</f>
        <v>81.208012931178999</v>
      </c>
      <c r="I8" s="58">
        <f>'2016'!L9</f>
        <v>81.48959904745675</v>
      </c>
      <c r="J8" s="58">
        <f>'2015'!L9</f>
        <v>81.10272941475921</v>
      </c>
      <c r="K8" s="58">
        <f>'2014'!L9</f>
        <v>80.831235721522788</v>
      </c>
      <c r="L8" s="58">
        <f>'2013'!L9</f>
        <v>81.537367566809863</v>
      </c>
      <c r="M8" s="58">
        <f>'2012'!L9</f>
        <v>80.882034594998501</v>
      </c>
      <c r="N8" s="58">
        <f>'2011'!L9</f>
        <v>81.278353467220228</v>
      </c>
      <c r="O8" s="58">
        <f>'2010'!L9</f>
        <v>80.407619099430946</v>
      </c>
    </row>
    <row r="9" spans="1:15" x14ac:dyDescent="0.2">
      <c r="A9" s="56">
        <v>1</v>
      </c>
      <c r="B9" s="42">
        <f>'2023'!L10</f>
        <v>81.423569072541497</v>
      </c>
      <c r="C9" s="42">
        <f>'2022'!L10</f>
        <v>81.586930905510926</v>
      </c>
      <c r="D9" s="42">
        <f>'2021'!L10</f>
        <v>81.741696787013566</v>
      </c>
      <c r="E9" s="42">
        <f>'2020'!L10</f>
        <v>77.060652178695449</v>
      </c>
      <c r="F9" s="42">
        <f>'2019'!L10</f>
        <v>81.453266886153713</v>
      </c>
      <c r="G9" s="42">
        <f>'2018'!L10</f>
        <v>80.969403271812595</v>
      </c>
      <c r="H9" s="42">
        <f>'2017'!L10</f>
        <v>80.616022002278939</v>
      </c>
      <c r="I9" s="42">
        <f>'2016'!L10</f>
        <v>80.885153510962496</v>
      </c>
      <c r="J9" s="42">
        <f>'2015'!L10</f>
        <v>80.290996560912092</v>
      </c>
      <c r="K9" s="42">
        <f>'2014'!L10</f>
        <v>80.202210260651839</v>
      </c>
      <c r="L9" s="42">
        <f>'2013'!L10</f>
        <v>80.801332933476985</v>
      </c>
      <c r="M9" s="42">
        <f>'2012'!L10</f>
        <v>80.29277570176906</v>
      </c>
      <c r="N9" s="42">
        <f>'2011'!L10</f>
        <v>80.596848700210742</v>
      </c>
      <c r="O9" s="42">
        <f>'2010'!L10</f>
        <v>79.717618732777979</v>
      </c>
    </row>
    <row r="10" spans="1:15" x14ac:dyDescent="0.2">
      <c r="A10" s="56">
        <v>2</v>
      </c>
      <c r="B10" s="42">
        <f>'2023'!L11</f>
        <v>80.423569072541497</v>
      </c>
      <c r="C10" s="42">
        <f>'2022'!L11</f>
        <v>80.586930905510926</v>
      </c>
      <c r="D10" s="42">
        <f>'2021'!L11</f>
        <v>80.741696787013566</v>
      </c>
      <c r="E10" s="42">
        <f>'2020'!L11</f>
        <v>76.060652178695449</v>
      </c>
      <c r="F10" s="42">
        <f>'2019'!L11</f>
        <v>80.551154754214352</v>
      </c>
      <c r="G10" s="42">
        <f>'2018'!L11</f>
        <v>80.066529890124983</v>
      </c>
      <c r="H10" s="42">
        <f>'2017'!L11</f>
        <v>79.616022002278939</v>
      </c>
      <c r="I10" s="42">
        <f>'2016'!L11</f>
        <v>79.885153510962496</v>
      </c>
      <c r="J10" s="42">
        <f>'2015'!L11</f>
        <v>79.290996560912092</v>
      </c>
      <c r="K10" s="42">
        <f>'2014'!L11</f>
        <v>79.202210260651853</v>
      </c>
      <c r="L10" s="42">
        <f>'2013'!L11</f>
        <v>79.881434013709878</v>
      </c>
      <c r="M10" s="42">
        <f>'2012'!L11</f>
        <v>79.369389024574417</v>
      </c>
      <c r="N10" s="42">
        <f>'2011'!L11</f>
        <v>79.596848700210742</v>
      </c>
      <c r="O10" s="42">
        <f>'2010'!L11</f>
        <v>78.717618732777964</v>
      </c>
    </row>
    <row r="11" spans="1:15" x14ac:dyDescent="0.2">
      <c r="A11" s="56">
        <v>3</v>
      </c>
      <c r="B11" s="42">
        <f>'2023'!L12</f>
        <v>79.423569072541497</v>
      </c>
      <c r="C11" s="42">
        <f>'2022'!L12</f>
        <v>79.58693090551094</v>
      </c>
      <c r="D11" s="42">
        <f>'2021'!L12</f>
        <v>79.741696787013566</v>
      </c>
      <c r="E11" s="42">
        <f>'2020'!L12</f>
        <v>75.060652178695449</v>
      </c>
      <c r="F11" s="42">
        <f>'2019'!L12</f>
        <v>79.551154754214352</v>
      </c>
      <c r="G11" s="42">
        <f>'2018'!L12</f>
        <v>79.066529890124983</v>
      </c>
      <c r="H11" s="42">
        <f>'2017'!L12</f>
        <v>78.616022002278925</v>
      </c>
      <c r="I11" s="42">
        <f>'2016'!L12</f>
        <v>78.885153510962496</v>
      </c>
      <c r="J11" s="42">
        <f>'2015'!L12</f>
        <v>78.290996560912092</v>
      </c>
      <c r="K11" s="42">
        <f>'2014'!L12</f>
        <v>78.202210260651853</v>
      </c>
      <c r="L11" s="42">
        <f>'2013'!L12</f>
        <v>78.881434013709892</v>
      </c>
      <c r="M11" s="42">
        <f>'2012'!L12</f>
        <v>78.369389024574417</v>
      </c>
      <c r="N11" s="42">
        <f>'2011'!L12</f>
        <v>78.596848700210742</v>
      </c>
      <c r="O11" s="42">
        <f>'2010'!L12</f>
        <v>77.717618732777964</v>
      </c>
    </row>
    <row r="12" spans="1:15" x14ac:dyDescent="0.2">
      <c r="A12" s="56">
        <v>4</v>
      </c>
      <c r="B12" s="42">
        <f>'2023'!L13</f>
        <v>78.423569072541497</v>
      </c>
      <c r="C12" s="42">
        <f>'2022'!L13</f>
        <v>78.58693090551094</v>
      </c>
      <c r="D12" s="42">
        <f>'2021'!L13</f>
        <v>78.741696787013581</v>
      </c>
      <c r="E12" s="42">
        <f>'2020'!L13</f>
        <v>74.060652178695449</v>
      </c>
      <c r="F12" s="42">
        <f>'2019'!L13</f>
        <v>78.551154754214352</v>
      </c>
      <c r="G12" s="42">
        <f>'2018'!L13</f>
        <v>78.066529890124983</v>
      </c>
      <c r="H12" s="42">
        <f>'2017'!L13</f>
        <v>77.616022002278925</v>
      </c>
      <c r="I12" s="42">
        <f>'2016'!L13</f>
        <v>77.885153510962496</v>
      </c>
      <c r="J12" s="42">
        <f>'2015'!L13</f>
        <v>77.290996560912092</v>
      </c>
      <c r="K12" s="42">
        <f>'2014'!L13</f>
        <v>77.202210260651853</v>
      </c>
      <c r="L12" s="42">
        <f>'2013'!L13</f>
        <v>77.881434013709892</v>
      </c>
      <c r="M12" s="42">
        <f>'2012'!L13</f>
        <v>77.369389024574417</v>
      </c>
      <c r="N12" s="42">
        <f>'2011'!L13</f>
        <v>77.596848700210742</v>
      </c>
      <c r="O12" s="42">
        <f>'2010'!L13</f>
        <v>76.717618732777964</v>
      </c>
    </row>
    <row r="13" spans="1:15" x14ac:dyDescent="0.2">
      <c r="A13" s="56">
        <v>5</v>
      </c>
      <c r="B13" s="58">
        <f>'2023'!L14</f>
        <v>77.423569072541497</v>
      </c>
      <c r="C13" s="58">
        <f>'2022'!L14</f>
        <v>77.58693090551094</v>
      </c>
      <c r="D13" s="58">
        <f>'2021'!L14</f>
        <v>77.741696787013581</v>
      </c>
      <c r="E13" s="58">
        <f>'2020'!L14</f>
        <v>73.060652178695449</v>
      </c>
      <c r="F13" s="58">
        <f>'2019'!L14</f>
        <v>77.551154754214352</v>
      </c>
      <c r="G13" s="58">
        <f>'2018'!L14</f>
        <v>77.066529890124968</v>
      </c>
      <c r="H13" s="58">
        <f>'2017'!L14</f>
        <v>76.616022002278925</v>
      </c>
      <c r="I13" s="58">
        <f>'2016'!L14</f>
        <v>76.88515351096251</v>
      </c>
      <c r="J13" s="58">
        <f>'2015'!L14</f>
        <v>76.290996560912077</v>
      </c>
      <c r="K13" s="58">
        <f>'2014'!L14</f>
        <v>76.202210260651853</v>
      </c>
      <c r="L13" s="58">
        <f>'2013'!L14</f>
        <v>76.881434013709892</v>
      </c>
      <c r="M13" s="58">
        <f>'2012'!L14</f>
        <v>76.369389024574403</v>
      </c>
      <c r="N13" s="58">
        <f>'2011'!L14</f>
        <v>76.596848700210742</v>
      </c>
      <c r="O13" s="58">
        <f>'2010'!L14</f>
        <v>75.717618732777964</v>
      </c>
    </row>
    <row r="14" spans="1:15" x14ac:dyDescent="0.2">
      <c r="A14" s="56">
        <v>6</v>
      </c>
      <c r="B14" s="42">
        <f>'2023'!L15</f>
        <v>76.423569072541497</v>
      </c>
      <c r="C14" s="42">
        <f>'2022'!L15</f>
        <v>76.58693090551094</v>
      </c>
      <c r="D14" s="42">
        <f>'2021'!L15</f>
        <v>76.741696787013581</v>
      </c>
      <c r="E14" s="42">
        <f>'2020'!L15</f>
        <v>72.060652178695449</v>
      </c>
      <c r="F14" s="42">
        <f>'2019'!L15</f>
        <v>76.551154754214338</v>
      </c>
      <c r="G14" s="42">
        <f>'2018'!L15</f>
        <v>76.066529890124968</v>
      </c>
      <c r="H14" s="42">
        <f>'2017'!L15</f>
        <v>75.616022002278925</v>
      </c>
      <c r="I14" s="42">
        <f>'2016'!L15</f>
        <v>75.88515351096251</v>
      </c>
      <c r="J14" s="42">
        <f>'2015'!L15</f>
        <v>75.290996560912077</v>
      </c>
      <c r="K14" s="42">
        <f>'2014'!L15</f>
        <v>75.268323344147859</v>
      </c>
      <c r="L14" s="42">
        <f>'2013'!L15</f>
        <v>75.881434013709907</v>
      </c>
      <c r="M14" s="42">
        <f>'2012'!L15</f>
        <v>75.369389024574403</v>
      </c>
      <c r="N14" s="42">
        <f>'2011'!L15</f>
        <v>75.596848700210742</v>
      </c>
      <c r="O14" s="42">
        <f>'2010'!L15</f>
        <v>74.71761873277795</v>
      </c>
    </row>
    <row r="15" spans="1:15" x14ac:dyDescent="0.2">
      <c r="A15" s="56">
        <v>7</v>
      </c>
      <c r="B15" s="42">
        <f>'2023'!L16</f>
        <v>75.423569072541497</v>
      </c>
      <c r="C15" s="42">
        <f>'2022'!L16</f>
        <v>75.58693090551094</v>
      </c>
      <c r="D15" s="42">
        <f>'2021'!L16</f>
        <v>75.741696787013595</v>
      </c>
      <c r="E15" s="42">
        <f>'2020'!L16</f>
        <v>71.060652178695449</v>
      </c>
      <c r="F15" s="42">
        <f>'2019'!L16</f>
        <v>75.551154754214338</v>
      </c>
      <c r="G15" s="42">
        <f>'2018'!L16</f>
        <v>75.066529890124968</v>
      </c>
      <c r="H15" s="42">
        <f>'2017'!L16</f>
        <v>74.690535128913965</v>
      </c>
      <c r="I15" s="42">
        <f>'2016'!L16</f>
        <v>74.88515351096251</v>
      </c>
      <c r="J15" s="42">
        <f>'2015'!L16</f>
        <v>74.290996560912077</v>
      </c>
      <c r="K15" s="42">
        <f>'2014'!L16</f>
        <v>74.268323344147859</v>
      </c>
      <c r="L15" s="42">
        <f>'2013'!L16</f>
        <v>74.881434013709907</v>
      </c>
      <c r="M15" s="42">
        <f>'2012'!L16</f>
        <v>74.369389024574403</v>
      </c>
      <c r="N15" s="42">
        <f>'2011'!L16</f>
        <v>74.660815351573788</v>
      </c>
      <c r="O15" s="42">
        <f>'2010'!L16</f>
        <v>73.71761873277795</v>
      </c>
    </row>
    <row r="16" spans="1:15" x14ac:dyDescent="0.2">
      <c r="A16" s="56">
        <v>8</v>
      </c>
      <c r="B16" s="42">
        <f>'2023'!L17</f>
        <v>74.423569072541497</v>
      </c>
      <c r="C16" s="42">
        <f>'2022'!L17</f>
        <v>74.58693090551094</v>
      </c>
      <c r="D16" s="42">
        <f>'2021'!L17</f>
        <v>74.741696787013595</v>
      </c>
      <c r="E16" s="42">
        <f>'2020'!L17</f>
        <v>70.060652178695449</v>
      </c>
      <c r="F16" s="42">
        <f>'2019'!L17</f>
        <v>74.551154754214338</v>
      </c>
      <c r="G16" s="42">
        <f>'2018'!L17</f>
        <v>74.066529890124954</v>
      </c>
      <c r="H16" s="42">
        <f>'2017'!L17</f>
        <v>73.690535128913965</v>
      </c>
      <c r="I16" s="42">
        <f>'2016'!L17</f>
        <v>73.88515351096251</v>
      </c>
      <c r="J16" s="42">
        <f>'2015'!L17</f>
        <v>73.290996560912077</v>
      </c>
      <c r="K16" s="42">
        <f>'2014'!L17</f>
        <v>73.268323344147859</v>
      </c>
      <c r="L16" s="42">
        <f>'2013'!L17</f>
        <v>73.881434013709907</v>
      </c>
      <c r="M16" s="42">
        <f>'2012'!L17</f>
        <v>73.369389024574403</v>
      </c>
      <c r="N16" s="42">
        <f>'2011'!L17</f>
        <v>73.660815351573774</v>
      </c>
      <c r="O16" s="42">
        <f>'2010'!L17</f>
        <v>72.71761873277795</v>
      </c>
    </row>
    <row r="17" spans="1:15" x14ac:dyDescent="0.2">
      <c r="A17" s="56">
        <v>9</v>
      </c>
      <c r="B17" s="42">
        <f>'2023'!L18</f>
        <v>73.423569072541497</v>
      </c>
      <c r="C17" s="42">
        <f>'2022'!L18</f>
        <v>73.58693090551094</v>
      </c>
      <c r="D17" s="42">
        <f>'2021'!L18</f>
        <v>73.741696787013595</v>
      </c>
      <c r="E17" s="42">
        <f>'2020'!L18</f>
        <v>69.131330796284615</v>
      </c>
      <c r="F17" s="42">
        <f>'2019'!L18</f>
        <v>73.551154754214338</v>
      </c>
      <c r="G17" s="42">
        <f>'2018'!L18</f>
        <v>73.066529890124954</v>
      </c>
      <c r="H17" s="42">
        <f>'2017'!L18</f>
        <v>72.690535128913965</v>
      </c>
      <c r="I17" s="42">
        <f>'2016'!L18</f>
        <v>72.88515351096251</v>
      </c>
      <c r="J17" s="42">
        <f>'2015'!L18</f>
        <v>72.290996560912077</v>
      </c>
      <c r="K17" s="42">
        <f>'2014'!L18</f>
        <v>72.268323344147859</v>
      </c>
      <c r="L17" s="42">
        <f>'2013'!L18</f>
        <v>72.881434013709907</v>
      </c>
      <c r="M17" s="42">
        <f>'2012'!L18</f>
        <v>72.369389024574403</v>
      </c>
      <c r="N17" s="42">
        <f>'2011'!L18</f>
        <v>72.660815351573774</v>
      </c>
      <c r="O17" s="42">
        <f>'2010'!L18</f>
        <v>71.71761873277795</v>
      </c>
    </row>
    <row r="18" spans="1:15" x14ac:dyDescent="0.2">
      <c r="A18" s="56">
        <v>10</v>
      </c>
      <c r="B18" s="58">
        <f>'2023'!L19</f>
        <v>72.423569072541497</v>
      </c>
      <c r="C18" s="58">
        <f>'2022'!L19</f>
        <v>72.58693090551094</v>
      </c>
      <c r="D18" s="58">
        <f>'2021'!L19</f>
        <v>72.741696787013609</v>
      </c>
      <c r="E18" s="58">
        <f>'2020'!L19</f>
        <v>68.131330796284615</v>
      </c>
      <c r="F18" s="58">
        <f>'2019'!L19</f>
        <v>72.551154754214338</v>
      </c>
      <c r="G18" s="58">
        <f>'2018'!L19</f>
        <v>72.131934603860984</v>
      </c>
      <c r="H18" s="58">
        <f>'2017'!L19</f>
        <v>71.690535128913965</v>
      </c>
      <c r="I18" s="58">
        <f>'2016'!L19</f>
        <v>71.947997786310964</v>
      </c>
      <c r="J18" s="58">
        <f>'2015'!L19</f>
        <v>71.290996560912077</v>
      </c>
      <c r="K18" s="58">
        <f>'2014'!L19</f>
        <v>71.268323344147859</v>
      </c>
      <c r="L18" s="58">
        <f>'2013'!L19</f>
        <v>71.881434013709921</v>
      </c>
      <c r="M18" s="58">
        <f>'2012'!L19</f>
        <v>71.369389024574403</v>
      </c>
      <c r="N18" s="58">
        <f>'2011'!L19</f>
        <v>71.660815351573774</v>
      </c>
      <c r="O18" s="58">
        <f>'2010'!L19</f>
        <v>70.788017626057652</v>
      </c>
    </row>
    <row r="19" spans="1:15" x14ac:dyDescent="0.2">
      <c r="A19" s="56">
        <v>11</v>
      </c>
      <c r="B19" s="42">
        <f>'2023'!L20</f>
        <v>71.423569072541497</v>
      </c>
      <c r="C19" s="42">
        <f>'2022'!L20</f>
        <v>71.586930905510954</v>
      </c>
      <c r="D19" s="42">
        <f>'2021'!L20</f>
        <v>71.741696787013609</v>
      </c>
      <c r="E19" s="42">
        <f>'2020'!L20</f>
        <v>67.13133079628463</v>
      </c>
      <c r="F19" s="42">
        <f>'2019'!L20</f>
        <v>71.551154754214323</v>
      </c>
      <c r="G19" s="42">
        <f>'2018'!L20</f>
        <v>71.131934603860984</v>
      </c>
      <c r="H19" s="42">
        <f>'2017'!L20</f>
        <v>70.690535128913965</v>
      </c>
      <c r="I19" s="42">
        <f>'2016'!L20</f>
        <v>70.947997786310964</v>
      </c>
      <c r="J19" s="42">
        <f>'2015'!L20</f>
        <v>70.290996560912077</v>
      </c>
      <c r="K19" s="42">
        <f>'2014'!L20</f>
        <v>70.268323344147845</v>
      </c>
      <c r="L19" s="42">
        <f>'2013'!L20</f>
        <v>70.881434013709921</v>
      </c>
      <c r="M19" s="42">
        <f>'2012'!L20</f>
        <v>70.369389024574403</v>
      </c>
      <c r="N19" s="42">
        <f>'2011'!L20</f>
        <v>70.660815351573774</v>
      </c>
      <c r="O19" s="42">
        <f>'2010'!L20</f>
        <v>69.788017626057652</v>
      </c>
    </row>
    <row r="20" spans="1:15" x14ac:dyDescent="0.2">
      <c r="A20" s="56">
        <v>12</v>
      </c>
      <c r="B20" s="42">
        <f>'2023'!L21</f>
        <v>70.423569072541497</v>
      </c>
      <c r="C20" s="42">
        <f>'2022'!L21</f>
        <v>70.586930905510954</v>
      </c>
      <c r="D20" s="42">
        <f>'2021'!L21</f>
        <v>70.741696787013609</v>
      </c>
      <c r="E20" s="42">
        <f>'2020'!L21</f>
        <v>66.13133079628463</v>
      </c>
      <c r="F20" s="42">
        <f>'2019'!L21</f>
        <v>70.551154754214323</v>
      </c>
      <c r="G20" s="42">
        <f>'2018'!L21</f>
        <v>70.131934603860984</v>
      </c>
      <c r="H20" s="42">
        <f>'2017'!L21</f>
        <v>69.690535128913965</v>
      </c>
      <c r="I20" s="42">
        <f>'2016'!L21</f>
        <v>69.947997786310964</v>
      </c>
      <c r="J20" s="42">
        <f>'2015'!L21</f>
        <v>69.354496874805463</v>
      </c>
      <c r="K20" s="42">
        <f>'2014'!L21</f>
        <v>69.268323344147845</v>
      </c>
      <c r="L20" s="42">
        <f>'2013'!L21</f>
        <v>69.881434013709921</v>
      </c>
      <c r="M20" s="42">
        <f>'2012'!L21</f>
        <v>69.369389024574403</v>
      </c>
      <c r="N20" s="42">
        <f>'2011'!L21</f>
        <v>69.660815351573774</v>
      </c>
      <c r="O20" s="42">
        <f>'2010'!L21</f>
        <v>68.788017626057652</v>
      </c>
    </row>
    <row r="21" spans="1:15" x14ac:dyDescent="0.2">
      <c r="A21" s="56">
        <v>13</v>
      </c>
      <c r="B21" s="42">
        <f>'2023'!L22</f>
        <v>69.423569072541497</v>
      </c>
      <c r="C21" s="42">
        <f>'2022'!L22</f>
        <v>69.586930905510954</v>
      </c>
      <c r="D21" s="42">
        <f>'2021'!L22</f>
        <v>69.741696787013623</v>
      </c>
      <c r="E21" s="42">
        <f>'2020'!L22</f>
        <v>65.13133079628463</v>
      </c>
      <c r="F21" s="42">
        <f>'2019'!L22</f>
        <v>69.551154754214323</v>
      </c>
      <c r="G21" s="42">
        <f>'2018'!L22</f>
        <v>69.131934603860984</v>
      </c>
      <c r="H21" s="42">
        <f>'2017'!L22</f>
        <v>68.75345367481107</v>
      </c>
      <c r="I21" s="42">
        <f>'2016'!L22</f>
        <v>68.947997786310964</v>
      </c>
      <c r="J21" s="42">
        <f>'2015'!L22</f>
        <v>68.354496874805463</v>
      </c>
      <c r="K21" s="42">
        <f>'2014'!L22</f>
        <v>68.268323344147845</v>
      </c>
      <c r="L21" s="42">
        <f>'2013'!L22</f>
        <v>68.881434013709935</v>
      </c>
      <c r="M21" s="42">
        <f>'2012'!L22</f>
        <v>68.369389024574403</v>
      </c>
      <c r="N21" s="42">
        <f>'2011'!L22</f>
        <v>68.660815351573774</v>
      </c>
      <c r="O21" s="42">
        <f>'2010'!L22</f>
        <v>67.788017626057652</v>
      </c>
    </row>
    <row r="22" spans="1:15" x14ac:dyDescent="0.2">
      <c r="A22" s="56">
        <v>14</v>
      </c>
      <c r="B22" s="42">
        <f>'2023'!L23</f>
        <v>68.423569072541497</v>
      </c>
      <c r="C22" s="42">
        <f>'2022'!L23</f>
        <v>68.586930905510954</v>
      </c>
      <c r="D22" s="42">
        <f>'2021'!L23</f>
        <v>68.741696787013623</v>
      </c>
      <c r="E22" s="42">
        <f>'2020'!L23</f>
        <v>64.13133079628463</v>
      </c>
      <c r="F22" s="42">
        <f>'2019'!L23</f>
        <v>68.551154754214323</v>
      </c>
      <c r="G22" s="42">
        <f>'2018'!L23</f>
        <v>68.131934603860984</v>
      </c>
      <c r="H22" s="42">
        <f>'2017'!L23</f>
        <v>67.75345367481107</v>
      </c>
      <c r="I22" s="42">
        <f>'2016'!L23</f>
        <v>67.947997786310978</v>
      </c>
      <c r="J22" s="42">
        <f>'2015'!L23</f>
        <v>67.354496874805463</v>
      </c>
      <c r="K22" s="42">
        <f>'2014'!L23</f>
        <v>67.268323344147845</v>
      </c>
      <c r="L22" s="42">
        <f>'2013'!L23</f>
        <v>67.881434013709935</v>
      </c>
      <c r="M22" s="42">
        <f>'2012'!L23</f>
        <v>67.369389024574403</v>
      </c>
      <c r="N22" s="42">
        <f>'2011'!L23</f>
        <v>67.660815351573774</v>
      </c>
      <c r="O22" s="42">
        <f>'2010'!L23</f>
        <v>66.788017626057652</v>
      </c>
    </row>
    <row r="23" spans="1:15" x14ac:dyDescent="0.2">
      <c r="A23" s="56">
        <v>15</v>
      </c>
      <c r="B23" s="58">
        <f>'2023'!L24</f>
        <v>67.423569072541497</v>
      </c>
      <c r="C23" s="58">
        <f>'2022'!L24</f>
        <v>67.586930905510954</v>
      </c>
      <c r="D23" s="58">
        <f>'2021'!L24</f>
        <v>67.801187653986361</v>
      </c>
      <c r="E23" s="58">
        <f>'2020'!L24</f>
        <v>63.131330796284637</v>
      </c>
      <c r="F23" s="58">
        <f>'2019'!L24</f>
        <v>67.551154754214323</v>
      </c>
      <c r="G23" s="58">
        <f>'2018'!L24</f>
        <v>67.131934603860984</v>
      </c>
      <c r="H23" s="58">
        <f>'2017'!L24</f>
        <v>66.75345367481107</v>
      </c>
      <c r="I23" s="58">
        <f>'2016'!L24</f>
        <v>66.947997786310978</v>
      </c>
      <c r="J23" s="58">
        <f>'2015'!L24</f>
        <v>66.354496874805463</v>
      </c>
      <c r="K23" s="58">
        <f>'2014'!L24</f>
        <v>66.337693712735543</v>
      </c>
      <c r="L23" s="58">
        <f>'2013'!L24</f>
        <v>66.881434013709935</v>
      </c>
      <c r="M23" s="58">
        <f>'2012'!L24</f>
        <v>66.369389024574403</v>
      </c>
      <c r="N23" s="58">
        <f>'2011'!L24</f>
        <v>66.660815351573774</v>
      </c>
      <c r="O23" s="58">
        <f>'2010'!L24</f>
        <v>65.860758368119548</v>
      </c>
    </row>
    <row r="24" spans="1:15" x14ac:dyDescent="0.2">
      <c r="A24" s="56">
        <v>16</v>
      </c>
      <c r="B24" s="42">
        <f>'2023'!L25</f>
        <v>66.423569072541497</v>
      </c>
      <c r="C24" s="42">
        <f>'2022'!L25</f>
        <v>66.644248162179281</v>
      </c>
      <c r="D24" s="42">
        <f>'2021'!L25</f>
        <v>66.801187653986361</v>
      </c>
      <c r="E24" s="42">
        <f>'2020'!L25</f>
        <v>62.187220945842583</v>
      </c>
      <c r="F24" s="42">
        <f>'2019'!L25</f>
        <v>66.551154754214309</v>
      </c>
      <c r="G24" s="42">
        <f>'2018'!L25</f>
        <v>66.131934603860984</v>
      </c>
      <c r="H24" s="42">
        <f>'2017'!L25</f>
        <v>65.753453674811084</v>
      </c>
      <c r="I24" s="42">
        <f>'2016'!L25</f>
        <v>65.947997786310978</v>
      </c>
      <c r="J24" s="42">
        <f>'2015'!L25</f>
        <v>65.354496874805463</v>
      </c>
      <c r="K24" s="42">
        <f>'2014'!L25</f>
        <v>65.337693712735543</v>
      </c>
      <c r="L24" s="42">
        <f>'2013'!L25</f>
        <v>65.881434013709935</v>
      </c>
      <c r="M24" s="42">
        <f>'2012'!L25</f>
        <v>65.369389024574403</v>
      </c>
      <c r="N24" s="42">
        <f>'2011'!L25</f>
        <v>65.660815351573774</v>
      </c>
      <c r="O24" s="42">
        <f>'2010'!L25</f>
        <v>64.860758368119562</v>
      </c>
    </row>
    <row r="25" spans="1:15" x14ac:dyDescent="0.2">
      <c r="A25" s="56">
        <v>17</v>
      </c>
      <c r="B25" s="42">
        <f>'2023'!L26</f>
        <v>65.423569072541497</v>
      </c>
      <c r="C25" s="42">
        <f>'2022'!L26</f>
        <v>65.644248162179281</v>
      </c>
      <c r="D25" s="42">
        <f>'2021'!L26</f>
        <v>65.801187653986361</v>
      </c>
      <c r="E25" s="42">
        <f>'2020'!L26</f>
        <v>61.187220945842583</v>
      </c>
      <c r="F25" s="42">
        <f>'2019'!L26</f>
        <v>65.551154754214309</v>
      </c>
      <c r="G25" s="42">
        <f>'2018'!L26</f>
        <v>65.131934603860984</v>
      </c>
      <c r="H25" s="42">
        <f>'2017'!L26</f>
        <v>64.753453674811084</v>
      </c>
      <c r="I25" s="42">
        <f>'2016'!L26</f>
        <v>64.947997786310978</v>
      </c>
      <c r="J25" s="42">
        <f>'2015'!L26</f>
        <v>64.354496874805463</v>
      </c>
      <c r="K25" s="42">
        <f>'2014'!L26</f>
        <v>64.337693712735543</v>
      </c>
      <c r="L25" s="42">
        <f>'2013'!L26</f>
        <v>64.881434013709949</v>
      </c>
      <c r="M25" s="42">
        <f>'2012'!L26</f>
        <v>64.369389024574389</v>
      </c>
      <c r="N25" s="42">
        <f>'2011'!L26</f>
        <v>64.66081535157376</v>
      </c>
      <c r="O25" s="42">
        <f>'2010'!L26</f>
        <v>63.927503278146858</v>
      </c>
    </row>
    <row r="26" spans="1:15" x14ac:dyDescent="0.2">
      <c r="A26" s="56">
        <v>18</v>
      </c>
      <c r="B26" s="42">
        <f>'2023'!L27</f>
        <v>64.480146766529103</v>
      </c>
      <c r="C26" s="42">
        <f>'2022'!L27</f>
        <v>64.644248162179281</v>
      </c>
      <c r="D26" s="42">
        <f>'2021'!L27</f>
        <v>64.801187653986361</v>
      </c>
      <c r="E26" s="42">
        <f>'2020'!L27</f>
        <v>60.18722094584259</v>
      </c>
      <c r="F26" s="42">
        <f>'2019'!L27</f>
        <v>64.551154754214309</v>
      </c>
      <c r="G26" s="42">
        <f>'2018'!L27</f>
        <v>64.131934603860984</v>
      </c>
      <c r="H26" s="42">
        <f>'2017'!L27</f>
        <v>63.753453674811084</v>
      </c>
      <c r="I26" s="42">
        <f>'2016'!L27</f>
        <v>63.947997786310978</v>
      </c>
      <c r="J26" s="42">
        <f>'2015'!L27</f>
        <v>63.354496874805456</v>
      </c>
      <c r="K26" s="42">
        <f>'2014'!L27</f>
        <v>63.407889710452288</v>
      </c>
      <c r="L26" s="42">
        <f>'2013'!L27</f>
        <v>63.881434013709949</v>
      </c>
      <c r="M26" s="42">
        <f>'2012'!L27</f>
        <v>63.369389024574396</v>
      </c>
      <c r="N26" s="42">
        <f>'2011'!L27</f>
        <v>63.660815351573767</v>
      </c>
      <c r="O26" s="42">
        <f>'2010'!L27</f>
        <v>62.927503278146858</v>
      </c>
    </row>
    <row r="27" spans="1:15" x14ac:dyDescent="0.2">
      <c r="A27" s="56">
        <v>19</v>
      </c>
      <c r="B27" s="42">
        <f>'2023'!L28</f>
        <v>63.480146766529103</v>
      </c>
      <c r="C27" s="42">
        <f>'2022'!L28</f>
        <v>63.644248162179281</v>
      </c>
      <c r="D27" s="42">
        <f>'2021'!L28</f>
        <v>63.801187653986361</v>
      </c>
      <c r="E27" s="42">
        <f>'2020'!L28</f>
        <v>59.187220945842597</v>
      </c>
      <c r="F27" s="42">
        <f>'2019'!L28</f>
        <v>63.551154754214302</v>
      </c>
      <c r="G27" s="42">
        <f>'2018'!L28</f>
        <v>63.131934603860984</v>
      </c>
      <c r="H27" s="42">
        <f>'2017'!L28</f>
        <v>62.753453674811091</v>
      </c>
      <c r="I27" s="42">
        <f>'2016'!L28</f>
        <v>62.947997786310978</v>
      </c>
      <c r="J27" s="42">
        <f>'2015'!L28</f>
        <v>62.354496874805456</v>
      </c>
      <c r="K27" s="42">
        <f>'2014'!L28</f>
        <v>62.407889710452288</v>
      </c>
      <c r="L27" s="42">
        <f>'2013'!L28</f>
        <v>62.881434013709956</v>
      </c>
      <c r="M27" s="42">
        <f>'2012'!L28</f>
        <v>62.434269715002237</v>
      </c>
      <c r="N27" s="42">
        <f>'2011'!L28</f>
        <v>62.66081535157376</v>
      </c>
      <c r="O27" s="42">
        <f>'2010'!L28</f>
        <v>61.989075330508577</v>
      </c>
    </row>
    <row r="28" spans="1:15" x14ac:dyDescent="0.2">
      <c r="A28" s="56">
        <v>20</v>
      </c>
      <c r="B28" s="58">
        <f>'2023'!L29</f>
        <v>62.480146766529103</v>
      </c>
      <c r="C28" s="58">
        <f>'2022'!L29</f>
        <v>62.644248162179281</v>
      </c>
      <c r="D28" s="58">
        <f>'2021'!L29</f>
        <v>62.801187653986354</v>
      </c>
      <c r="E28" s="58">
        <f>'2020'!L29</f>
        <v>58.243744094866308</v>
      </c>
      <c r="F28" s="58">
        <f>'2019'!L29</f>
        <v>62.551154754214302</v>
      </c>
      <c r="G28" s="58">
        <f>'2018'!L29</f>
        <v>62.131934603860984</v>
      </c>
      <c r="H28" s="58">
        <f>'2017'!L29</f>
        <v>61.753453674811091</v>
      </c>
      <c r="I28" s="58">
        <f>'2016'!L29</f>
        <v>61.947997786310985</v>
      </c>
      <c r="J28" s="58">
        <f>'2015'!L29</f>
        <v>61.354496874805463</v>
      </c>
      <c r="K28" s="58">
        <f>'2014'!L29</f>
        <v>61.407889710452288</v>
      </c>
      <c r="L28" s="58">
        <f>'2013'!L29</f>
        <v>61.881434013709956</v>
      </c>
      <c r="M28" s="58">
        <f>'2012'!L29</f>
        <v>61.434269715002237</v>
      </c>
      <c r="N28" s="58">
        <f>'2011'!L29</f>
        <v>61.66081535157376</v>
      </c>
      <c r="O28" s="58">
        <f>'2010'!L29</f>
        <v>60.989075330508577</v>
      </c>
    </row>
    <row r="29" spans="1:15" x14ac:dyDescent="0.2">
      <c r="A29" s="56">
        <v>21</v>
      </c>
      <c r="B29" s="42">
        <f>'2023'!L30</f>
        <v>61.480146766529096</v>
      </c>
      <c r="C29" s="42">
        <f>'2022'!L30</f>
        <v>61.701430054420932</v>
      </c>
      <c r="D29" s="42">
        <f>'2021'!L30</f>
        <v>61.861026803728123</v>
      </c>
      <c r="E29" s="42">
        <f>'2020'!L30</f>
        <v>57.243744094866308</v>
      </c>
      <c r="F29" s="42">
        <f>'2019'!L30</f>
        <v>61.551154754214302</v>
      </c>
      <c r="G29" s="42">
        <f>'2018'!L30</f>
        <v>61.131934603860984</v>
      </c>
      <c r="H29" s="42">
        <f>'2017'!L30</f>
        <v>60.753453674811098</v>
      </c>
      <c r="I29" s="42">
        <f>'2016'!L30</f>
        <v>60.947997786310985</v>
      </c>
      <c r="J29" s="42">
        <f>'2015'!L30</f>
        <v>60.354496874805463</v>
      </c>
      <c r="K29" s="42">
        <f>'2014'!L30</f>
        <v>60.407889710452288</v>
      </c>
      <c r="L29" s="42">
        <f>'2013'!L30</f>
        <v>60.881434013709963</v>
      </c>
      <c r="M29" s="42">
        <f>'2012'!L30</f>
        <v>60.434269715002245</v>
      </c>
      <c r="N29" s="42">
        <f>'2011'!L30</f>
        <v>60.66081535157376</v>
      </c>
      <c r="O29" s="42">
        <f>'2010'!L30</f>
        <v>60.041564542840376</v>
      </c>
    </row>
    <row r="30" spans="1:15" x14ac:dyDescent="0.2">
      <c r="A30" s="56">
        <v>22</v>
      </c>
      <c r="B30" s="42">
        <f>'2023'!L31</f>
        <v>60.480146766529096</v>
      </c>
      <c r="C30" s="42">
        <f>'2022'!L31</f>
        <v>60.758304958915325</v>
      </c>
      <c r="D30" s="42">
        <f>'2021'!L31</f>
        <v>60.920537171023682</v>
      </c>
      <c r="E30" s="42">
        <f>'2020'!L31</f>
        <v>56.243744094866308</v>
      </c>
      <c r="F30" s="42">
        <f>'2019'!L31</f>
        <v>60.551154754214295</v>
      </c>
      <c r="G30" s="42">
        <f>'2018'!L31</f>
        <v>60.192324976972401</v>
      </c>
      <c r="H30" s="42">
        <f>'2017'!L31</f>
        <v>59.816508138065068</v>
      </c>
      <c r="I30" s="42">
        <f>'2016'!L31</f>
        <v>59.947997786310985</v>
      </c>
      <c r="J30" s="42">
        <f>'2015'!L31</f>
        <v>59.473492244192848</v>
      </c>
      <c r="K30" s="42">
        <f>'2014'!L31</f>
        <v>59.407889710452288</v>
      </c>
      <c r="L30" s="42">
        <f>'2013'!L31</f>
        <v>59.881434013709963</v>
      </c>
      <c r="M30" s="42">
        <f>'2012'!L31</f>
        <v>59.542600975219152</v>
      </c>
      <c r="N30" s="42">
        <f>'2011'!L31</f>
        <v>59.66081535157376</v>
      </c>
      <c r="O30" s="42">
        <f>'2010'!L31</f>
        <v>59.089848209168366</v>
      </c>
    </row>
    <row r="31" spans="1:15" x14ac:dyDescent="0.2">
      <c r="A31" s="56">
        <v>23</v>
      </c>
      <c r="B31" s="42">
        <f>'2023'!L32</f>
        <v>59.480146766529089</v>
      </c>
      <c r="C31" s="42">
        <f>'2022'!L32</f>
        <v>59.758304958915325</v>
      </c>
      <c r="D31" s="42">
        <f>'2021'!L32</f>
        <v>59.920537171023689</v>
      </c>
      <c r="E31" s="42">
        <f>'2020'!L32</f>
        <v>55.243744094866308</v>
      </c>
      <c r="F31" s="42">
        <f>'2019'!L32</f>
        <v>59.551154754214295</v>
      </c>
      <c r="G31" s="42">
        <f>'2018'!L32</f>
        <v>59.192324976972401</v>
      </c>
      <c r="H31" s="42">
        <f>'2017'!L32</f>
        <v>58.9366828661067</v>
      </c>
      <c r="I31" s="42">
        <f>'2016'!L32</f>
        <v>58.947997786310985</v>
      </c>
      <c r="J31" s="42">
        <f>'2015'!L32</f>
        <v>58.473492244192855</v>
      </c>
      <c r="K31" s="42">
        <f>'2014'!L32</f>
        <v>58.407889710452295</v>
      </c>
      <c r="L31" s="42">
        <f>'2013'!L32</f>
        <v>58.934547997622047</v>
      </c>
      <c r="M31" s="42">
        <f>'2012'!L32</f>
        <v>58.542600975219152</v>
      </c>
      <c r="N31" s="42">
        <f>'2011'!L32</f>
        <v>58.66081535157376</v>
      </c>
      <c r="O31" s="42">
        <f>'2010'!L32</f>
        <v>58.133745946238044</v>
      </c>
    </row>
    <row r="32" spans="1:15" x14ac:dyDescent="0.2">
      <c r="A32" s="56">
        <v>24</v>
      </c>
      <c r="B32" s="42">
        <f>'2023'!L33</f>
        <v>58.480146766529089</v>
      </c>
      <c r="C32" s="42">
        <f>'2022'!L33</f>
        <v>58.874476362257099</v>
      </c>
      <c r="D32" s="42">
        <f>'2021'!L33</f>
        <v>58.920537171023689</v>
      </c>
      <c r="E32" s="42">
        <f>'2020'!L33</f>
        <v>54.243744094866308</v>
      </c>
      <c r="F32" s="42">
        <f>'2019'!L33</f>
        <v>58.610413313927502</v>
      </c>
      <c r="G32" s="42">
        <f>'2018'!L33</f>
        <v>58.192324976972401</v>
      </c>
      <c r="H32" s="42">
        <f>'2017'!L33</f>
        <v>57.9366828661067</v>
      </c>
      <c r="I32" s="42">
        <f>'2016'!L33</f>
        <v>57.947997786310992</v>
      </c>
      <c r="J32" s="42">
        <f>'2015'!L33</f>
        <v>57.473492244192855</v>
      </c>
      <c r="K32" s="42">
        <f>'2014'!L33</f>
        <v>57.407889710452295</v>
      </c>
      <c r="L32" s="42">
        <f>'2013'!L33</f>
        <v>57.934547997622047</v>
      </c>
      <c r="M32" s="42">
        <f>'2012'!L33</f>
        <v>57.542600975219159</v>
      </c>
      <c r="N32" s="42">
        <f>'2011'!L33</f>
        <v>57.660815351573753</v>
      </c>
      <c r="O32" s="42">
        <f>'2010'!L33</f>
        <v>57.133745946238037</v>
      </c>
    </row>
    <row r="33" spans="1:15" x14ac:dyDescent="0.2">
      <c r="A33" s="56">
        <v>25</v>
      </c>
      <c r="B33" s="58">
        <f>'2023'!L34</f>
        <v>57.534518781053769</v>
      </c>
      <c r="C33" s="58">
        <f>'2022'!L34</f>
        <v>57.874476362257099</v>
      </c>
      <c r="D33" s="58">
        <f>'2021'!L34</f>
        <v>57.920537171023689</v>
      </c>
      <c r="E33" s="58">
        <f>'2020'!L34</f>
        <v>53.243744094866308</v>
      </c>
      <c r="F33" s="58">
        <f>'2019'!L34</f>
        <v>57.610413313927495</v>
      </c>
      <c r="G33" s="58">
        <f>'2018'!L34</f>
        <v>57.249220760973365</v>
      </c>
      <c r="H33" s="58">
        <f>'2017'!L34</f>
        <v>56.9366828661067</v>
      </c>
      <c r="I33" s="58">
        <f>'2016'!L34</f>
        <v>57.002075667519826</v>
      </c>
      <c r="J33" s="58">
        <f>'2015'!L34</f>
        <v>56.473492244192855</v>
      </c>
      <c r="K33" s="58">
        <f>'2014'!L34</f>
        <v>56.407889710452295</v>
      </c>
      <c r="L33" s="58">
        <f>'2013'!L34</f>
        <v>56.93454799762204</v>
      </c>
      <c r="M33" s="58">
        <f>'2012'!L34</f>
        <v>56.585782353701532</v>
      </c>
      <c r="N33" s="58">
        <f>'2011'!L34</f>
        <v>56.701268865622993</v>
      </c>
      <c r="O33" s="58">
        <f>'2010'!L34</f>
        <v>56.133745946238029</v>
      </c>
    </row>
    <row r="34" spans="1:15" x14ac:dyDescent="0.2">
      <c r="A34" s="56">
        <v>26</v>
      </c>
      <c r="B34" s="42">
        <f>'2023'!L35</f>
        <v>56.534518781053769</v>
      </c>
      <c r="C34" s="42">
        <f>'2022'!L35</f>
        <v>56.928783329632886</v>
      </c>
      <c r="D34" s="42">
        <f>'2021'!L35</f>
        <v>56.920537171023696</v>
      </c>
      <c r="E34" s="42">
        <f>'2020'!L35</f>
        <v>52.243744094866308</v>
      </c>
      <c r="F34" s="42">
        <f>'2019'!L35</f>
        <v>56.610413313927495</v>
      </c>
      <c r="G34" s="42">
        <f>'2018'!L35</f>
        <v>56.249220760973365</v>
      </c>
      <c r="H34" s="42">
        <f>'2017'!L35</f>
        <v>55.9366828661067</v>
      </c>
      <c r="I34" s="42">
        <f>'2016'!L35</f>
        <v>56.002075667519826</v>
      </c>
      <c r="J34" s="42">
        <f>'2015'!L35</f>
        <v>55.473492244192862</v>
      </c>
      <c r="K34" s="42">
        <f>'2014'!L35</f>
        <v>55.407889710452295</v>
      </c>
      <c r="L34" s="42">
        <f>'2013'!L35</f>
        <v>55.934547997622033</v>
      </c>
      <c r="M34" s="42">
        <f>'2012'!L35</f>
        <v>55.585782353701532</v>
      </c>
      <c r="N34" s="42">
        <f>'2011'!L35</f>
        <v>55.738736378200066</v>
      </c>
      <c r="O34" s="42">
        <f>'2010'!L35</f>
        <v>55.168097262214737</v>
      </c>
    </row>
    <row r="35" spans="1:15" x14ac:dyDescent="0.2">
      <c r="A35" s="56">
        <v>27</v>
      </c>
      <c r="B35" s="42">
        <f>'2023'!L36</f>
        <v>55.585460945203458</v>
      </c>
      <c r="C35" s="42">
        <f>'2022'!L36</f>
        <v>55.928783329632878</v>
      </c>
      <c r="D35" s="42">
        <f>'2021'!L36</f>
        <v>55.920537171023696</v>
      </c>
      <c r="E35" s="42">
        <f>'2020'!L36</f>
        <v>51.243744094866315</v>
      </c>
      <c r="F35" s="42">
        <f>'2019'!L36</f>
        <v>55.66470495719205</v>
      </c>
      <c r="G35" s="42">
        <f>'2018'!L36</f>
        <v>55.302851564976223</v>
      </c>
      <c r="H35" s="42">
        <f>'2017'!L36</f>
        <v>54.936682866106707</v>
      </c>
      <c r="I35" s="42">
        <f>'2016'!L36</f>
        <v>55.002075667519833</v>
      </c>
      <c r="J35" s="42">
        <f>'2015'!L36</f>
        <v>54.519384706087749</v>
      </c>
      <c r="K35" s="42">
        <f>'2014'!L36</f>
        <v>54.407889710452295</v>
      </c>
      <c r="L35" s="42">
        <f>'2013'!L36</f>
        <v>54.934547997622033</v>
      </c>
      <c r="M35" s="42">
        <f>'2012'!L36</f>
        <v>54.585782353701525</v>
      </c>
      <c r="N35" s="42">
        <f>'2011'!L36</f>
        <v>54.738736378200066</v>
      </c>
      <c r="O35" s="42">
        <f>'2010'!L36</f>
        <v>54.201656554742947</v>
      </c>
    </row>
    <row r="36" spans="1:15" x14ac:dyDescent="0.2">
      <c r="A36" s="56">
        <v>28</v>
      </c>
      <c r="B36" s="42">
        <f>'2023'!L37</f>
        <v>54.585460945203465</v>
      </c>
      <c r="C36" s="42">
        <f>'2022'!L37</f>
        <v>54.928783329632878</v>
      </c>
      <c r="D36" s="42">
        <f>'2021'!L37</f>
        <v>54.920537171023696</v>
      </c>
      <c r="E36" s="42">
        <f>'2020'!L37</f>
        <v>50.342370690908375</v>
      </c>
      <c r="F36" s="42">
        <f>'2019'!L37</f>
        <v>54.66470495719205</v>
      </c>
      <c r="G36" s="42">
        <f>'2018'!L37</f>
        <v>54.302851564976223</v>
      </c>
      <c r="H36" s="42">
        <f>'2017'!L37</f>
        <v>53.936682866106707</v>
      </c>
      <c r="I36" s="42">
        <f>'2016'!L37</f>
        <v>54.050266346433716</v>
      </c>
      <c r="J36" s="42">
        <f>'2015'!L37</f>
        <v>53.519384706087749</v>
      </c>
      <c r="K36" s="42">
        <f>'2014'!L37</f>
        <v>53.407889710452302</v>
      </c>
      <c r="L36" s="42">
        <f>'2013'!L37</f>
        <v>53.934547997622026</v>
      </c>
      <c r="M36" s="42">
        <f>'2012'!L37</f>
        <v>53.585782353701525</v>
      </c>
      <c r="N36" s="42">
        <f>'2011'!L37</f>
        <v>53.738736378200066</v>
      </c>
      <c r="O36" s="42">
        <f>'2010'!L37</f>
        <v>53.201656554742947</v>
      </c>
    </row>
    <row r="37" spans="1:15" x14ac:dyDescent="0.2">
      <c r="A37" s="56">
        <v>29</v>
      </c>
      <c r="B37" s="42">
        <f>'2023'!L38</f>
        <v>53.636355282029179</v>
      </c>
      <c r="C37" s="42">
        <f>'2022'!L38</f>
        <v>53.928783329632871</v>
      </c>
      <c r="D37" s="42">
        <f>'2021'!L38</f>
        <v>53.920537171023703</v>
      </c>
      <c r="E37" s="42">
        <f>'2020'!L38</f>
        <v>49.342370690908382</v>
      </c>
      <c r="F37" s="42">
        <f>'2019'!L38</f>
        <v>53.66470495719205</v>
      </c>
      <c r="G37" s="42">
        <f>'2018'!L38</f>
        <v>53.352462308696815</v>
      </c>
      <c r="H37" s="42">
        <f>'2017'!L38</f>
        <v>52.984558222989556</v>
      </c>
      <c r="I37" s="42">
        <f>'2016'!L38</f>
        <v>53.188829851898745</v>
      </c>
      <c r="J37" s="42">
        <f>'2015'!L38</f>
        <v>52.561450050110928</v>
      </c>
      <c r="K37" s="42">
        <f>'2014'!L38</f>
        <v>52.446313810459145</v>
      </c>
      <c r="L37" s="42">
        <f>'2013'!L38</f>
        <v>52.934547997622026</v>
      </c>
      <c r="M37" s="42">
        <f>'2012'!L38</f>
        <v>52.619253843205748</v>
      </c>
      <c r="N37" s="42">
        <f>'2011'!L38</f>
        <v>52.80338572413595</v>
      </c>
      <c r="O37" s="42">
        <f>'2010'!L38</f>
        <v>52.201656554742954</v>
      </c>
    </row>
    <row r="38" spans="1:15" x14ac:dyDescent="0.2">
      <c r="A38" s="56">
        <v>30</v>
      </c>
      <c r="B38" s="58">
        <f>'2023'!L39</f>
        <v>52.685064968345401</v>
      </c>
      <c r="C38" s="58">
        <f>'2022'!L39</f>
        <v>52.928783329632871</v>
      </c>
      <c r="D38" s="58">
        <f>'2021'!L39</f>
        <v>52.920537171023703</v>
      </c>
      <c r="E38" s="58">
        <f>'2020'!L39</f>
        <v>48.342370690908382</v>
      </c>
      <c r="F38" s="58">
        <f>'2019'!L39</f>
        <v>52.713036507153141</v>
      </c>
      <c r="G38" s="58">
        <f>'2018'!L39</f>
        <v>52.399842373518595</v>
      </c>
      <c r="H38" s="58">
        <f>'2017'!L39</f>
        <v>52.030400727556092</v>
      </c>
      <c r="I38" s="58">
        <f>'2016'!L39</f>
        <v>52.188829851898745</v>
      </c>
      <c r="J38" s="58">
        <f>'2015'!L39</f>
        <v>51.601345244811348</v>
      </c>
      <c r="K38" s="58">
        <f>'2014'!L39</f>
        <v>51.446313810459145</v>
      </c>
      <c r="L38" s="58">
        <f>'2013'!L39</f>
        <v>51.968486216390716</v>
      </c>
      <c r="M38" s="58">
        <f>'2012'!L39</f>
        <v>51.651092116781314</v>
      </c>
      <c r="N38" s="58">
        <f>'2011'!L39</f>
        <v>51.80338572413595</v>
      </c>
      <c r="O38" s="58">
        <f>'2010'!L39</f>
        <v>51.201656554742954</v>
      </c>
    </row>
    <row r="39" spans="1:15" x14ac:dyDescent="0.2">
      <c r="A39" s="56">
        <v>31</v>
      </c>
      <c r="B39" s="42">
        <f>'2023'!L40</f>
        <v>51.732223388280147</v>
      </c>
      <c r="C39" s="42">
        <f>'2022'!L40</f>
        <v>52.022427632924511</v>
      </c>
      <c r="D39" s="42">
        <f>'2021'!L40</f>
        <v>51.96888850694971</v>
      </c>
      <c r="E39" s="42">
        <f>'2020'!L40</f>
        <v>47.342370690908389</v>
      </c>
      <c r="F39" s="42">
        <f>'2019'!L40</f>
        <v>51.806566353113112</v>
      </c>
      <c r="G39" s="42">
        <f>'2018'!L40</f>
        <v>51.399842373518595</v>
      </c>
      <c r="H39" s="42">
        <f>'2017'!L40</f>
        <v>51.030400727556092</v>
      </c>
      <c r="I39" s="42">
        <f>'2016'!L40</f>
        <v>51.188829851898745</v>
      </c>
      <c r="J39" s="42">
        <f>'2015'!L40</f>
        <v>50.601345244811348</v>
      </c>
      <c r="K39" s="42">
        <f>'2014'!L40</f>
        <v>50.446313810459145</v>
      </c>
      <c r="L39" s="42">
        <f>'2013'!L40</f>
        <v>50.968486216390716</v>
      </c>
      <c r="M39" s="42">
        <f>'2012'!L40</f>
        <v>50.651092116781314</v>
      </c>
      <c r="N39" s="42">
        <f>'2011'!L40</f>
        <v>50.80338572413595</v>
      </c>
      <c r="O39" s="42">
        <f>'2010'!L40</f>
        <v>50.227534321696723</v>
      </c>
    </row>
    <row r="40" spans="1:15" x14ac:dyDescent="0.2">
      <c r="A40" s="56">
        <v>32</v>
      </c>
      <c r="B40" s="42">
        <f>'2023'!L41</f>
        <v>50.73222338828014</v>
      </c>
      <c r="C40" s="42">
        <f>'2022'!L41</f>
        <v>51.022427632924511</v>
      </c>
      <c r="D40" s="42">
        <f>'2021'!L41</f>
        <v>51.015983104599876</v>
      </c>
      <c r="E40" s="42">
        <f>'2020'!L41</f>
        <v>46.342370690908389</v>
      </c>
      <c r="F40" s="42">
        <f>'2019'!L41</f>
        <v>50.806566353113105</v>
      </c>
      <c r="G40" s="42">
        <f>'2018'!L41</f>
        <v>50.399842373518588</v>
      </c>
      <c r="H40" s="42">
        <f>'2017'!L41</f>
        <v>50.071692511366976</v>
      </c>
      <c r="I40" s="42">
        <f>'2016'!L41</f>
        <v>50.188829851898745</v>
      </c>
      <c r="J40" s="42">
        <f>'2015'!L41</f>
        <v>49.601345244811348</v>
      </c>
      <c r="K40" s="42">
        <f>'2014'!L41</f>
        <v>49.479747416278528</v>
      </c>
      <c r="L40" s="42">
        <f>'2013'!L41</f>
        <v>49.997888189135487</v>
      </c>
      <c r="M40" s="42">
        <f>'2012'!L41</f>
        <v>49.651092116781307</v>
      </c>
      <c r="N40" s="42">
        <f>'2011'!L41</f>
        <v>49.829667534859119</v>
      </c>
      <c r="O40" s="42">
        <f>'2010'!L41</f>
        <v>49.276847899299142</v>
      </c>
    </row>
    <row r="41" spans="1:15" x14ac:dyDescent="0.2">
      <c r="A41" s="56">
        <v>33</v>
      </c>
      <c r="B41" s="42">
        <f>'2023'!L42</f>
        <v>49.73222338828014</v>
      </c>
      <c r="C41" s="42">
        <f>'2022'!L42</f>
        <v>50.066940808585009</v>
      </c>
      <c r="D41" s="42">
        <f>'2021'!L42</f>
        <v>50.015983104599869</v>
      </c>
      <c r="E41" s="42">
        <f>'2020'!L42</f>
        <v>45.342370690908396</v>
      </c>
      <c r="F41" s="42">
        <f>'2019'!L42</f>
        <v>49.849108903940262</v>
      </c>
      <c r="G41" s="42">
        <f>'2018'!L42</f>
        <v>49.440844709076124</v>
      </c>
      <c r="H41" s="42">
        <f>'2017'!L42</f>
        <v>49.071692511366969</v>
      </c>
      <c r="I41" s="42">
        <f>'2016'!L42</f>
        <v>49.188829851898738</v>
      </c>
      <c r="J41" s="42">
        <f>'2015'!L42</f>
        <v>48.635631063394023</v>
      </c>
      <c r="K41" s="42">
        <f>'2014'!L42</f>
        <v>48.509569471228311</v>
      </c>
      <c r="L41" s="42">
        <f>'2013'!L42</f>
        <v>48.997888189135494</v>
      </c>
      <c r="M41" s="42">
        <f>'2012'!L42</f>
        <v>48.677146233991373</v>
      </c>
      <c r="N41" s="42">
        <f>'2011'!L42</f>
        <v>48.829667534859119</v>
      </c>
      <c r="O41" s="42">
        <f>'2010'!L42</f>
        <v>48.32397473618358</v>
      </c>
    </row>
    <row r="42" spans="1:15" x14ac:dyDescent="0.2">
      <c r="A42" s="56">
        <v>34</v>
      </c>
      <c r="B42" s="42">
        <f>'2023'!L43</f>
        <v>48.73222338828014</v>
      </c>
      <c r="C42" s="42">
        <f>'2022'!L43</f>
        <v>49.066940808585009</v>
      </c>
      <c r="D42" s="42">
        <f>'2021'!L43</f>
        <v>49.05938092074269</v>
      </c>
      <c r="E42" s="42">
        <f>'2020'!L43</f>
        <v>44.342370690908396</v>
      </c>
      <c r="F42" s="42">
        <f>'2019'!L43</f>
        <v>48.888794556456496</v>
      </c>
      <c r="G42" s="42">
        <f>'2018'!L43</f>
        <v>48.440844709076131</v>
      </c>
      <c r="H42" s="42">
        <f>'2017'!L43</f>
        <v>48.071692511366969</v>
      </c>
      <c r="I42" s="42">
        <f>'2016'!L43</f>
        <v>48.224775109789597</v>
      </c>
      <c r="J42" s="42">
        <f>'2015'!L43</f>
        <v>47.63563106339403</v>
      </c>
      <c r="K42" s="42">
        <f>'2014'!L43</f>
        <v>47.509569471228311</v>
      </c>
      <c r="L42" s="42">
        <f>'2013'!L43</f>
        <v>47.997888189135487</v>
      </c>
      <c r="M42" s="42">
        <f>'2012'!L43</f>
        <v>47.726787806617843</v>
      </c>
      <c r="N42" s="42">
        <f>'2011'!L43</f>
        <v>47.853335344621549</v>
      </c>
      <c r="O42" s="42">
        <f>'2010'!L43</f>
        <v>47.368635566963427</v>
      </c>
    </row>
    <row r="43" spans="1:15" x14ac:dyDescent="0.2">
      <c r="A43" s="56">
        <v>35</v>
      </c>
      <c r="B43" s="58">
        <f>'2023'!L44</f>
        <v>47.732223388280133</v>
      </c>
      <c r="C43" s="58">
        <f>'2022'!L44</f>
        <v>48.066940808585016</v>
      </c>
      <c r="D43" s="58">
        <f>'2021'!L44</f>
        <v>48.100711485966571</v>
      </c>
      <c r="E43" s="58">
        <f>'2020'!L44</f>
        <v>43.342370690908403</v>
      </c>
      <c r="F43" s="58">
        <f>'2019'!L44</f>
        <v>47.925397275485587</v>
      </c>
      <c r="G43" s="58">
        <f>'2018'!L44</f>
        <v>47.477384987055608</v>
      </c>
      <c r="H43" s="58">
        <f>'2017'!L44</f>
        <v>47.071692511366962</v>
      </c>
      <c r="I43" s="58">
        <f>'2016'!L44</f>
        <v>47.256905513096257</v>
      </c>
      <c r="J43" s="58">
        <f>'2015'!L44</f>
        <v>46.664781790136544</v>
      </c>
      <c r="K43" s="58">
        <f>'2014'!L44</f>
        <v>46.509569471228318</v>
      </c>
      <c r="L43" s="58">
        <f>'2013'!L44</f>
        <v>47.023059301053415</v>
      </c>
      <c r="M43" s="58">
        <f>'2012'!L44</f>
        <v>46.726787806617843</v>
      </c>
      <c r="N43" s="58">
        <f>'2011'!L44</f>
        <v>46.898008302493835</v>
      </c>
      <c r="O43" s="58">
        <f>'2010'!L44</f>
        <v>46.368635566963427</v>
      </c>
    </row>
    <row r="44" spans="1:15" x14ac:dyDescent="0.2">
      <c r="A44" s="56">
        <v>36</v>
      </c>
      <c r="B44" s="42">
        <f>'2023'!L45</f>
        <v>46.732223388280133</v>
      </c>
      <c r="C44" s="42">
        <f>'2022'!L45</f>
        <v>47.106701113392027</v>
      </c>
      <c r="D44" s="42">
        <f>'2021'!L45</f>
        <v>47.139612182679848</v>
      </c>
      <c r="E44" s="42">
        <f>'2020'!L45</f>
        <v>42.342370690908403</v>
      </c>
      <c r="F44" s="42">
        <f>'2019'!L45</f>
        <v>46.961503402075223</v>
      </c>
      <c r="G44" s="42">
        <f>'2018'!L45</f>
        <v>46.477384987055615</v>
      </c>
      <c r="H44" s="42">
        <f>'2017'!L45</f>
        <v>46.071692511366955</v>
      </c>
      <c r="I44" s="42">
        <f>'2016'!L45</f>
        <v>46.256905513096257</v>
      </c>
      <c r="J44" s="42">
        <f>'2015'!L45</f>
        <v>45.69239021852097</v>
      </c>
      <c r="K44" s="42">
        <f>'2014'!L45</f>
        <v>45.509569471228318</v>
      </c>
      <c r="L44" s="42">
        <f>'2013'!L45</f>
        <v>46.046687060982855</v>
      </c>
      <c r="M44" s="42">
        <f>'2012'!L45</f>
        <v>45.726787806617835</v>
      </c>
      <c r="N44" s="42">
        <f>'2011'!L45</f>
        <v>45.983930540091038</v>
      </c>
      <c r="O44" s="42">
        <f>'2010'!L45</f>
        <v>45.38938861963863</v>
      </c>
    </row>
    <row r="45" spans="1:15" x14ac:dyDescent="0.2">
      <c r="A45" s="56">
        <v>37</v>
      </c>
      <c r="B45" s="42">
        <f>'2023'!L46</f>
        <v>45.770240714760575</v>
      </c>
      <c r="C45" s="42">
        <f>'2022'!L46</f>
        <v>46.144224339722683</v>
      </c>
      <c r="D45" s="42">
        <f>'2021'!L46</f>
        <v>46.139612182679848</v>
      </c>
      <c r="E45" s="42">
        <f>'2020'!L46</f>
        <v>41.374023478524421</v>
      </c>
      <c r="F45" s="42">
        <f>'2019'!L46</f>
        <v>45.996034433960823</v>
      </c>
      <c r="G45" s="42">
        <f>'2018'!L46</f>
        <v>45.477384987055615</v>
      </c>
      <c r="H45" s="42">
        <f>'2017'!L46</f>
        <v>45.101807038936101</v>
      </c>
      <c r="I45" s="42">
        <f>'2016'!L46</f>
        <v>45.286141987845227</v>
      </c>
      <c r="J45" s="42">
        <f>'2015'!L46</f>
        <v>44.692390218520977</v>
      </c>
      <c r="K45" s="42">
        <f>'2014'!L46</f>
        <v>44.509569471228318</v>
      </c>
      <c r="L45" s="42">
        <f>'2013'!L46</f>
        <v>45.114213654105136</v>
      </c>
      <c r="M45" s="42">
        <f>'2012'!L46</f>
        <v>44.726787806617835</v>
      </c>
      <c r="N45" s="42">
        <f>'2011'!L46</f>
        <v>45.025658916733327</v>
      </c>
      <c r="O45" s="42">
        <f>'2010'!L46</f>
        <v>44.389388619638638</v>
      </c>
    </row>
    <row r="46" spans="1:15" x14ac:dyDescent="0.2">
      <c r="A46" s="56">
        <v>38</v>
      </c>
      <c r="B46" s="42">
        <f>'2023'!L47</f>
        <v>44.806103743026235</v>
      </c>
      <c r="C46" s="42">
        <f>'2022'!L47</f>
        <v>45.179178877574159</v>
      </c>
      <c r="D46" s="42">
        <f>'2021'!L47</f>
        <v>45.139612182679848</v>
      </c>
      <c r="E46" s="42">
        <f>'2020'!L47</f>
        <v>40.404580624539307</v>
      </c>
      <c r="F46" s="42">
        <f>'2019'!L47</f>
        <v>45.026868750757806</v>
      </c>
      <c r="G46" s="42">
        <f>'2018'!L47</f>
        <v>44.477384987055622</v>
      </c>
      <c r="H46" s="42">
        <f>'2017'!L47</f>
        <v>44.130968311294033</v>
      </c>
      <c r="I46" s="42">
        <f>'2016'!L47</f>
        <v>44.313658565418891</v>
      </c>
      <c r="J46" s="42">
        <f>'2015'!L47</f>
        <v>43.692390218520977</v>
      </c>
      <c r="K46" s="42">
        <f>'2014'!L47</f>
        <v>43.532202714649543</v>
      </c>
      <c r="L46" s="42">
        <f>'2013'!L47</f>
        <v>44.114213654105136</v>
      </c>
      <c r="M46" s="42">
        <f>'2012'!L47</f>
        <v>43.767957727778288</v>
      </c>
      <c r="N46" s="42">
        <f>'2011'!L47</f>
        <v>44.046631907273479</v>
      </c>
      <c r="O46" s="42">
        <f>'2010'!L47</f>
        <v>43.389388619638638</v>
      </c>
    </row>
    <row r="47" spans="1:15" x14ac:dyDescent="0.2">
      <c r="A47" s="56">
        <v>39</v>
      </c>
      <c r="B47" s="42">
        <f>'2023'!L48</f>
        <v>43.839971888321656</v>
      </c>
      <c r="C47" s="42">
        <f>'2022'!L48</f>
        <v>44.179178877574159</v>
      </c>
      <c r="D47" s="42">
        <f>'2021'!L48</f>
        <v>44.172890734588144</v>
      </c>
      <c r="E47" s="42">
        <f>'2020'!L48</f>
        <v>39.486897655876597</v>
      </c>
      <c r="F47" s="42">
        <f>'2019'!L48</f>
        <v>44.056124249279989</v>
      </c>
      <c r="G47" s="42">
        <f>'2018'!L48</f>
        <v>43.477384987055622</v>
      </c>
      <c r="H47" s="42">
        <f>'2017'!L48</f>
        <v>43.130968311294033</v>
      </c>
      <c r="I47" s="42">
        <f>'2016'!L48</f>
        <v>43.365077889173357</v>
      </c>
      <c r="J47" s="42">
        <f>'2015'!L48</f>
        <v>42.692390218520984</v>
      </c>
      <c r="K47" s="42">
        <f>'2014'!L48</f>
        <v>42.553633728903357</v>
      </c>
      <c r="L47" s="42">
        <f>'2013'!L48</f>
        <v>43.176698200887522</v>
      </c>
      <c r="M47" s="42">
        <f>'2012'!L48</f>
        <v>42.850431795403317</v>
      </c>
      <c r="N47" s="42">
        <f>'2011'!L48</f>
        <v>43.109394288115098</v>
      </c>
      <c r="O47" s="42">
        <f>'2010'!L48</f>
        <v>42.389388619638645</v>
      </c>
    </row>
    <row r="48" spans="1:15" x14ac:dyDescent="0.2">
      <c r="A48" s="56">
        <v>40</v>
      </c>
      <c r="B48" s="58">
        <f>'2023'!L49</f>
        <v>42.903570420344145</v>
      </c>
      <c r="C48" s="58">
        <f>'2022'!L49</f>
        <v>43.21170675471312</v>
      </c>
      <c r="D48" s="58">
        <f>'2021'!L49</f>
        <v>43.202707518059228</v>
      </c>
      <c r="E48" s="58">
        <f>'2020'!L49</f>
        <v>38.562637836284757</v>
      </c>
      <c r="F48" s="58">
        <f>'2019'!L49</f>
        <v>43.084315915460749</v>
      </c>
      <c r="G48" s="58">
        <f>'2018'!L49</f>
        <v>42.504380831896739</v>
      </c>
      <c r="H48" s="58">
        <f>'2017'!L49</f>
        <v>42.156352695256722</v>
      </c>
      <c r="I48" s="58">
        <f>'2016'!L49</f>
        <v>42.365077889173349</v>
      </c>
      <c r="J48" s="58">
        <f>'2015'!L49</f>
        <v>41.758357901828319</v>
      </c>
      <c r="K48" s="58">
        <f>'2014'!L49</f>
        <v>41.553633728903357</v>
      </c>
      <c r="L48" s="58">
        <f>'2013'!L49</f>
        <v>42.260769509827959</v>
      </c>
      <c r="M48" s="58">
        <f>'2012'!L49</f>
        <v>41.912468560728612</v>
      </c>
      <c r="N48" s="58">
        <f>'2011'!L49</f>
        <v>42.151168204083838</v>
      </c>
      <c r="O48" s="58">
        <f>'2010'!L49</f>
        <v>41.410557588167066</v>
      </c>
    </row>
    <row r="49" spans="1:15" x14ac:dyDescent="0.2">
      <c r="A49" s="56">
        <v>41</v>
      </c>
      <c r="B49" s="42">
        <f>'2023'!L50</f>
        <v>41.935563506262923</v>
      </c>
      <c r="C49" s="42">
        <f>'2022'!L50</f>
        <v>42.211706754713127</v>
      </c>
      <c r="D49" s="42">
        <f>'2021'!L50</f>
        <v>42.202707518059228</v>
      </c>
      <c r="E49" s="42">
        <f>'2020'!L50</f>
        <v>37.661622754686789</v>
      </c>
      <c r="F49" s="42">
        <f>'2019'!L50</f>
        <v>42.084315915460756</v>
      </c>
      <c r="G49" s="42">
        <f>'2018'!L50</f>
        <v>41.579905640105125</v>
      </c>
      <c r="H49" s="42">
        <f>'2017'!L50</f>
        <v>41.204173412960621</v>
      </c>
      <c r="I49" s="42">
        <f>'2016'!L50</f>
        <v>41.455698877587196</v>
      </c>
      <c r="J49" s="42">
        <f>'2015'!L50</f>
        <v>40.800938753978798</v>
      </c>
      <c r="K49" s="42">
        <f>'2014'!L50</f>
        <v>40.637755227181998</v>
      </c>
      <c r="L49" s="42">
        <f>'2013'!L50</f>
        <v>41.260769509827959</v>
      </c>
      <c r="M49" s="42">
        <f>'2012'!L50</f>
        <v>40.932919162486996</v>
      </c>
      <c r="N49" s="42">
        <f>'2011'!L50</f>
        <v>41.235846563838017</v>
      </c>
      <c r="O49" s="42">
        <f>'2010'!L50</f>
        <v>40.431537576965383</v>
      </c>
    </row>
    <row r="50" spans="1:15" x14ac:dyDescent="0.2">
      <c r="A50" s="56">
        <v>42</v>
      </c>
      <c r="B50" s="42">
        <f>'2023'!L51</f>
        <v>40.935563506262923</v>
      </c>
      <c r="C50" s="42">
        <f>'2022'!L51</f>
        <v>41.266305055627548</v>
      </c>
      <c r="D50" s="42">
        <f>'2021'!L51</f>
        <v>41.257374237642203</v>
      </c>
      <c r="E50" s="42">
        <f>'2020'!L51</f>
        <v>36.661622754686789</v>
      </c>
      <c r="F50" s="42">
        <f>'2019'!L51</f>
        <v>41.13376218884418</v>
      </c>
      <c r="G50" s="42">
        <f>'2018'!L51</f>
        <v>40.603651250301716</v>
      </c>
      <c r="H50" s="42">
        <f>'2017'!L51</f>
        <v>40.22653162381409</v>
      </c>
      <c r="I50" s="42">
        <f>'2016'!L51</f>
        <v>40.499536660367646</v>
      </c>
      <c r="J50" s="42">
        <f>'2015'!L51</f>
        <v>39.822259239199269</v>
      </c>
      <c r="K50" s="42">
        <f>'2014'!L51</f>
        <v>39.637755227181991</v>
      </c>
      <c r="L50" s="42">
        <f>'2013'!L51</f>
        <v>40.302035791285647</v>
      </c>
      <c r="M50" s="42">
        <f>'2012'!L51</f>
        <v>39.932919162486996</v>
      </c>
      <c r="N50" s="42">
        <f>'2011'!L51</f>
        <v>40.320470498533084</v>
      </c>
      <c r="O50" s="42">
        <f>'2010'!L51</f>
        <v>39.514795326169924</v>
      </c>
    </row>
    <row r="51" spans="1:15" x14ac:dyDescent="0.2">
      <c r="A51" s="56">
        <v>43</v>
      </c>
      <c r="B51" s="42">
        <f>'2023'!L52</f>
        <v>39.989213322023033</v>
      </c>
      <c r="C51" s="42">
        <f>'2022'!L52</f>
        <v>40.266305055627548</v>
      </c>
      <c r="D51" s="42">
        <f>'2021'!L52</f>
        <v>40.283079870425915</v>
      </c>
      <c r="E51" s="42">
        <f>'2020'!L52</f>
        <v>35.769756547071907</v>
      </c>
      <c r="F51" s="42">
        <f>'2019'!L52</f>
        <v>40.180134528004061</v>
      </c>
      <c r="G51" s="42">
        <f>'2018'!L52</f>
        <v>39.648075123190445</v>
      </c>
      <c r="H51" s="42">
        <f>'2017'!L52</f>
        <v>39.247994673947822</v>
      </c>
      <c r="I51" s="42">
        <f>'2016'!L52</f>
        <v>39.543190826475438</v>
      </c>
      <c r="J51" s="42">
        <f>'2015'!L52</f>
        <v>38.8648917992249</v>
      </c>
      <c r="K51" s="42">
        <f>'2014'!L52</f>
        <v>38.658192021443618</v>
      </c>
      <c r="L51" s="42">
        <f>'2013'!L52</f>
        <v>39.302035791285647</v>
      </c>
      <c r="M51" s="42">
        <f>'2012'!L52</f>
        <v>38.97422098931338</v>
      </c>
      <c r="N51" s="42">
        <f>'2011'!L52</f>
        <v>39.404126949160258</v>
      </c>
      <c r="O51" s="42">
        <f>'2010'!L52</f>
        <v>38.535483348858648</v>
      </c>
    </row>
    <row r="52" spans="1:15" x14ac:dyDescent="0.2">
      <c r="A52" s="56">
        <v>44</v>
      </c>
      <c r="B52" s="42">
        <f>'2023'!L53</f>
        <v>39.092804514417729</v>
      </c>
      <c r="C52" s="42">
        <f>'2022'!L53</f>
        <v>39.316185165131714</v>
      </c>
      <c r="D52" s="42">
        <f>'2021'!L53</f>
        <v>39.33080721340604</v>
      </c>
      <c r="E52" s="42">
        <f>'2020'!L53</f>
        <v>34.810225681900427</v>
      </c>
      <c r="F52" s="42">
        <f>'2019'!L53</f>
        <v>39.202014944065823</v>
      </c>
      <c r="G52" s="42">
        <f>'2018'!L53</f>
        <v>38.691213497981842</v>
      </c>
      <c r="H52" s="42">
        <f>'2017'!L53</f>
        <v>38.269760572134011</v>
      </c>
      <c r="I52" s="42">
        <f>'2016'!L53</f>
        <v>38.564977708473499</v>
      </c>
      <c r="J52" s="42">
        <f>'2015'!L53</f>
        <v>37.926729221453677</v>
      </c>
      <c r="K52" s="42">
        <f>'2014'!L53</f>
        <v>37.678534266504215</v>
      </c>
      <c r="L52" s="42">
        <f>'2013'!L53</f>
        <v>38.364468672687558</v>
      </c>
      <c r="M52" s="42">
        <f>'2012'!L53</f>
        <v>38.055734169375484</v>
      </c>
      <c r="N52" s="42">
        <f>'2011'!L53</f>
        <v>38.508764192164989</v>
      </c>
      <c r="O52" s="42">
        <f>'2010'!L53</f>
        <v>37.557147324010486</v>
      </c>
    </row>
    <row r="53" spans="1:15" x14ac:dyDescent="0.2">
      <c r="A53" s="56">
        <v>45</v>
      </c>
      <c r="B53" s="58">
        <f>'2023'!L54</f>
        <v>38.116883319996496</v>
      </c>
      <c r="C53" s="58">
        <f>'2022'!L54</f>
        <v>38.362748878302099</v>
      </c>
      <c r="D53" s="58">
        <f>'2021'!L54</f>
        <v>38.397590614808699</v>
      </c>
      <c r="E53" s="58">
        <f>'2020'!L54</f>
        <v>33.848290873936847</v>
      </c>
      <c r="F53" s="58">
        <f>'2019'!L54</f>
        <v>38.202014944065823</v>
      </c>
      <c r="G53" s="58">
        <f>'2018'!L54</f>
        <v>37.733849516399907</v>
      </c>
      <c r="H53" s="58">
        <f>'2017'!L54</f>
        <v>37.290908459236441</v>
      </c>
      <c r="I53" s="58">
        <f>'2016'!L54</f>
        <v>37.628042659357618</v>
      </c>
      <c r="J53" s="58">
        <f>'2015'!L54</f>
        <v>36.968711020129646</v>
      </c>
      <c r="K53" s="58">
        <f>'2014'!L54</f>
        <v>36.699073991673664</v>
      </c>
      <c r="L53" s="58">
        <f>'2013'!L54</f>
        <v>37.446359926913424</v>
      </c>
      <c r="M53" s="58">
        <f>'2012'!L54</f>
        <v>37.076023598964561</v>
      </c>
      <c r="N53" s="58">
        <f>'2011'!L54</f>
        <v>37.53058949460091</v>
      </c>
      <c r="O53" s="58">
        <f>'2010'!L54</f>
        <v>36.580359405840298</v>
      </c>
    </row>
    <row r="54" spans="1:15" x14ac:dyDescent="0.2">
      <c r="A54" s="56">
        <v>46</v>
      </c>
      <c r="B54" s="42">
        <f>'2023'!L55</f>
        <v>37.208908653206159</v>
      </c>
      <c r="C54" s="42">
        <f>'2022'!L55</f>
        <v>37.428487329742815</v>
      </c>
      <c r="D54" s="42">
        <f>'2021'!L55</f>
        <v>37.461402514112272</v>
      </c>
      <c r="E54" s="42">
        <f>'2020'!L55</f>
        <v>32.885409303264609</v>
      </c>
      <c r="F54" s="42">
        <f>'2019'!L55</f>
        <v>37.265450751599303</v>
      </c>
      <c r="G54" s="42">
        <f>'2018'!L55</f>
        <v>36.733849516399907</v>
      </c>
      <c r="H54" s="42">
        <f>'2017'!L55</f>
        <v>36.311668832249097</v>
      </c>
      <c r="I54" s="42">
        <f>'2016'!L55</f>
        <v>36.628042659357618</v>
      </c>
      <c r="J54" s="42">
        <f>'2015'!L55</f>
        <v>35.989665327730606</v>
      </c>
      <c r="K54" s="42">
        <f>'2014'!L55</f>
        <v>35.800397249263902</v>
      </c>
      <c r="L54" s="42">
        <f>'2013'!L55</f>
        <v>36.466862901345678</v>
      </c>
      <c r="M54" s="42">
        <f>'2012'!L55</f>
        <v>36.118529146435755</v>
      </c>
      <c r="N54" s="42">
        <f>'2011'!L55</f>
        <v>36.624071576000979</v>
      </c>
      <c r="O54" s="42">
        <f>'2010'!L55</f>
        <v>35.603842819718075</v>
      </c>
    </row>
    <row r="55" spans="1:15" x14ac:dyDescent="0.2">
      <c r="A55" s="56">
        <v>47</v>
      </c>
      <c r="B55" s="42">
        <f>'2023'!L56</f>
        <v>36.273131982735563</v>
      </c>
      <c r="C55" s="42">
        <f>'2022'!L56</f>
        <v>36.469488051989259</v>
      </c>
      <c r="D55" s="42">
        <f>'2021'!L56</f>
        <v>36.52310867848211</v>
      </c>
      <c r="E55" s="42">
        <f>'2020'!L56</f>
        <v>31.977267170379072</v>
      </c>
      <c r="F55" s="42">
        <f>'2019'!L56</f>
        <v>36.286352088012947</v>
      </c>
      <c r="G55" s="42">
        <f>'2018'!L56</f>
        <v>35.7753426163328</v>
      </c>
      <c r="H55" s="42">
        <f>'2017'!L56</f>
        <v>35.353382519865455</v>
      </c>
      <c r="I55" s="42">
        <f>'2016'!L56</f>
        <v>35.733553680470386</v>
      </c>
      <c r="J55" s="42">
        <f>'2015'!L56</f>
        <v>35.073087972128079</v>
      </c>
      <c r="K55" s="42">
        <f>'2014'!L56</f>
        <v>34.88289916578708</v>
      </c>
      <c r="L55" s="42">
        <f>'2013'!L56</f>
        <v>35.509795593558565</v>
      </c>
      <c r="M55" s="42">
        <f>'2012'!L56</f>
        <v>35.186137869902574</v>
      </c>
      <c r="N55" s="42">
        <f>'2011'!L56</f>
        <v>35.671308021343904</v>
      </c>
      <c r="O55" s="42">
        <f>'2010'!L56</f>
        <v>34.742086745438115</v>
      </c>
    </row>
    <row r="56" spans="1:15" x14ac:dyDescent="0.2">
      <c r="A56" s="56">
        <v>48</v>
      </c>
      <c r="B56" s="42">
        <f>'2023'!L57</f>
        <v>35.31321051277353</v>
      </c>
      <c r="C56" s="42">
        <f>'2022'!L57</f>
        <v>35.509961216167277</v>
      </c>
      <c r="D56" s="42">
        <f>'2021'!L57</f>
        <v>35.543642355468698</v>
      </c>
      <c r="E56" s="42">
        <f>'2020'!L57</f>
        <v>30.995120315337974</v>
      </c>
      <c r="F56" s="42">
        <f>'2019'!L57</f>
        <v>35.326995304467253</v>
      </c>
      <c r="G56" s="42">
        <f>'2018'!L57</f>
        <v>34.858148584915739</v>
      </c>
      <c r="H56" s="42">
        <f>'2017'!L57</f>
        <v>34.458407122641056</v>
      </c>
      <c r="I56" s="42">
        <f>'2016'!L57</f>
        <v>34.754997893772341</v>
      </c>
      <c r="J56" s="42">
        <f>'2015'!L57</f>
        <v>34.176688783562213</v>
      </c>
      <c r="K56" s="42">
        <f>'2014'!L57</f>
        <v>33.946449463616524</v>
      </c>
      <c r="L56" s="42">
        <f>'2013'!L57</f>
        <v>34.555013282410435</v>
      </c>
      <c r="M56" s="42">
        <f>'2012'!L57</f>
        <v>34.254261217601233</v>
      </c>
      <c r="N56" s="42">
        <f>'2011'!L57</f>
        <v>34.717708163852265</v>
      </c>
      <c r="O56" s="42">
        <f>'2010'!L57</f>
        <v>33.835997054298069</v>
      </c>
    </row>
    <row r="57" spans="1:15" x14ac:dyDescent="0.2">
      <c r="A57" s="56">
        <v>49</v>
      </c>
      <c r="B57" s="42">
        <f>'2023'!L58</f>
        <v>34.31321051277353</v>
      </c>
      <c r="C57" s="42">
        <f>'2022'!L58</f>
        <v>34.59097301999514</v>
      </c>
      <c r="D57" s="42">
        <f>'2021'!L58</f>
        <v>34.643300483161333</v>
      </c>
      <c r="E57" s="42">
        <f>'2020'!L58</f>
        <v>30.029477886278663</v>
      </c>
      <c r="F57" s="42">
        <f>'2019'!L58</f>
        <v>34.450095140594975</v>
      </c>
      <c r="G57" s="42">
        <f>'2018'!L58</f>
        <v>34.005427850129713</v>
      </c>
      <c r="H57" s="42">
        <f>'2017'!L58</f>
        <v>33.542539712586965</v>
      </c>
      <c r="I57" s="42">
        <f>'2016'!L58</f>
        <v>33.796963042621833</v>
      </c>
      <c r="J57" s="42">
        <f>'2015'!L58</f>
        <v>33.304119559588266</v>
      </c>
      <c r="K57" s="42">
        <f>'2014'!L58</f>
        <v>33.013260591088475</v>
      </c>
      <c r="L57" s="42">
        <f>'2013'!L58</f>
        <v>33.600435107395313</v>
      </c>
      <c r="M57" s="42">
        <f>'2012'!L58</f>
        <v>33.254261217601233</v>
      </c>
      <c r="N57" s="42">
        <f>'2011'!L58</f>
        <v>33.788846850263603</v>
      </c>
      <c r="O57" s="42">
        <f>'2010'!L58</f>
        <v>32.934205896400805</v>
      </c>
    </row>
    <row r="58" spans="1:15" x14ac:dyDescent="0.2">
      <c r="A58" s="56">
        <v>50</v>
      </c>
      <c r="B58" s="58">
        <f>'2023'!L59</f>
        <v>33.352270538498139</v>
      </c>
      <c r="C58" s="58">
        <f>'2022'!L59</f>
        <v>33.630648476278729</v>
      </c>
      <c r="D58" s="58">
        <f>'2021'!L59</f>
        <v>33.702095723346837</v>
      </c>
      <c r="E58" s="58">
        <f>'2020'!L59</f>
        <v>29.134795591161609</v>
      </c>
      <c r="F58" s="58">
        <f>'2019'!L59</f>
        <v>33.553949821355438</v>
      </c>
      <c r="G58" s="58">
        <f>'2018'!L59</f>
        <v>33.067474938741064</v>
      </c>
      <c r="H58" s="58">
        <f>'2017'!L59</f>
        <v>32.603322457109222</v>
      </c>
      <c r="I58" s="58">
        <f>'2016'!L59</f>
        <v>32.796963042621833</v>
      </c>
      <c r="J58" s="58">
        <f>'2015'!L59</f>
        <v>32.37078873849098</v>
      </c>
      <c r="K58" s="58">
        <f>'2014'!L59</f>
        <v>32.123741921009433</v>
      </c>
      <c r="L58" s="58">
        <f>'2013'!L59</f>
        <v>32.712147679475621</v>
      </c>
      <c r="M58" s="58">
        <f>'2012'!L59</f>
        <v>32.254261217601226</v>
      </c>
      <c r="N58" s="58">
        <f>'2011'!L59</f>
        <v>32.862794677402285</v>
      </c>
      <c r="O58" s="58">
        <f>'2010'!L59</f>
        <v>31.982988977753227</v>
      </c>
    </row>
    <row r="59" spans="1:15" x14ac:dyDescent="0.2">
      <c r="A59" s="56">
        <v>51</v>
      </c>
      <c r="B59" s="42">
        <f>'2023'!L60</f>
        <v>32.371526383714574</v>
      </c>
      <c r="C59" s="42">
        <f>'2022'!L60</f>
        <v>32.746340490123146</v>
      </c>
      <c r="D59" s="42">
        <f>'2021'!L60</f>
        <v>32.742397233419211</v>
      </c>
      <c r="E59" s="42">
        <f>'2020'!L60</f>
        <v>28.260421219142589</v>
      </c>
      <c r="F59" s="42">
        <f>'2019'!L60</f>
        <v>32.677631579339931</v>
      </c>
      <c r="G59" s="42">
        <f>'2018'!L60</f>
        <v>32.169407567657309</v>
      </c>
      <c r="H59" s="42">
        <f>'2017'!L60</f>
        <v>31.687872477825344</v>
      </c>
      <c r="I59" s="42">
        <f>'2016'!L60</f>
        <v>31.886117568381898</v>
      </c>
      <c r="J59" s="42">
        <f>'2015'!L60</f>
        <v>31.482362578562167</v>
      </c>
      <c r="K59" s="42">
        <f>'2014'!L60</f>
        <v>31.278065449388976</v>
      </c>
      <c r="L59" s="42">
        <f>'2013'!L60</f>
        <v>31.780659868797436</v>
      </c>
      <c r="M59" s="42">
        <f>'2012'!L60</f>
        <v>31.395182495194135</v>
      </c>
      <c r="N59" s="42">
        <f>'2011'!L60</f>
        <v>31.960678366407659</v>
      </c>
      <c r="O59" s="42">
        <f>'2010'!L60</f>
        <v>31.126701953447171</v>
      </c>
    </row>
    <row r="60" spans="1:15" x14ac:dyDescent="0.2">
      <c r="A60" s="56">
        <v>52</v>
      </c>
      <c r="B60" s="42">
        <f>'2023'!L61</f>
        <v>31.39011041240699</v>
      </c>
      <c r="C60" s="42">
        <f>'2022'!L61</f>
        <v>31.881591560443972</v>
      </c>
      <c r="D60" s="42">
        <f>'2021'!L61</f>
        <v>31.802490363899604</v>
      </c>
      <c r="E60" s="42">
        <f>'2020'!L61</f>
        <v>27.329875193901</v>
      </c>
      <c r="F60" s="42">
        <f>'2019'!L61</f>
        <v>31.718005019213628</v>
      </c>
      <c r="G60" s="42">
        <f>'2018'!L61</f>
        <v>31.358290714184093</v>
      </c>
      <c r="H60" s="42">
        <f>'2017'!L61</f>
        <v>30.755000774730515</v>
      </c>
      <c r="I60" s="42">
        <f>'2016'!L61</f>
        <v>30.931590013810514</v>
      </c>
      <c r="J60" s="42">
        <f>'2015'!L61</f>
        <v>30.593430015840937</v>
      </c>
      <c r="K60" s="42">
        <f>'2014'!L61</f>
        <v>30.32259382785923</v>
      </c>
      <c r="L60" s="42">
        <f>'2013'!L61</f>
        <v>30.804056024271482</v>
      </c>
      <c r="M60" s="42">
        <f>'2012'!L61</f>
        <v>30.488981910739319</v>
      </c>
      <c r="N60" s="42">
        <f>'2011'!L61</f>
        <v>31.081867420207377</v>
      </c>
      <c r="O60" s="42">
        <f>'2010'!L61</f>
        <v>30.198593223479673</v>
      </c>
    </row>
    <row r="61" spans="1:15" x14ac:dyDescent="0.2">
      <c r="A61" s="56">
        <v>53</v>
      </c>
      <c r="B61" s="42">
        <f>'2023'!L62</f>
        <v>30.427993128095302</v>
      </c>
      <c r="C61" s="42">
        <f>'2022'!L62</f>
        <v>30.921043874733304</v>
      </c>
      <c r="D61" s="42">
        <f>'2021'!L62</f>
        <v>30.822247472175242</v>
      </c>
      <c r="E61" s="42">
        <f>'2020'!L62</f>
        <v>26.432111571170758</v>
      </c>
      <c r="F61" s="42">
        <f>'2019'!L62</f>
        <v>30.738645022532122</v>
      </c>
      <c r="G61" s="42">
        <f>'2018'!L62</f>
        <v>30.401983869177627</v>
      </c>
      <c r="H61" s="42">
        <f>'2017'!L62</f>
        <v>29.755000774730519</v>
      </c>
      <c r="I61" s="42">
        <f>'2016'!L62</f>
        <v>30.086904967762003</v>
      </c>
      <c r="J61" s="42">
        <f>'2015'!L62</f>
        <v>29.660635848019037</v>
      </c>
      <c r="K61" s="42">
        <f>'2014'!L62</f>
        <v>29.458672669110307</v>
      </c>
      <c r="L61" s="42">
        <f>'2013'!L62</f>
        <v>29.94484141811246</v>
      </c>
      <c r="M61" s="42">
        <f>'2012'!L62</f>
        <v>29.535693720569132</v>
      </c>
      <c r="N61" s="42">
        <f>'2011'!L62</f>
        <v>30.081867420207377</v>
      </c>
      <c r="O61" s="42">
        <f>'2010'!L62</f>
        <v>29.354003895900568</v>
      </c>
    </row>
    <row r="62" spans="1:15" x14ac:dyDescent="0.2">
      <c r="A62" s="56">
        <v>54</v>
      </c>
      <c r="B62" s="42">
        <f>'2023'!L63</f>
        <v>29.52275159167278</v>
      </c>
      <c r="C62" s="42">
        <f>'2022'!L63</f>
        <v>30.077686287283893</v>
      </c>
      <c r="D62" s="42">
        <f>'2021'!L63</f>
        <v>29.938626359910401</v>
      </c>
      <c r="E62" s="42">
        <f>'2020'!L63</f>
        <v>25.605144896630804</v>
      </c>
      <c r="F62" s="42">
        <f>'2019'!L63</f>
        <v>29.823884331968433</v>
      </c>
      <c r="G62" s="42">
        <f>'2018'!L63</f>
        <v>29.510560426436811</v>
      </c>
      <c r="H62" s="42">
        <f>'2017'!L63</f>
        <v>28.820323022715009</v>
      </c>
      <c r="I62" s="42">
        <f>'2016'!L63</f>
        <v>29.244074104015642</v>
      </c>
      <c r="J62" s="42">
        <f>'2015'!L63</f>
        <v>28.70581632087044</v>
      </c>
      <c r="K62" s="42">
        <f>'2014'!L63</f>
        <v>28.550226418777672</v>
      </c>
      <c r="L62" s="42">
        <f>'2013'!L63</f>
        <v>29.084555968139092</v>
      </c>
      <c r="M62" s="42">
        <f>'2012'!L63</f>
        <v>28.673412425963132</v>
      </c>
      <c r="N62" s="42">
        <f>'2011'!L63</f>
        <v>29.104084369077228</v>
      </c>
      <c r="O62" s="42">
        <f>'2010'!L63</f>
        <v>28.441449180951889</v>
      </c>
    </row>
    <row r="63" spans="1:15" x14ac:dyDescent="0.2">
      <c r="A63" s="56">
        <v>55</v>
      </c>
      <c r="B63" s="58">
        <f>'2023'!L64</f>
        <v>28.672470584024026</v>
      </c>
      <c r="C63" s="58">
        <f>'2022'!L64</f>
        <v>29.154606249534716</v>
      </c>
      <c r="D63" s="58">
        <f>'2021'!L64</f>
        <v>29.037418192034817</v>
      </c>
      <c r="E63" s="58">
        <f>'2020'!L64</f>
        <v>24.676358190188626</v>
      </c>
      <c r="F63" s="58">
        <f>'2019'!L64</f>
        <v>29.01547413885606</v>
      </c>
      <c r="G63" s="58">
        <f>'2018'!L64</f>
        <v>28.661376559362957</v>
      </c>
      <c r="H63" s="58">
        <f>'2017'!L64</f>
        <v>27.908699158450979</v>
      </c>
      <c r="I63" s="58">
        <f>'2016'!L64</f>
        <v>28.383547875246752</v>
      </c>
      <c r="J63" s="58">
        <f>'2015'!L64</f>
        <v>27.795799046371499</v>
      </c>
      <c r="K63" s="58">
        <f>'2014'!L64</f>
        <v>27.710286643100673</v>
      </c>
      <c r="L63" s="58">
        <f>'2013'!L64</f>
        <v>28.176913176436795</v>
      </c>
      <c r="M63" s="58">
        <f>'2012'!L64</f>
        <v>27.737273579932072</v>
      </c>
      <c r="N63" s="58">
        <f>'2011'!L64</f>
        <v>28.235045457375179</v>
      </c>
      <c r="O63" s="58">
        <f>'2010'!L64</f>
        <v>27.530213674521011</v>
      </c>
    </row>
    <row r="64" spans="1:15" x14ac:dyDescent="0.2">
      <c r="A64" s="56">
        <v>56</v>
      </c>
      <c r="B64" s="42">
        <f>'2023'!L65</f>
        <v>27.783987872080946</v>
      </c>
      <c r="C64" s="42">
        <f>'2022'!L65</f>
        <v>28.271110743034022</v>
      </c>
      <c r="D64" s="42">
        <f>'2021'!L65</f>
        <v>28.159911286260726</v>
      </c>
      <c r="E64" s="42">
        <f>'2020'!L65</f>
        <v>23.782509057599832</v>
      </c>
      <c r="F64" s="42">
        <f>'2019'!L65</f>
        <v>28.206425974607331</v>
      </c>
      <c r="G64" s="42">
        <f>'2018'!L65</f>
        <v>27.74914088054523</v>
      </c>
      <c r="H64" s="42">
        <f>'2017'!L65</f>
        <v>27.064852200142418</v>
      </c>
      <c r="I64" s="42">
        <f>'2016'!L65</f>
        <v>27.52166991511573</v>
      </c>
      <c r="J64" s="42">
        <f>'2015'!L65</f>
        <v>27.071738204182367</v>
      </c>
      <c r="K64" s="42">
        <f>'2014'!L65</f>
        <v>26.82341385266847</v>
      </c>
      <c r="L64" s="42">
        <f>'2013'!L65</f>
        <v>27.326402676618166</v>
      </c>
      <c r="M64" s="42">
        <f>'2012'!L65</f>
        <v>26.863372068728058</v>
      </c>
      <c r="N64" s="42">
        <f>'2011'!L65</f>
        <v>27.235045457375179</v>
      </c>
      <c r="O64" s="42">
        <f>'2010'!L65</f>
        <v>26.664052240731301</v>
      </c>
    </row>
    <row r="65" spans="1:15" x14ac:dyDescent="0.2">
      <c r="A65" s="56">
        <v>57</v>
      </c>
      <c r="B65" s="42">
        <f>'2023'!L66</f>
        <v>26.955465468023984</v>
      </c>
      <c r="C65" s="42">
        <f>'2022'!L66</f>
        <v>27.454130439369457</v>
      </c>
      <c r="D65" s="42">
        <f>'2021'!L66</f>
        <v>27.303374151742986</v>
      </c>
      <c r="E65" s="42">
        <f>'2020'!L66</f>
        <v>22.939015827959157</v>
      </c>
      <c r="F65" s="42">
        <f>'2019'!L66</f>
        <v>27.31473882048148</v>
      </c>
      <c r="G65" s="42">
        <f>'2018'!L66</f>
        <v>26.975744962711925</v>
      </c>
      <c r="H65" s="42">
        <f>'2017'!L66</f>
        <v>26.268316293764016</v>
      </c>
      <c r="I65" s="42">
        <f>'2016'!L66</f>
        <v>26.637867062712676</v>
      </c>
      <c r="J65" s="42">
        <f>'2015'!L66</f>
        <v>26.163234254086746</v>
      </c>
      <c r="K65" s="42">
        <f>'2014'!L66</f>
        <v>25.949571696896577</v>
      </c>
      <c r="L65" s="42">
        <f>'2013'!L66</f>
        <v>26.410663069791681</v>
      </c>
      <c r="M65" s="42">
        <f>'2012'!L66</f>
        <v>26.035050519318066</v>
      </c>
      <c r="N65" s="42">
        <f>'2011'!L66</f>
        <v>26.301633366359923</v>
      </c>
      <c r="O65" s="42">
        <f>'2010'!L66</f>
        <v>25.818560875628595</v>
      </c>
    </row>
    <row r="66" spans="1:15" x14ac:dyDescent="0.2">
      <c r="A66" s="56">
        <v>58</v>
      </c>
      <c r="B66" s="42">
        <f>'2023'!L67</f>
        <v>26.190773245894647</v>
      </c>
      <c r="C66" s="42">
        <f>'2022'!L67</f>
        <v>26.595701244174311</v>
      </c>
      <c r="D66" s="42">
        <f>'2021'!L67</f>
        <v>26.42504993085322</v>
      </c>
      <c r="E66" s="42">
        <f>'2020'!L67</f>
        <v>22.097965738190986</v>
      </c>
      <c r="F66" s="42">
        <f>'2019'!L67</f>
        <v>26.359318602394165</v>
      </c>
      <c r="G66" s="42">
        <f>'2018'!L67</f>
        <v>26.113939368780887</v>
      </c>
      <c r="H66" s="42">
        <f>'2017'!L67</f>
        <v>25.403960004152808</v>
      </c>
      <c r="I66" s="42">
        <f>'2016'!L67</f>
        <v>25.773840550690977</v>
      </c>
      <c r="J66" s="42">
        <f>'2015'!L67</f>
        <v>25.288069696693697</v>
      </c>
      <c r="K66" s="42">
        <f>'2014'!L67</f>
        <v>25.155071385438468</v>
      </c>
      <c r="L66" s="42">
        <f>'2013'!L67</f>
        <v>25.604267027971943</v>
      </c>
      <c r="M66" s="42">
        <f>'2012'!L67</f>
        <v>25.206426697300063</v>
      </c>
      <c r="N66" s="42">
        <f>'2011'!L67</f>
        <v>25.454370308063531</v>
      </c>
      <c r="O66" s="42">
        <f>'2010'!L67</f>
        <v>25.013363767936916</v>
      </c>
    </row>
    <row r="67" spans="1:15" x14ac:dyDescent="0.2">
      <c r="A67" s="56">
        <v>59</v>
      </c>
      <c r="B67" s="42">
        <f>'2023'!L68</f>
        <v>25.288579181637438</v>
      </c>
      <c r="C67" s="42">
        <f>'2022'!L68</f>
        <v>25.774093186539016</v>
      </c>
      <c r="D67" s="42">
        <f>'2021'!L68</f>
        <v>25.445528498073507</v>
      </c>
      <c r="E67" s="42">
        <f>'2020'!L68</f>
        <v>21.317284183414802</v>
      </c>
      <c r="F67" s="42">
        <f>'2019'!L68</f>
        <v>25.427042701745698</v>
      </c>
      <c r="G67" s="42">
        <f>'2018'!L68</f>
        <v>25.408222366389509</v>
      </c>
      <c r="H67" s="42">
        <f>'2017'!L68</f>
        <v>24.492373944550334</v>
      </c>
      <c r="I67" s="42">
        <f>'2016'!L68</f>
        <v>24.878254941079678</v>
      </c>
      <c r="J67" s="42">
        <f>'2015'!L68</f>
        <v>24.369720600022923</v>
      </c>
      <c r="K67" s="42">
        <f>'2014'!L68</f>
        <v>24.259424234987581</v>
      </c>
      <c r="L67" s="42">
        <f>'2013'!L68</f>
        <v>24.646906971968502</v>
      </c>
      <c r="M67" s="42">
        <f>'2012'!L68</f>
        <v>24.396151816989232</v>
      </c>
      <c r="N67" s="42">
        <f>'2011'!L68</f>
        <v>24.58417197416529</v>
      </c>
      <c r="O67" s="42">
        <f>'2010'!L68</f>
        <v>24.194616471370718</v>
      </c>
    </row>
    <row r="68" spans="1:15" x14ac:dyDescent="0.2">
      <c r="A68" s="56">
        <v>60</v>
      </c>
      <c r="B68" s="58">
        <f>'2023'!L69</f>
        <v>24.403327559483632</v>
      </c>
      <c r="C68" s="58">
        <f>'2022'!L69</f>
        <v>24.915776935932406</v>
      </c>
      <c r="D68" s="58">
        <f>'2021'!L69</f>
        <v>24.55131195890894</v>
      </c>
      <c r="E68" s="58">
        <f>'2020'!L69</f>
        <v>20.446344233126581</v>
      </c>
      <c r="F68" s="58">
        <f>'2019'!L69</f>
        <v>24.626016878522382</v>
      </c>
      <c r="G68" s="58">
        <f>'2018'!L69</f>
        <v>24.518095424909088</v>
      </c>
      <c r="H68" s="58">
        <f>'2017'!L69</f>
        <v>23.653628832608764</v>
      </c>
      <c r="I68" s="58">
        <f>'2016'!L69</f>
        <v>23.981017740431238</v>
      </c>
      <c r="J68" s="58">
        <f>'2015'!L69</f>
        <v>23.514815886887355</v>
      </c>
      <c r="K68" s="58">
        <f>'2014'!L69</f>
        <v>23.403992515136174</v>
      </c>
      <c r="L68" s="58">
        <f>'2013'!L69</f>
        <v>23.709409751015873</v>
      </c>
      <c r="M68" s="58">
        <f>'2012'!L69</f>
        <v>23.500547412519985</v>
      </c>
      <c r="N68" s="58">
        <f>'2011'!L69</f>
        <v>23.742100970717193</v>
      </c>
      <c r="O68" s="58">
        <f>'2010'!L69</f>
        <v>23.421571216003784</v>
      </c>
    </row>
    <row r="69" spans="1:15" x14ac:dyDescent="0.2">
      <c r="A69" s="56">
        <v>61</v>
      </c>
      <c r="B69" s="42">
        <f>'2023'!L70</f>
        <v>23.540084810320206</v>
      </c>
      <c r="C69" s="42">
        <f>'2022'!L70</f>
        <v>24.062737994460051</v>
      </c>
      <c r="D69" s="42">
        <f>'2021'!L70</f>
        <v>23.702371126185778</v>
      </c>
      <c r="E69" s="42">
        <f>'2020'!L70</f>
        <v>19.697369395652114</v>
      </c>
      <c r="F69" s="42">
        <f>'2019'!L70</f>
        <v>23.819541078082718</v>
      </c>
      <c r="G69" s="42">
        <f>'2018'!L70</f>
        <v>23.599754907866703</v>
      </c>
      <c r="H69" s="42">
        <f>'2017'!L70</f>
        <v>22.850986786646953</v>
      </c>
      <c r="I69" s="42">
        <f>'2016'!L70</f>
        <v>23.168193381924386</v>
      </c>
      <c r="J69" s="42">
        <f>'2015'!L70</f>
        <v>22.616236687240622</v>
      </c>
      <c r="K69" s="42">
        <f>'2014'!L70</f>
        <v>22.525125380233245</v>
      </c>
      <c r="L69" s="42">
        <f>'2013'!L70</f>
        <v>22.771246544313428</v>
      </c>
      <c r="M69" s="42">
        <f>'2012'!L70</f>
        <v>22.63067780806465</v>
      </c>
      <c r="N69" s="42">
        <f>'2011'!L70</f>
        <v>22.898538188789328</v>
      </c>
      <c r="O69" s="42">
        <f>'2010'!L70</f>
        <v>22.591722444698892</v>
      </c>
    </row>
    <row r="70" spans="1:15" x14ac:dyDescent="0.2">
      <c r="A70" s="56">
        <v>62</v>
      </c>
      <c r="B70" s="42">
        <f>'2023'!L71</f>
        <v>22.64051716588996</v>
      </c>
      <c r="C70" s="42">
        <f>'2022'!L71</f>
        <v>23.297481915160468</v>
      </c>
      <c r="D70" s="42">
        <f>'2021'!L71</f>
        <v>22.957327085773375</v>
      </c>
      <c r="E70" s="42">
        <f>'2020'!L71</f>
        <v>19.031899176910692</v>
      </c>
      <c r="F70" s="42">
        <f>'2019'!L71</f>
        <v>22.879798290170786</v>
      </c>
      <c r="G70" s="42">
        <f>'2018'!L71</f>
        <v>22.759753210258857</v>
      </c>
      <c r="H70" s="42">
        <f>'2017'!L71</f>
        <v>21.912285926483374</v>
      </c>
      <c r="I70" s="42">
        <f>'2016'!L71</f>
        <v>22.356127774451366</v>
      </c>
      <c r="J70" s="42">
        <f>'2015'!L71</f>
        <v>21.795243363500663</v>
      </c>
      <c r="K70" s="42">
        <f>'2014'!L71</f>
        <v>21.724495995983528</v>
      </c>
      <c r="L70" s="42">
        <f>'2013'!L71</f>
        <v>21.87750249156683</v>
      </c>
      <c r="M70" s="42">
        <f>'2012'!L71</f>
        <v>21.780788994747262</v>
      </c>
      <c r="N70" s="42">
        <f>'2011'!L71</f>
        <v>22.003449374685296</v>
      </c>
      <c r="O70" s="42">
        <f>'2010'!L71</f>
        <v>21.887880778005851</v>
      </c>
    </row>
    <row r="71" spans="1:15" x14ac:dyDescent="0.2">
      <c r="A71" s="56">
        <v>63</v>
      </c>
      <c r="B71" s="42">
        <f>'2023'!L72</f>
        <v>21.805001933450534</v>
      </c>
      <c r="C71" s="42">
        <f>'2022'!L72</f>
        <v>22.617186509543057</v>
      </c>
      <c r="D71" s="42">
        <f>'2021'!L72</f>
        <v>22.061849991570213</v>
      </c>
      <c r="E71" s="42">
        <f>'2020'!L72</f>
        <v>18.244927774995464</v>
      </c>
      <c r="F71" s="42">
        <f>'2019'!L72</f>
        <v>22.073983090953181</v>
      </c>
      <c r="G71" s="42">
        <f>'2018'!L72</f>
        <v>21.902118009228079</v>
      </c>
      <c r="H71" s="42">
        <f>'2017'!L72</f>
        <v>21.090299514273827</v>
      </c>
      <c r="I71" s="42">
        <f>'2016'!L72</f>
        <v>21.477188439173503</v>
      </c>
      <c r="J71" s="42">
        <f>'2015'!L72</f>
        <v>20.97549429660679</v>
      </c>
      <c r="K71" s="42">
        <f>'2014'!L72</f>
        <v>20.89071255842158</v>
      </c>
      <c r="L71" s="42">
        <f>'2013'!L72</f>
        <v>21.110211573612585</v>
      </c>
      <c r="M71" s="42">
        <f>'2012'!L72</f>
        <v>21.023998011830091</v>
      </c>
      <c r="N71" s="42">
        <f>'2011'!L72</f>
        <v>21.238781241986917</v>
      </c>
      <c r="O71" s="42">
        <f>'2010'!L72</f>
        <v>21.13499371022057</v>
      </c>
    </row>
    <row r="72" spans="1:15" x14ac:dyDescent="0.2">
      <c r="A72" s="56">
        <v>64</v>
      </c>
      <c r="B72" s="42">
        <f>'2023'!L73</f>
        <v>20.884691108999654</v>
      </c>
      <c r="C72" s="42">
        <f>'2022'!L73</f>
        <v>21.741576588174798</v>
      </c>
      <c r="D72" s="42">
        <f>'2021'!L73</f>
        <v>21.274965538621174</v>
      </c>
      <c r="E72" s="42">
        <f>'2020'!L73</f>
        <v>17.46726065887362</v>
      </c>
      <c r="F72" s="42">
        <f>'2019'!L73</f>
        <v>21.275045375118633</v>
      </c>
      <c r="G72" s="42">
        <f>'2018'!L73</f>
        <v>21.103076863774824</v>
      </c>
      <c r="H72" s="42">
        <f>'2017'!L73</f>
        <v>20.362332573740254</v>
      </c>
      <c r="I72" s="42">
        <f>'2016'!L73</f>
        <v>20.677881413667272</v>
      </c>
      <c r="J72" s="42">
        <f>'2015'!L73</f>
        <v>20.09844606936117</v>
      </c>
      <c r="K72" s="42">
        <f>'2014'!L73</f>
        <v>20.036503002433811</v>
      </c>
      <c r="L72" s="42">
        <f>'2013'!L73</f>
        <v>20.270368632950998</v>
      </c>
      <c r="M72" s="42">
        <f>'2012'!L73</f>
        <v>20.291038878155017</v>
      </c>
      <c r="N72" s="42">
        <f>'2011'!L73</f>
        <v>20.421770488239741</v>
      </c>
      <c r="O72" s="42">
        <f>'2010'!L73</f>
        <v>20.268310785615299</v>
      </c>
    </row>
    <row r="73" spans="1:15" x14ac:dyDescent="0.2">
      <c r="A73" s="56">
        <v>65</v>
      </c>
      <c r="B73" s="58">
        <f>'2023'!L74</f>
        <v>20.020857736450079</v>
      </c>
      <c r="C73" s="58">
        <f>'2022'!L74</f>
        <v>20.93465730147804</v>
      </c>
      <c r="D73" s="58">
        <f>'2021'!L74</f>
        <v>20.368144315242773</v>
      </c>
      <c r="E73" s="58">
        <f>'2020'!L74</f>
        <v>16.740012401125153</v>
      </c>
      <c r="F73" s="58">
        <f>'2019'!L74</f>
        <v>20.432134565100629</v>
      </c>
      <c r="G73" s="58">
        <f>'2018'!L74</f>
        <v>20.279843014178994</v>
      </c>
      <c r="H73" s="58">
        <f>'2017'!L74</f>
        <v>19.555241276608353</v>
      </c>
      <c r="I73" s="58">
        <f>'2016'!L74</f>
        <v>19.969279633420424</v>
      </c>
      <c r="J73" s="58">
        <f>'2015'!L74</f>
        <v>19.220679955796005</v>
      </c>
      <c r="K73" s="58">
        <f>'2014'!L74</f>
        <v>19.28957782865028</v>
      </c>
      <c r="L73" s="58">
        <f>'2013'!L74</f>
        <v>19.514331416271705</v>
      </c>
      <c r="M73" s="58">
        <f>'2012'!L74</f>
        <v>19.487866713840297</v>
      </c>
      <c r="N73" s="58">
        <f>'2011'!L74</f>
        <v>19.660614603085126</v>
      </c>
      <c r="O73" s="58">
        <f>'2010'!L74</f>
        <v>19.393082901814754</v>
      </c>
    </row>
    <row r="74" spans="1:15" x14ac:dyDescent="0.2">
      <c r="A74" s="56">
        <v>66</v>
      </c>
      <c r="B74" s="42">
        <f>'2023'!L75</f>
        <v>19.33170731493486</v>
      </c>
      <c r="C74" s="42">
        <f>'2022'!L75</f>
        <v>20.1052196592671</v>
      </c>
      <c r="D74" s="42">
        <f>'2021'!L75</f>
        <v>19.580583001282182</v>
      </c>
      <c r="E74" s="42">
        <f>'2020'!L75</f>
        <v>15.960376154735403</v>
      </c>
      <c r="F74" s="42">
        <f>'2019'!L75</f>
        <v>19.566357693485145</v>
      </c>
      <c r="G74" s="42">
        <f>'2018'!L75</f>
        <v>19.455317225246134</v>
      </c>
      <c r="H74" s="42">
        <f>'2017'!L75</f>
        <v>18.79481524144316</v>
      </c>
      <c r="I74" s="42">
        <f>'2016'!L75</f>
        <v>19.133396366627835</v>
      </c>
      <c r="J74" s="42">
        <f>'2015'!L75</f>
        <v>18.393562328542174</v>
      </c>
      <c r="K74" s="42">
        <f>'2014'!L75</f>
        <v>18.454170048877661</v>
      </c>
      <c r="L74" s="42">
        <f>'2013'!L75</f>
        <v>18.725388576290868</v>
      </c>
      <c r="M74" s="42">
        <f>'2012'!L75</f>
        <v>18.63352706123414</v>
      </c>
      <c r="N74" s="42">
        <f>'2011'!L75</f>
        <v>18.846139650344689</v>
      </c>
      <c r="O74" s="42">
        <f>'2010'!L75</f>
        <v>18.561961103083224</v>
      </c>
    </row>
    <row r="75" spans="1:15" x14ac:dyDescent="0.2">
      <c r="A75" s="56">
        <v>67</v>
      </c>
      <c r="B75" s="42">
        <f>'2023'!L76</f>
        <v>18.545948051072266</v>
      </c>
      <c r="C75" s="42">
        <f>'2022'!L76</f>
        <v>19.25793236276925</v>
      </c>
      <c r="D75" s="42">
        <f>'2021'!L76</f>
        <v>18.803047673469091</v>
      </c>
      <c r="E75" s="42">
        <f>'2020'!L76</f>
        <v>15.215818951542937</v>
      </c>
      <c r="F75" s="42">
        <f>'2019'!L76</f>
        <v>18.793902489429275</v>
      </c>
      <c r="G75" s="42">
        <f>'2018'!L76</f>
        <v>18.635653224217823</v>
      </c>
      <c r="H75" s="42">
        <f>'2017'!L76</f>
        <v>18.051611232094299</v>
      </c>
      <c r="I75" s="42">
        <f>'2016'!L76</f>
        <v>18.366317581405472</v>
      </c>
      <c r="J75" s="42">
        <f>'2015'!L76</f>
        <v>17.535795483078605</v>
      </c>
      <c r="K75" s="42">
        <f>'2014'!L76</f>
        <v>17.62097270441831</v>
      </c>
      <c r="L75" s="42">
        <f>'2013'!L76</f>
        <v>17.989967081585988</v>
      </c>
      <c r="M75" s="42">
        <f>'2012'!L76</f>
        <v>17.830845092368353</v>
      </c>
      <c r="N75" s="42">
        <f>'2011'!L76</f>
        <v>18.096456507427277</v>
      </c>
      <c r="O75" s="42">
        <f>'2010'!L76</f>
        <v>17.757089483852781</v>
      </c>
    </row>
    <row r="76" spans="1:15" x14ac:dyDescent="0.2">
      <c r="A76" s="56">
        <v>68</v>
      </c>
      <c r="B76" s="42">
        <f>'2023'!L77</f>
        <v>17.891393917648614</v>
      </c>
      <c r="C76" s="42">
        <f>'2022'!L77</f>
        <v>18.445328172520345</v>
      </c>
      <c r="D76" s="42">
        <f>'2021'!L77</f>
        <v>18.153911956221226</v>
      </c>
      <c r="E76" s="42">
        <f>'2020'!L77</f>
        <v>14.581984034931789</v>
      </c>
      <c r="F76" s="42">
        <f>'2019'!L77</f>
        <v>18.05086708409441</v>
      </c>
      <c r="G76" s="42">
        <f>'2018'!L77</f>
        <v>17.875331460661229</v>
      </c>
      <c r="H76" s="42">
        <f>'2017'!L77</f>
        <v>17.236018676649223</v>
      </c>
      <c r="I76" s="42">
        <f>'2016'!L77</f>
        <v>17.56393200209434</v>
      </c>
      <c r="J76" s="42">
        <f>'2015'!L77</f>
        <v>16.768131502180307</v>
      </c>
      <c r="K76" s="42">
        <f>'2014'!L77</f>
        <v>16.794778459339305</v>
      </c>
      <c r="L76" s="42">
        <f>'2013'!L77</f>
        <v>17.144403877008379</v>
      </c>
      <c r="M76" s="42">
        <f>'2012'!L77</f>
        <v>17.009718493551055</v>
      </c>
      <c r="N76" s="42">
        <f>'2011'!L77</f>
        <v>17.289353107386894</v>
      </c>
      <c r="O76" s="42">
        <f>'2010'!L77</f>
        <v>16.931186202690988</v>
      </c>
    </row>
    <row r="77" spans="1:15" x14ac:dyDescent="0.2">
      <c r="A77" s="56">
        <v>69</v>
      </c>
      <c r="B77" s="42">
        <f>'2023'!L78</f>
        <v>17.048586321185532</v>
      </c>
      <c r="C77" s="42">
        <f>'2022'!L78</f>
        <v>17.684119999092591</v>
      </c>
      <c r="D77" s="42">
        <f>'2021'!L78</f>
        <v>17.246584985344388</v>
      </c>
      <c r="E77" s="42">
        <f>'2020'!L78</f>
        <v>13.816817409645836</v>
      </c>
      <c r="F77" s="42">
        <f>'2019'!L78</f>
        <v>17.347836070288899</v>
      </c>
      <c r="G77" s="42">
        <f>'2018'!L78</f>
        <v>17.007319871105754</v>
      </c>
      <c r="H77" s="42">
        <f>'2017'!L78</f>
        <v>16.495633696235757</v>
      </c>
      <c r="I77" s="42">
        <f>'2016'!L78</f>
        <v>16.782403444362448</v>
      </c>
      <c r="J77" s="42">
        <f>'2015'!L78</f>
        <v>15.842122605771856</v>
      </c>
      <c r="K77" s="42">
        <f>'2014'!L78</f>
        <v>15.977039037346827</v>
      </c>
      <c r="L77" s="42">
        <f>'2013'!L78</f>
        <v>16.397328775197867</v>
      </c>
      <c r="M77" s="42">
        <f>'2012'!L78</f>
        <v>16.254156028310604</v>
      </c>
      <c r="N77" s="42">
        <f>'2011'!L78</f>
        <v>16.502822314092384</v>
      </c>
      <c r="O77" s="42">
        <f>'2010'!L78</f>
        <v>16.119342697865253</v>
      </c>
    </row>
    <row r="78" spans="1:15" x14ac:dyDescent="0.2">
      <c r="A78" s="56">
        <v>70</v>
      </c>
      <c r="B78" s="58">
        <f>'2023'!L79</f>
        <v>16.221197929136888</v>
      </c>
      <c r="C78" s="58">
        <f>'2022'!L79</f>
        <v>16.867529378975718</v>
      </c>
      <c r="D78" s="58">
        <f>'2021'!L79</f>
        <v>16.533005339378661</v>
      </c>
      <c r="E78" s="58">
        <f>'2020'!L79</f>
        <v>13.048627207239839</v>
      </c>
      <c r="F78" s="58">
        <f>'2019'!L79</f>
        <v>16.571109436212112</v>
      </c>
      <c r="G78" s="58">
        <f>'2018'!L79</f>
        <v>16.21495911476746</v>
      </c>
      <c r="H78" s="58">
        <f>'2017'!L79</f>
        <v>15.759907583700782</v>
      </c>
      <c r="I78" s="58">
        <f>'2016'!L79</f>
        <v>15.974373354186127</v>
      </c>
      <c r="J78" s="58">
        <f>'2015'!L79</f>
        <v>15.30476667922308</v>
      </c>
      <c r="K78" s="58">
        <f>'2014'!L79</f>
        <v>15.292640814991833</v>
      </c>
      <c r="L78" s="58">
        <f>'2013'!L79</f>
        <v>15.655499011397209</v>
      </c>
      <c r="M78" s="58">
        <f>'2012'!L79</f>
        <v>15.496372392615188</v>
      </c>
      <c r="N78" s="58">
        <f>'2011'!L79</f>
        <v>15.710651175314364</v>
      </c>
      <c r="O78" s="58">
        <f>'2010'!L79</f>
        <v>15.294597213501504</v>
      </c>
    </row>
    <row r="79" spans="1:15" x14ac:dyDescent="0.2">
      <c r="A79" s="56">
        <v>71</v>
      </c>
      <c r="B79" s="42">
        <f>'2023'!L80</f>
        <v>15.547532320937888</v>
      </c>
      <c r="C79" s="42">
        <f>'2022'!L80</f>
        <v>15.981321987022937</v>
      </c>
      <c r="D79" s="42">
        <f>'2021'!L80</f>
        <v>15.703254135235616</v>
      </c>
      <c r="E79" s="42">
        <f>'2020'!L80</f>
        <v>12.275249359937922</v>
      </c>
      <c r="F79" s="42">
        <f>'2019'!L80</f>
        <v>15.775728336195714</v>
      </c>
      <c r="G79" s="42">
        <f>'2018'!L80</f>
        <v>15.458467058991859</v>
      </c>
      <c r="H79" s="42">
        <f>'2017'!L80</f>
        <v>15.070453773301988</v>
      </c>
      <c r="I79" s="42">
        <f>'2016'!L80</f>
        <v>15.173608338182161</v>
      </c>
      <c r="J79" s="42">
        <f>'2015'!L80</f>
        <v>14.521828983441834</v>
      </c>
      <c r="K79" s="42">
        <f>'2014'!L80</f>
        <v>14.462293572482396</v>
      </c>
      <c r="L79" s="42">
        <f>'2013'!L80</f>
        <v>14.911703806128239</v>
      </c>
      <c r="M79" s="42">
        <f>'2012'!L80</f>
        <v>14.650407032011087</v>
      </c>
      <c r="N79" s="42">
        <f>'2011'!L80</f>
        <v>14.997228661226085</v>
      </c>
      <c r="O79" s="42">
        <f>'2010'!L80</f>
        <v>14.705446617719957</v>
      </c>
    </row>
    <row r="80" spans="1:15" x14ac:dyDescent="0.2">
      <c r="A80" s="56">
        <v>72</v>
      </c>
      <c r="B80" s="42">
        <f>'2023'!L81</f>
        <v>14.867417714976366</v>
      </c>
      <c r="C80" s="42">
        <f>'2022'!L81</f>
        <v>15.184862374039332</v>
      </c>
      <c r="D80" s="42">
        <f>'2021'!L81</f>
        <v>14.931006322567207</v>
      </c>
      <c r="E80" s="42">
        <f>'2020'!L81</f>
        <v>11.557465747170996</v>
      </c>
      <c r="F80" s="42">
        <f>'2019'!L81</f>
        <v>15.048509199342066</v>
      </c>
      <c r="G80" s="42">
        <f>'2018'!L81</f>
        <v>14.602731961308839</v>
      </c>
      <c r="H80" s="42">
        <f>'2017'!L81</f>
        <v>14.316545536368407</v>
      </c>
      <c r="I80" s="42">
        <f>'2016'!L81</f>
        <v>14.52094493129283</v>
      </c>
      <c r="J80" s="42">
        <f>'2015'!L81</f>
        <v>13.759468966205731</v>
      </c>
      <c r="K80" s="42">
        <f>'2014'!L81</f>
        <v>13.683273042369116</v>
      </c>
      <c r="L80" s="42">
        <f>'2013'!L81</f>
        <v>14.085600684633556</v>
      </c>
      <c r="M80" s="42">
        <f>'2012'!L81</f>
        <v>13.902156304633968</v>
      </c>
      <c r="N80" s="42">
        <f>'2011'!L81</f>
        <v>14.333257140128678</v>
      </c>
      <c r="O80" s="42">
        <f>'2010'!L81</f>
        <v>13.972633091628458</v>
      </c>
    </row>
    <row r="81" spans="1:15" x14ac:dyDescent="0.2">
      <c r="A81" s="56">
        <v>73</v>
      </c>
      <c r="B81" s="42">
        <f>'2023'!L82</f>
        <v>14.259746347024047</v>
      </c>
      <c r="C81" s="42">
        <f>'2022'!L82</f>
        <v>14.322467430550594</v>
      </c>
      <c r="D81" s="42">
        <f>'2021'!L82</f>
        <v>14.270230391922693</v>
      </c>
      <c r="E81" s="42">
        <f>'2020'!L82</f>
        <v>10.992018671503592</v>
      </c>
      <c r="F81" s="42">
        <f>'2019'!L82</f>
        <v>14.35253459133815</v>
      </c>
      <c r="G81" s="42">
        <f>'2018'!L82</f>
        <v>13.859456450895774</v>
      </c>
      <c r="H81" s="42">
        <f>'2017'!L82</f>
        <v>13.50426428365108</v>
      </c>
      <c r="I81" s="42">
        <f>'2016'!L82</f>
        <v>13.86894098219684</v>
      </c>
      <c r="J81" s="42">
        <f>'2015'!L82</f>
        <v>13.066691932063041</v>
      </c>
      <c r="K81" s="42">
        <f>'2014'!L82</f>
        <v>12.80532380723206</v>
      </c>
      <c r="L81" s="42">
        <f>'2013'!L82</f>
        <v>13.392042805339576</v>
      </c>
      <c r="M81" s="42">
        <f>'2012'!L82</f>
        <v>13.081749688950671</v>
      </c>
      <c r="N81" s="42">
        <f>'2011'!L82</f>
        <v>13.56896759193066</v>
      </c>
      <c r="O81" s="42">
        <f>'2010'!L82</f>
        <v>13.234066994630549</v>
      </c>
    </row>
    <row r="82" spans="1:15" x14ac:dyDescent="0.2">
      <c r="A82" s="56">
        <v>74</v>
      </c>
      <c r="B82" s="42">
        <f>'2023'!L83</f>
        <v>13.522622875221566</v>
      </c>
      <c r="C82" s="42">
        <f>'2022'!L83</f>
        <v>13.60687915315933</v>
      </c>
      <c r="D82" s="42">
        <f>'2021'!L83</f>
        <v>13.498670896063301</v>
      </c>
      <c r="E82" s="42">
        <f>'2020'!L83</f>
        <v>10.304296823085123</v>
      </c>
      <c r="F82" s="42">
        <f>'2019'!L83</f>
        <v>13.661704613215507</v>
      </c>
      <c r="G82" s="42">
        <f>'2018'!L83</f>
        <v>13.132098419281403</v>
      </c>
      <c r="H82" s="42">
        <f>'2017'!L83</f>
        <v>12.89310877897119</v>
      </c>
      <c r="I82" s="42">
        <f>'2016'!L83</f>
        <v>13.226462390740128</v>
      </c>
      <c r="J82" s="42">
        <f>'2015'!L83</f>
        <v>12.346242461224323</v>
      </c>
      <c r="K82" s="42">
        <f>'2014'!L83</f>
        <v>12.10659914045479</v>
      </c>
      <c r="L82" s="42">
        <f>'2013'!L83</f>
        <v>12.56759402651867</v>
      </c>
      <c r="M82" s="42">
        <f>'2012'!L83</f>
        <v>12.298676407725683</v>
      </c>
      <c r="N82" s="42">
        <f>'2011'!L83</f>
        <v>12.773770218248867</v>
      </c>
      <c r="O82" s="42">
        <f>'2010'!L83</f>
        <v>12.394930708563411</v>
      </c>
    </row>
    <row r="83" spans="1:15" x14ac:dyDescent="0.2">
      <c r="A83" s="56">
        <v>75</v>
      </c>
      <c r="B83" s="58">
        <f>'2023'!L84</f>
        <v>12.841761695678501</v>
      </c>
      <c r="C83" s="58">
        <f>'2022'!L84</f>
        <v>12.941463413535605</v>
      </c>
      <c r="D83" s="58">
        <f>'2021'!L84</f>
        <v>12.739024080168367</v>
      </c>
      <c r="E83" s="58">
        <f>'2020'!L84</f>
        <v>9.7067038850759779</v>
      </c>
      <c r="F83" s="58">
        <f>'2019'!L84</f>
        <v>13.039224171873579</v>
      </c>
      <c r="G83" s="58">
        <f>'2018'!L84</f>
        <v>12.516211985589891</v>
      </c>
      <c r="H83" s="58">
        <f>'2017'!L84</f>
        <v>12.193127940943759</v>
      </c>
      <c r="I83" s="58">
        <f>'2016'!L84</f>
        <v>12.497495639973909</v>
      </c>
      <c r="J83" s="58">
        <f>'2015'!L84</f>
        <v>11.721497821213342</v>
      </c>
      <c r="K83" s="58">
        <f>'2014'!L84</f>
        <v>11.33139697567522</v>
      </c>
      <c r="L83" s="58">
        <f>'2013'!L84</f>
        <v>11.889396533892501</v>
      </c>
      <c r="M83" s="58">
        <f>'2012'!L84</f>
        <v>11.729023267581937</v>
      </c>
      <c r="N83" s="58">
        <f>'2011'!L84</f>
        <v>12.207633723638128</v>
      </c>
      <c r="O83" s="58">
        <f>'2010'!L84</f>
        <v>11.739623934575095</v>
      </c>
    </row>
    <row r="84" spans="1:15" x14ac:dyDescent="0.2">
      <c r="A84" s="56">
        <v>76</v>
      </c>
      <c r="B84" s="42">
        <f>'2023'!L85</f>
        <v>12.21042619501182</v>
      </c>
      <c r="C84" s="42">
        <f>'2022'!L85</f>
        <v>12.246828794352902</v>
      </c>
      <c r="D84" s="42">
        <f>'2021'!L85</f>
        <v>11.995867926436006</v>
      </c>
      <c r="E84" s="42">
        <f>'2020'!L85</f>
        <v>9.1559253006314343</v>
      </c>
      <c r="F84" s="42">
        <f>'2019'!L85</f>
        <v>12.358018006751722</v>
      </c>
      <c r="G84" s="42">
        <f>'2018'!L85</f>
        <v>11.836881838429948</v>
      </c>
      <c r="H84" s="42">
        <f>'2017'!L85</f>
        <v>11.530191210958108</v>
      </c>
      <c r="I84" s="42">
        <f>'2016'!L85</f>
        <v>11.870567168350197</v>
      </c>
      <c r="J84" s="42">
        <f>'2015'!L85</f>
        <v>11.026241385306436</v>
      </c>
      <c r="K84" s="42">
        <f>'2014'!L85</f>
        <v>10.884593219162289</v>
      </c>
      <c r="L84" s="42">
        <f>'2013'!L85</f>
        <v>11.241645911229384</v>
      </c>
      <c r="M84" s="42">
        <f>'2012'!L85</f>
        <v>11.112921498952259</v>
      </c>
      <c r="N84" s="42">
        <f>'2011'!L85</f>
        <v>11.369917755450933</v>
      </c>
      <c r="O84" s="42">
        <f>'2010'!L85</f>
        <v>11.10835911829523</v>
      </c>
    </row>
    <row r="85" spans="1:15" x14ac:dyDescent="0.2">
      <c r="A85" s="56">
        <v>77</v>
      </c>
      <c r="B85" s="42">
        <f>'2023'!L86</f>
        <v>11.48972458620519</v>
      </c>
      <c r="C85" s="42">
        <f>'2022'!L86</f>
        <v>11.550278035373632</v>
      </c>
      <c r="D85" s="42">
        <f>'2021'!L86</f>
        <v>11.405836251459162</v>
      </c>
      <c r="E85" s="42">
        <f>'2020'!L86</f>
        <v>8.6363915262371407</v>
      </c>
      <c r="F85" s="42">
        <f>'2019'!L86</f>
        <v>11.682401478061038</v>
      </c>
      <c r="G85" s="42">
        <f>'2018'!L86</f>
        <v>11.19023919443296</v>
      </c>
      <c r="H85" s="42">
        <f>'2017'!L86</f>
        <v>11.017479507020687</v>
      </c>
      <c r="I85" s="42">
        <f>'2016'!L86</f>
        <v>11.29697558834976</v>
      </c>
      <c r="J85" s="42">
        <f>'2015'!L86</f>
        <v>10.2962304808164</v>
      </c>
      <c r="K85" s="42">
        <f>'2014'!L86</f>
        <v>10.150522168548646</v>
      </c>
      <c r="L85" s="42">
        <f>'2013'!L86</f>
        <v>10.690997632615472</v>
      </c>
      <c r="M85" s="42">
        <f>'2012'!L86</f>
        <v>10.481500999426599</v>
      </c>
      <c r="N85" s="42">
        <f>'2011'!L86</f>
        <v>10.561880982920265</v>
      </c>
      <c r="O85" s="42">
        <f>'2010'!L86</f>
        <v>10.344719010029989</v>
      </c>
    </row>
    <row r="86" spans="1:15" x14ac:dyDescent="0.2">
      <c r="A86" s="56">
        <v>78</v>
      </c>
      <c r="B86" s="42">
        <f>'2023'!L87</f>
        <v>10.737543147710186</v>
      </c>
      <c r="C86" s="42">
        <f>'2022'!L87</f>
        <v>10.876793227011285</v>
      </c>
      <c r="D86" s="42">
        <f>'2021'!L87</f>
        <v>10.744791258682547</v>
      </c>
      <c r="E86" s="42">
        <f>'2020'!L87</f>
        <v>8.0564261355397147</v>
      </c>
      <c r="F86" s="42">
        <f>'2019'!L87</f>
        <v>10.963467224367779</v>
      </c>
      <c r="G86" s="42">
        <f>'2018'!L87</f>
        <v>10.468389390298519</v>
      </c>
      <c r="H86" s="42">
        <f>'2017'!L87</f>
        <v>10.463577260884589</v>
      </c>
      <c r="I86" s="42">
        <f>'2016'!L87</f>
        <v>10.667358093222258</v>
      </c>
      <c r="J86" s="42">
        <f>'2015'!L87</f>
        <v>9.7299913876280915</v>
      </c>
      <c r="K86" s="42">
        <f>'2014'!L87</f>
        <v>9.3834670839849892</v>
      </c>
      <c r="L86" s="42">
        <f>'2013'!L87</f>
        <v>9.9702030472076757</v>
      </c>
      <c r="M86" s="42">
        <f>'2012'!L87</f>
        <v>10.04252213288383</v>
      </c>
      <c r="N86" s="42">
        <f>'2011'!L87</f>
        <v>10.124783415531189</v>
      </c>
      <c r="O86" s="42">
        <f>'2010'!L87</f>
        <v>9.5799119699547379</v>
      </c>
    </row>
    <row r="87" spans="1:15" x14ac:dyDescent="0.2">
      <c r="A87" s="56">
        <v>79</v>
      </c>
      <c r="B87" s="42">
        <f>'2023'!L88</f>
        <v>10.171041069288867</v>
      </c>
      <c r="C87" s="42">
        <f>'2022'!L88</f>
        <v>10.269114476978348</v>
      </c>
      <c r="D87" s="42">
        <f>'2021'!L88</f>
        <v>10.086784810044421</v>
      </c>
      <c r="E87" s="42">
        <f>'2020'!L88</f>
        <v>7.519912102123218</v>
      </c>
      <c r="F87" s="42">
        <f>'2019'!L88</f>
        <v>10.335501614567523</v>
      </c>
      <c r="G87" s="42">
        <f>'2018'!L88</f>
        <v>9.8841514105493022</v>
      </c>
      <c r="H87" s="42">
        <f>'2017'!L88</f>
        <v>9.9221345735537856</v>
      </c>
      <c r="I87" s="42">
        <f>'2016'!L88</f>
        <v>10.060922686324016</v>
      </c>
      <c r="J87" s="42">
        <f>'2015'!L88</f>
        <v>9.1601402850816491</v>
      </c>
      <c r="K87" s="42">
        <f>'2014'!L88</f>
        <v>8.8132692726690323</v>
      </c>
      <c r="L87" s="42">
        <f>'2013'!L88</f>
        <v>9.4494181411627629</v>
      </c>
      <c r="M87" s="42">
        <f>'2012'!L88</f>
        <v>9.4534441386061001</v>
      </c>
      <c r="N87" s="42">
        <f>'2011'!L88</f>
        <v>9.480817327326422</v>
      </c>
      <c r="O87" s="42">
        <f>'2010'!L88</f>
        <v>8.9144736571096583</v>
      </c>
    </row>
    <row r="88" spans="1:15" x14ac:dyDescent="0.2">
      <c r="A88" s="56">
        <v>80</v>
      </c>
      <c r="B88" s="58">
        <f>'2023'!L89</f>
        <v>9.460007142773085</v>
      </c>
      <c r="C88" s="58">
        <f>'2022'!L89</f>
        <v>9.5387609157334445</v>
      </c>
      <c r="D88" s="58">
        <f>'2021'!L89</f>
        <v>9.2548002630270361</v>
      </c>
      <c r="E88" s="58">
        <f>'2020'!L89</f>
        <v>7.0355070496799366</v>
      </c>
      <c r="F88" s="58">
        <f>'2019'!L89</f>
        <v>9.8247286378827994</v>
      </c>
      <c r="G88" s="58">
        <f>'2018'!L89</f>
        <v>9.4096638895400631</v>
      </c>
      <c r="H88" s="58">
        <f>'2017'!L89</f>
        <v>9.2529206062070291</v>
      </c>
      <c r="I88" s="58">
        <f>'2016'!L89</f>
        <v>9.4134406924492513</v>
      </c>
      <c r="J88" s="58">
        <f>'2015'!L89</f>
        <v>8.5924071466578731</v>
      </c>
      <c r="K88" s="58">
        <f>'2014'!L89</f>
        <v>8.2264684009275513</v>
      </c>
      <c r="L88" s="58">
        <f>'2013'!L89</f>
        <v>8.8985733803679192</v>
      </c>
      <c r="M88" s="58">
        <f>'2012'!L89</f>
        <v>8.8240912439558983</v>
      </c>
      <c r="N88" s="58">
        <f>'2011'!L89</f>
        <v>8.8533549349784817</v>
      </c>
      <c r="O88" s="58">
        <f>'2010'!L89</f>
        <v>8.4857656760840072</v>
      </c>
    </row>
    <row r="89" spans="1:15" x14ac:dyDescent="0.2">
      <c r="A89" s="56">
        <v>81</v>
      </c>
      <c r="B89" s="42">
        <f>'2023'!L90</f>
        <v>8.9154008323343437</v>
      </c>
      <c r="C89" s="42">
        <f>'2022'!L90</f>
        <v>8.8301429705391126</v>
      </c>
      <c r="D89" s="42">
        <f>'2021'!L90</f>
        <v>8.6382778054168394</v>
      </c>
      <c r="E89" s="42">
        <f>'2020'!L90</f>
        <v>6.5252332594325466</v>
      </c>
      <c r="F89" s="42">
        <f>'2019'!L90</f>
        <v>9.1868540218782471</v>
      </c>
      <c r="G89" s="42">
        <f>'2018'!L90</f>
        <v>8.8626976466353184</v>
      </c>
      <c r="H89" s="42">
        <f>'2017'!L90</f>
        <v>8.5486305900358186</v>
      </c>
      <c r="I89" s="42">
        <f>'2016'!L90</f>
        <v>8.815302372431491</v>
      </c>
      <c r="J89" s="42">
        <f>'2015'!L90</f>
        <v>7.9291116362834666</v>
      </c>
      <c r="K89" s="42">
        <f>'2014'!L90</f>
        <v>7.6908716055347082</v>
      </c>
      <c r="L89" s="42">
        <f>'2013'!L90</f>
        <v>8.4006620063681758</v>
      </c>
      <c r="M89" s="42">
        <f>'2012'!L90</f>
        <v>8.391936228039711</v>
      </c>
      <c r="N89" s="42">
        <f>'2011'!L90</f>
        <v>8.4452190527547337</v>
      </c>
      <c r="O89" s="42">
        <f>'2010'!L90</f>
        <v>7.8337362041950733</v>
      </c>
    </row>
    <row r="90" spans="1:15" x14ac:dyDescent="0.2">
      <c r="A90" s="56">
        <v>82</v>
      </c>
      <c r="B90" s="42">
        <f>'2023'!L91</f>
        <v>8.2766169464160022</v>
      </c>
      <c r="C90" s="42">
        <f>'2022'!L91</f>
        <v>8.2676878904202145</v>
      </c>
      <c r="D90" s="42">
        <f>'2021'!L91</f>
        <v>8.1417100462326673</v>
      </c>
      <c r="E90" s="42">
        <f>'2020'!L91</f>
        <v>6.116313387279865</v>
      </c>
      <c r="F90" s="42">
        <f>'2019'!L91</f>
        <v>8.7682136217980275</v>
      </c>
      <c r="G90" s="42">
        <f>'2018'!L91</f>
        <v>8.2764000037126859</v>
      </c>
      <c r="H90" s="42">
        <f>'2017'!L91</f>
        <v>8.028747330978554</v>
      </c>
      <c r="I90" s="42">
        <f>'2016'!L91</f>
        <v>8.201820532953235</v>
      </c>
      <c r="J90" s="42">
        <f>'2015'!L91</f>
        <v>7.3839132960460958</v>
      </c>
      <c r="K90" s="42">
        <f>'2014'!L91</f>
        <v>7.0445332394406783</v>
      </c>
      <c r="L90" s="42">
        <f>'2013'!L91</f>
        <v>7.9153631142748972</v>
      </c>
      <c r="M90" s="42">
        <f>'2012'!L91</f>
        <v>7.8607641227747429</v>
      </c>
      <c r="N90" s="42">
        <f>'2011'!L91</f>
        <v>7.8858551180721541</v>
      </c>
      <c r="O90" s="42">
        <f>'2010'!L91</f>
        <v>7.3199596469184165</v>
      </c>
    </row>
    <row r="91" spans="1:15" x14ac:dyDescent="0.2">
      <c r="A91" s="56">
        <v>83</v>
      </c>
      <c r="B91" s="42">
        <f>'2023'!L92</f>
        <v>7.6621733587980234</v>
      </c>
      <c r="C91" s="42">
        <f>'2022'!L92</f>
        <v>7.7180203357146011</v>
      </c>
      <c r="D91" s="42">
        <f>'2021'!L92</f>
        <v>7.4863167883774038</v>
      </c>
      <c r="E91" s="42">
        <f>'2020'!L92</f>
        <v>5.6163089420964463</v>
      </c>
      <c r="F91" s="42">
        <f>'2019'!L92</f>
        <v>8.1178644466004304</v>
      </c>
      <c r="G91" s="42">
        <f>'2018'!L92</f>
        <v>7.6399719519382137</v>
      </c>
      <c r="H91" s="42">
        <f>'2017'!L92</f>
        <v>7.4370633807885955</v>
      </c>
      <c r="I91" s="42">
        <f>'2016'!L92</f>
        <v>7.5125232484176641</v>
      </c>
      <c r="J91" s="42">
        <f>'2015'!L92</f>
        <v>6.9172751106940318</v>
      </c>
      <c r="K91" s="42">
        <f>'2014'!L92</f>
        <v>6.6747256742196601</v>
      </c>
      <c r="L91" s="42">
        <f>'2013'!L92</f>
        <v>7.1227858587301389</v>
      </c>
      <c r="M91" s="42">
        <f>'2012'!L92</f>
        <v>7.6251511662936586</v>
      </c>
      <c r="N91" s="42">
        <f>'2011'!L92</f>
        <v>7.1566196641521937</v>
      </c>
      <c r="O91" s="42">
        <f>'2010'!L92</f>
        <v>6.9007741734823487</v>
      </c>
    </row>
    <row r="92" spans="1:15" x14ac:dyDescent="0.2">
      <c r="A92" s="56">
        <v>84</v>
      </c>
      <c r="B92" s="42">
        <f>'2023'!L93</f>
        <v>7.1476718302665914</v>
      </c>
      <c r="C92" s="42">
        <f>'2022'!L93</f>
        <v>7.2817202509870995</v>
      </c>
      <c r="D92" s="42">
        <f>'2021'!L93</f>
        <v>7.1535649506106109</v>
      </c>
      <c r="E92" s="42">
        <f>'2020'!L93</f>
        <v>5.1641081246748675</v>
      </c>
      <c r="F92" s="42">
        <f>'2019'!L93</f>
        <v>7.5573566262119947</v>
      </c>
      <c r="G92" s="42">
        <f>'2018'!L93</f>
        <v>7.0760007734306232</v>
      </c>
      <c r="H92" s="42">
        <f>'2017'!L93</f>
        <v>6.9353840197104866</v>
      </c>
      <c r="I92" s="42">
        <f>'2016'!L93</f>
        <v>6.7829524957819469</v>
      </c>
      <c r="J92" s="42">
        <f>'2015'!L93</f>
        <v>6.4029294478801297</v>
      </c>
      <c r="K92" s="42">
        <f>'2014'!L93</f>
        <v>6.0609987213593701</v>
      </c>
      <c r="L92" s="42">
        <f>'2013'!L93</f>
        <v>6.7509263731663998</v>
      </c>
      <c r="M92" s="42">
        <f>'2012'!L93</f>
        <v>7.2474351109481265</v>
      </c>
      <c r="N92" s="42">
        <f>'2011'!L93</f>
        <v>6.6247775306420182</v>
      </c>
      <c r="O92" s="42">
        <f>'2010'!L93</f>
        <v>6.5631502488953313</v>
      </c>
    </row>
    <row r="93" spans="1:15" x14ac:dyDescent="0.2">
      <c r="A93" s="56">
        <v>85</v>
      </c>
      <c r="B93" s="58">
        <f>'2023'!L94</f>
        <v>6.6980564417231845</v>
      </c>
      <c r="C93" s="58">
        <f>'2022'!L94</f>
        <v>6.7128299981541968</v>
      </c>
      <c r="D93" s="58">
        <f>'2021'!L94</f>
        <v>6.7521405452442762</v>
      </c>
      <c r="E93" s="58">
        <f>'2020'!L94</f>
        <v>4.7596968787804528</v>
      </c>
      <c r="F93" s="58">
        <f>'2019'!L94</f>
        <v>6.87201583884565</v>
      </c>
      <c r="G93" s="58">
        <f>'2018'!L94</f>
        <v>6.6347459371861657</v>
      </c>
      <c r="H93" s="58">
        <f>'2017'!L94</f>
        <v>6.5591776778034276</v>
      </c>
      <c r="I93" s="58">
        <f>'2016'!L94</f>
        <v>6.2064987471788386</v>
      </c>
      <c r="J93" s="58">
        <f>'2015'!L94</f>
        <v>5.8920704076546659</v>
      </c>
      <c r="K93" s="58">
        <f>'2014'!L94</f>
        <v>5.6723486315821674</v>
      </c>
      <c r="L93" s="58">
        <f>'2013'!L94</f>
        <v>6.3138059991861226</v>
      </c>
      <c r="M93" s="58">
        <f>'2012'!L94</f>
        <v>6.7590889582238143</v>
      </c>
      <c r="N93" s="58">
        <f>'2011'!L94</f>
        <v>6.1614848400281739</v>
      </c>
      <c r="O93" s="58">
        <f>'2010'!L94</f>
        <v>5.9892627326951953</v>
      </c>
    </row>
    <row r="94" spans="1:15" x14ac:dyDescent="0.2">
      <c r="A94" s="56">
        <v>86</v>
      </c>
      <c r="B94" s="42">
        <f>'2023'!L95</f>
        <v>6.343077404028338</v>
      </c>
      <c r="C94" s="42">
        <f>'2022'!L95</f>
        <v>6.2422944604063746</v>
      </c>
      <c r="D94" s="42">
        <f>'2021'!L95</f>
        <v>6.259266677179232</v>
      </c>
      <c r="E94" s="42">
        <f>'2020'!L95</f>
        <v>4.4778560751936043</v>
      </c>
      <c r="F94" s="42">
        <f>'2019'!L95</f>
        <v>6.3183917294828236</v>
      </c>
      <c r="G94" s="42">
        <f>'2018'!L95</f>
        <v>6.2156877872984921</v>
      </c>
      <c r="H94" s="42">
        <f>'2017'!L95</f>
        <v>6.196150381015082</v>
      </c>
      <c r="I94" s="42">
        <f>'2016'!L95</f>
        <v>5.7518436151526338</v>
      </c>
      <c r="J94" s="42">
        <f>'2015'!L95</f>
        <v>5.4890725736725825</v>
      </c>
      <c r="K94" s="42">
        <f>'2014'!L95</f>
        <v>5.6281917548457017</v>
      </c>
      <c r="L94" s="42">
        <f>'2013'!L95</f>
        <v>5.9580800149270647</v>
      </c>
      <c r="M94" s="42">
        <f>'2012'!L95</f>
        <v>6.7031973485704226</v>
      </c>
      <c r="N94" s="42">
        <f>'2011'!L95</f>
        <v>5.50988390710683</v>
      </c>
      <c r="O94" s="42">
        <f>'2010'!L95</f>
        <v>5.4475930618489583</v>
      </c>
    </row>
    <row r="95" spans="1:15" x14ac:dyDescent="0.2">
      <c r="A95" s="56">
        <v>87</v>
      </c>
      <c r="B95" s="42">
        <f>'2023'!L96</f>
        <v>5.8903569575234442</v>
      </c>
      <c r="C95" s="42">
        <f>'2022'!L96</f>
        <v>5.7668713721221634</v>
      </c>
      <c r="D95" s="42">
        <f>'2021'!L96</f>
        <v>5.7766290103738882</v>
      </c>
      <c r="E95" s="42">
        <f>'2020'!L96</f>
        <v>4.198295277175097</v>
      </c>
      <c r="F95" s="42">
        <f>'2019'!L96</f>
        <v>5.9688951526548166</v>
      </c>
      <c r="G95" s="42">
        <f>'2018'!L96</f>
        <v>5.6676258914104656</v>
      </c>
      <c r="H95" s="42">
        <f>'2017'!L96</f>
        <v>5.7929909424309747</v>
      </c>
      <c r="I95" s="42">
        <f>'2016'!L96</f>
        <v>5.5202455732959228</v>
      </c>
      <c r="J95" s="42">
        <f>'2015'!L96</f>
        <v>5.0279482133891058</v>
      </c>
      <c r="K95" s="42">
        <f>'2014'!L96</f>
        <v>5.0947121339352526</v>
      </c>
      <c r="L95" s="42">
        <f>'2013'!L96</f>
        <v>5.5273276238458386</v>
      </c>
      <c r="M95" s="42">
        <f>'2012'!L96</f>
        <v>6.4979130231203701</v>
      </c>
      <c r="N95" s="42">
        <f>'2011'!L96</f>
        <v>5.0514929781454061</v>
      </c>
      <c r="O95" s="42">
        <f>'2010'!L96</f>
        <v>5.016743098351033</v>
      </c>
    </row>
    <row r="96" spans="1:15" x14ac:dyDescent="0.2">
      <c r="A96" s="56">
        <v>88</v>
      </c>
      <c r="B96" s="42">
        <f>'2023'!L97</f>
        <v>5.4693143206767054</v>
      </c>
      <c r="C96" s="42">
        <f>'2022'!L97</f>
        <v>5.3716405979964552</v>
      </c>
      <c r="D96" s="42">
        <f>'2021'!L97</f>
        <v>5.4297555598184948</v>
      </c>
      <c r="E96" s="42">
        <f>'2020'!L97</f>
        <v>3.6456987115231305</v>
      </c>
      <c r="F96" s="42">
        <f>'2019'!L97</f>
        <v>5.4164773646367959</v>
      </c>
      <c r="G96" s="42">
        <f>'2018'!L97</f>
        <v>5.2130975132815696</v>
      </c>
      <c r="H96" s="42">
        <f>'2017'!L97</f>
        <v>5.3817635801181423</v>
      </c>
      <c r="I96" s="42">
        <f>'2016'!L97</f>
        <v>5.0509507392277921</v>
      </c>
      <c r="J96" s="42">
        <f>'2015'!L97</f>
        <v>4.6589815191687194</v>
      </c>
      <c r="K96" s="42">
        <f>'2014'!L97</f>
        <v>4.769860795395104</v>
      </c>
      <c r="L96" s="42">
        <f>'2013'!L97</f>
        <v>5.1141752063959363</v>
      </c>
      <c r="M96" s="42">
        <f>'2012'!L97</f>
        <v>6.2701765024920908</v>
      </c>
      <c r="N96" s="42">
        <f>'2011'!L97</f>
        <v>4.5633074495834434</v>
      </c>
      <c r="O96" s="42">
        <f>'2010'!L97</f>
        <v>4.8119521047428844</v>
      </c>
    </row>
    <row r="97" spans="1:15" x14ac:dyDescent="0.2">
      <c r="A97" s="56">
        <v>89</v>
      </c>
      <c r="B97" s="42">
        <f>'2023'!L98</f>
        <v>4.9588592825396383</v>
      </c>
      <c r="C97" s="42">
        <f>'2022'!L98</f>
        <v>5.041703019247727</v>
      </c>
      <c r="D97" s="42">
        <f>'2021'!L98</f>
        <v>4.9938084147558124</v>
      </c>
      <c r="E97" s="42">
        <f>'2020'!L98</f>
        <v>3.3335700036749847</v>
      </c>
      <c r="F97" s="42">
        <f>'2019'!L98</f>
        <v>4.9809067901842221</v>
      </c>
      <c r="G97" s="42">
        <f>'2018'!L98</f>
        <v>4.7419599405144854</v>
      </c>
      <c r="H97" s="42">
        <f>'2017'!L98</f>
        <v>5.149673335506642</v>
      </c>
      <c r="I97" s="42">
        <f>'2016'!L98</f>
        <v>4.5552570363541358</v>
      </c>
      <c r="J97" s="42">
        <f>'2015'!L98</f>
        <v>4.3927068132736</v>
      </c>
      <c r="K97" s="42">
        <f>'2014'!L98</f>
        <v>4.4237731316046185</v>
      </c>
      <c r="L97" s="42">
        <f>'2013'!L98</f>
        <v>4.5907566831128888</v>
      </c>
      <c r="M97" s="42">
        <f>'2012'!L98</f>
        <v>5.9490207969029241</v>
      </c>
      <c r="N97" s="42">
        <f>'2011'!L98</f>
        <v>4.3717141673016151</v>
      </c>
      <c r="O97" s="42">
        <f>'2010'!L98</f>
        <v>4.5389524703533919</v>
      </c>
    </row>
    <row r="98" spans="1:15" x14ac:dyDescent="0.2">
      <c r="A98" s="57">
        <v>90</v>
      </c>
      <c r="B98" s="58">
        <f>'2023'!L99</f>
        <v>4.7083104750781395</v>
      </c>
      <c r="C98" s="58">
        <f>'2022'!L99</f>
        <v>4.7882837043686717</v>
      </c>
      <c r="D98" s="58">
        <f>'2021'!L99</f>
        <v>4.520604509150612</v>
      </c>
      <c r="E98" s="58">
        <f>'2020'!L99</f>
        <v>2.9927268905985924</v>
      </c>
      <c r="F98" s="58">
        <f>'2019'!L99</f>
        <v>4.6952542494889542</v>
      </c>
      <c r="G98" s="58">
        <f>'2018'!L99</f>
        <v>4.3809162495459564</v>
      </c>
      <c r="H98" s="58">
        <f>'2017'!L99</f>
        <v>4.8705990821719265</v>
      </c>
      <c r="I98" s="58">
        <f>'2016'!L99</f>
        <v>4.0527539497778857</v>
      </c>
      <c r="J98" s="58">
        <f>'2015'!L99</f>
        <v>3.9658525121974724</v>
      </c>
      <c r="K98" s="58">
        <f>'2014'!L99</f>
        <v>4.1954167840110523</v>
      </c>
      <c r="L98" s="58">
        <f>'2013'!L99</f>
        <v>4.1606133354868238</v>
      </c>
      <c r="M98" s="58">
        <f>'2012'!L99</f>
        <v>5.6755569031566466</v>
      </c>
      <c r="N98" s="58">
        <f>'2011'!L99</f>
        <v>3.6482651792517307</v>
      </c>
      <c r="O98" s="58">
        <f>'2010'!L99</f>
        <v>4.213575412174098</v>
      </c>
    </row>
    <row r="99" spans="1:15" x14ac:dyDescent="0.2">
      <c r="A99" s="56">
        <v>91</v>
      </c>
      <c r="B99" s="42">
        <f>'2023'!L100</f>
        <v>4.0801996223099781</v>
      </c>
      <c r="C99" s="42">
        <f>'2022'!L100</f>
        <v>4.4321758466659702</v>
      </c>
      <c r="D99" s="42">
        <f>'2021'!L100</f>
        <v>4.0577630819129276</v>
      </c>
      <c r="E99" s="42">
        <f>'2020'!L100</f>
        <v>2.6313150165274868</v>
      </c>
      <c r="F99" s="42">
        <f>'2019'!L100</f>
        <v>4.0235784951011322</v>
      </c>
      <c r="G99" s="42">
        <f>'2018'!L100</f>
        <v>3.8614106423468839</v>
      </c>
      <c r="H99" s="42">
        <f>'2017'!L100</f>
        <v>4.6515004609386281</v>
      </c>
      <c r="I99" s="42">
        <f>'2016'!L100</f>
        <v>3.4621816002237642</v>
      </c>
      <c r="J99" s="42">
        <f>'2015'!L100</f>
        <v>3.5592616698766442</v>
      </c>
      <c r="K99" s="42">
        <f>'2014'!L100</f>
        <v>3.7515245034134148</v>
      </c>
      <c r="L99" s="42">
        <f>'2013'!L100</f>
        <v>3.7668295566502463</v>
      </c>
      <c r="M99" s="42">
        <f>'2012'!L100</f>
        <v>5.1752658455303919</v>
      </c>
      <c r="N99" s="42">
        <f>'2011'!L100</f>
        <v>3.2637155150453019</v>
      </c>
      <c r="O99" s="42">
        <f>'2010'!L100</f>
        <v>4.0067662769103132</v>
      </c>
    </row>
    <row r="100" spans="1:15" x14ac:dyDescent="0.2">
      <c r="A100" s="56">
        <v>92</v>
      </c>
      <c r="B100" s="42">
        <f>'2023'!L101</f>
        <v>3.7999922506997326</v>
      </c>
      <c r="C100" s="42">
        <f>'2022'!L101</f>
        <v>4.052732934410944</v>
      </c>
      <c r="D100" s="42">
        <f>'2021'!L101</f>
        <v>3.740570221249814</v>
      </c>
      <c r="E100" s="42">
        <f>'2020'!L101</f>
        <v>2.7062933663795992</v>
      </c>
      <c r="F100" s="42">
        <f>'2019'!L101</f>
        <v>4.0424445659737493</v>
      </c>
      <c r="G100" s="42">
        <f>'2018'!L101</f>
        <v>3.5295171054220407</v>
      </c>
      <c r="H100" s="42">
        <f>'2017'!L101</f>
        <v>4.0497372631679953</v>
      </c>
      <c r="I100" s="42">
        <f>'2016'!L101</f>
        <v>3.2469012614408057</v>
      </c>
      <c r="J100" s="42">
        <f>'2015'!L101</f>
        <v>3.4872425445817163</v>
      </c>
      <c r="K100" s="42">
        <f>'2014'!L101</f>
        <v>3.474288810346867</v>
      </c>
      <c r="L100" s="42">
        <f>'2013'!L101</f>
        <v>3.5486349206349201</v>
      </c>
      <c r="M100" s="42">
        <f>'2012'!L101</f>
        <v>4.4869502352324169</v>
      </c>
      <c r="N100" s="42">
        <f>'2011'!L101</f>
        <v>3.3692017210634235</v>
      </c>
      <c r="O100" s="42">
        <f>'2010'!L101</f>
        <v>4.0086994988846882</v>
      </c>
    </row>
    <row r="101" spans="1:15" x14ac:dyDescent="0.2">
      <c r="A101" s="56">
        <v>93</v>
      </c>
      <c r="B101" s="42">
        <f>'2023'!L102</f>
        <v>3.4167543196884331</v>
      </c>
      <c r="C101" s="42">
        <f>'2022'!L102</f>
        <v>3.6366001764305365</v>
      </c>
      <c r="D101" s="42">
        <f>'2021'!L102</f>
        <v>3.4604612040326321</v>
      </c>
      <c r="E101" s="42">
        <f>'2020'!L102</f>
        <v>2.7785312898149175</v>
      </c>
      <c r="F101" s="42">
        <f>'2019'!L102</f>
        <v>3.5751429969472448</v>
      </c>
      <c r="G101" s="42">
        <f>'2018'!L102</f>
        <v>3.1596566633498253</v>
      </c>
      <c r="H101" s="42">
        <f>'2017'!L102</f>
        <v>3.4162752604062177</v>
      </c>
      <c r="I101" s="42">
        <f>'2016'!L102</f>
        <v>3.6116454183788758</v>
      </c>
      <c r="J101" s="42">
        <f>'2015'!L102</f>
        <v>3.2162640380396246</v>
      </c>
      <c r="K101" s="42">
        <f>'2014'!L102</f>
        <v>3.4429142214560433</v>
      </c>
      <c r="L101" s="42">
        <f>'2013'!L102</f>
        <v>3.3107936507936504</v>
      </c>
      <c r="M101" s="42">
        <f>'2012'!L102</f>
        <v>4.1803328848380543</v>
      </c>
      <c r="N101" s="42">
        <f>'2011'!L102</f>
        <v>2.9105605363584086</v>
      </c>
      <c r="O101" s="42">
        <f>'2010'!L102</f>
        <v>3.6770232129579625</v>
      </c>
    </row>
    <row r="102" spans="1:15" x14ac:dyDescent="0.2">
      <c r="A102" s="56">
        <v>94</v>
      </c>
      <c r="B102" s="42">
        <f>'2023'!L103</f>
        <v>3.1627035906641514</v>
      </c>
      <c r="C102" s="42">
        <f>'2022'!L103</f>
        <v>3.5979562349106859</v>
      </c>
      <c r="D102" s="42">
        <f>'2021'!L103</f>
        <v>3.2763610386494149</v>
      </c>
      <c r="E102" s="42">
        <f>'2020'!L103</f>
        <v>2.6230456526634534</v>
      </c>
      <c r="F102" s="42">
        <f>'2019'!L103</f>
        <v>3.1722581419855449</v>
      </c>
      <c r="G102" s="42">
        <f>'2018'!L103</f>
        <v>2.8387179390987169</v>
      </c>
      <c r="H102" s="42">
        <f>'2017'!L103</f>
        <v>2.6571809630907186</v>
      </c>
      <c r="I102" s="42">
        <f>'2016'!L103</f>
        <v>3.03073099455123</v>
      </c>
      <c r="J102" s="42">
        <f>'2015'!L103</f>
        <v>2.8389269826106158</v>
      </c>
      <c r="K102" s="42">
        <f>'2014'!L103</f>
        <v>3.8097040254741348</v>
      </c>
      <c r="L102" s="42">
        <f>'2013'!L103</f>
        <v>2.9025396825396825</v>
      </c>
      <c r="M102" s="42">
        <f>'2012'!L103</f>
        <v>3.3439032352753006</v>
      </c>
      <c r="N102" s="42">
        <f>'2011'!L103</f>
        <v>3.7854409535260607</v>
      </c>
      <c r="O102" s="42">
        <f>'2010'!L103</f>
        <v>3.3253952972350982</v>
      </c>
    </row>
    <row r="103" spans="1:15" x14ac:dyDescent="0.2">
      <c r="A103" s="56">
        <v>95</v>
      </c>
      <c r="B103" s="58">
        <f>'2023'!L104</f>
        <v>2.6776322344036618</v>
      </c>
      <c r="C103" s="58">
        <f>'2022'!L104</f>
        <v>2.8708294195865456</v>
      </c>
      <c r="D103" s="58">
        <f>'2021'!L104</f>
        <v>2.8584296983668067</v>
      </c>
      <c r="E103" s="58">
        <f>'2020'!L104</f>
        <v>2.3087879685276604</v>
      </c>
      <c r="F103" s="58">
        <f>'2019'!L104</f>
        <v>2.9043836603377491</v>
      </c>
      <c r="G103" s="58">
        <f>'2018'!L104</f>
        <v>2.3376444327731094</v>
      </c>
      <c r="H103" s="58">
        <f>'2017'!L104</f>
        <v>2.7562849996553971</v>
      </c>
      <c r="I103" s="58">
        <f>'2016'!L104</f>
        <v>3.3594650875317775</v>
      </c>
      <c r="J103" s="58">
        <f>'2015'!L104</f>
        <v>2.9103265020704208</v>
      </c>
      <c r="K103" s="58">
        <f>'2014'!L104</f>
        <v>2.8097040254741348</v>
      </c>
      <c r="L103" s="58">
        <f>'2013'!L104</f>
        <v>2.7761904761904757</v>
      </c>
      <c r="M103" s="58">
        <f>'2012'!L104</f>
        <v>3.2662502304997227</v>
      </c>
      <c r="N103" s="58">
        <f>'2011'!L104</f>
        <v>3.4593775593775598</v>
      </c>
      <c r="O103" s="58">
        <f>'2010'!L104</f>
        <v>3.2941022562871312</v>
      </c>
    </row>
    <row r="104" spans="1:15" x14ac:dyDescent="0.2">
      <c r="A104" s="56">
        <v>96</v>
      </c>
      <c r="B104" s="42">
        <f>'2023'!L105</f>
        <v>2.5064892483300816</v>
      </c>
      <c r="C104" s="42">
        <f>'2022'!L105</f>
        <v>2.2984399044810964</v>
      </c>
      <c r="D104" s="42">
        <f>'2021'!L105</f>
        <v>2.5363768416745147</v>
      </c>
      <c r="E104" s="42">
        <f>'2020'!L105</f>
        <v>2.0374443810906748</v>
      </c>
      <c r="F104" s="42">
        <f>'2019'!L105</f>
        <v>2.6379244380679103</v>
      </c>
      <c r="G104" s="42">
        <f>'2018'!L105</f>
        <v>2.0567226890756305</v>
      </c>
      <c r="H104" s="42">
        <f>'2017'!L105</f>
        <v>2.9801242190334083</v>
      </c>
      <c r="I104" s="42">
        <f>'2016'!L105</f>
        <v>2.7300418455896009</v>
      </c>
      <c r="J104" s="42">
        <f>'2015'!L105</f>
        <v>2.4606930204524824</v>
      </c>
      <c r="K104" s="42">
        <f>'2014'!L105</f>
        <v>2.4362101662834639</v>
      </c>
      <c r="L104" s="42">
        <f>'2013'!L105</f>
        <v>2.3452380952380949</v>
      </c>
      <c r="M104" s="42">
        <f>'2012'!L105</f>
        <v>2.4118423478944453</v>
      </c>
      <c r="N104" s="42">
        <f>'2011'!L105</f>
        <v>3.2757575757575763</v>
      </c>
      <c r="O104" s="42">
        <f>'2010'!L105</f>
        <v>2.9926278203589134</v>
      </c>
    </row>
    <row r="105" spans="1:15" x14ac:dyDescent="0.2">
      <c r="A105" s="56">
        <v>97</v>
      </c>
      <c r="B105" s="42">
        <f>'2023'!L106</f>
        <v>2.5340087340464952</v>
      </c>
      <c r="C105" s="42">
        <f>'2022'!L106</f>
        <v>2.2032026641111742</v>
      </c>
      <c r="D105" s="42">
        <f>'2021'!L106</f>
        <v>2.2609691244261558</v>
      </c>
      <c r="E105" s="42">
        <f>'2020'!L106</f>
        <v>1.8344360806304609</v>
      </c>
      <c r="F105" s="42">
        <f>'2019'!L106</f>
        <v>2.1562091503267973</v>
      </c>
      <c r="G105" s="42">
        <f>'2018'!L106</f>
        <v>1.5357142857142858</v>
      </c>
      <c r="H105" s="42">
        <f>'2017'!L106</f>
        <v>2.6249318936618637</v>
      </c>
      <c r="I105" s="42">
        <f>'2016'!L106</f>
        <v>2.5588242142829851</v>
      </c>
      <c r="J105" s="42">
        <f>'2015'!L106</f>
        <v>1.9685585111741586</v>
      </c>
      <c r="K105" s="42">
        <f>'2014'!L106</f>
        <v>2.2854227030833743</v>
      </c>
      <c r="L105" s="42">
        <f>'2013'!L106</f>
        <v>2.083333333333333</v>
      </c>
      <c r="M105" s="42">
        <f>'2012'!L106</f>
        <v>2.1401632423304249</v>
      </c>
      <c r="N105" s="42">
        <f>'2011'!L106</f>
        <v>2.5533333333333332</v>
      </c>
      <c r="O105" s="42">
        <f>'2010'!L106</f>
        <v>2.2550096961861668</v>
      </c>
    </row>
    <row r="106" spans="1:15" x14ac:dyDescent="0.2">
      <c r="A106" s="56">
        <v>98</v>
      </c>
      <c r="B106" s="42">
        <f>'2023'!L107</f>
        <v>1.7441322763330234</v>
      </c>
      <c r="C106" s="42">
        <f>'2022'!L107</f>
        <v>1.426670400136737</v>
      </c>
      <c r="D106" s="42">
        <f>'2021'!L107</f>
        <v>1.7485637445939224</v>
      </c>
      <c r="E106" s="42">
        <f>'2020'!L107</f>
        <v>1.3415660293237011</v>
      </c>
      <c r="F106" s="42">
        <f>'2019'!L107</f>
        <v>1.6294117647058821</v>
      </c>
      <c r="G106" s="42">
        <f>'2018'!L107</f>
        <v>1.2261904761904763</v>
      </c>
      <c r="H106" s="42">
        <f>'2017'!L107</f>
        <v>1.8235481292508968</v>
      </c>
      <c r="I106" s="42">
        <f>'2016'!L107</f>
        <v>2.0665136665798718</v>
      </c>
      <c r="J106" s="42">
        <f>'2015'!L107</f>
        <v>1.6899522260754214</v>
      </c>
      <c r="K106" s="42">
        <f>'2014'!L107</f>
        <v>1.6782686192385114</v>
      </c>
      <c r="L106" s="42">
        <f>'2013'!L107</f>
        <v>1.7166666666666666</v>
      </c>
      <c r="M106" s="42">
        <f>'2012'!L107</f>
        <v>1.5775401069518715</v>
      </c>
      <c r="N106" s="42">
        <f>'2011'!L107</f>
        <v>2.0666666666666664</v>
      </c>
      <c r="O106" s="42">
        <f>'2010'!L107</f>
        <v>1.4890109890109888</v>
      </c>
    </row>
    <row r="107" spans="1:15" x14ac:dyDescent="0.2">
      <c r="A107" s="56">
        <v>99</v>
      </c>
      <c r="B107" s="42">
        <f>'2023'!L108</f>
        <v>0.96887337469323054</v>
      </c>
      <c r="C107" s="42">
        <f>'2022'!L108</f>
        <v>1.0453911556975122</v>
      </c>
      <c r="D107" s="42">
        <f>'2021'!L108</f>
        <v>0.98347976943309656</v>
      </c>
      <c r="E107" s="42">
        <f>'2020'!L108</f>
        <v>0.83705331018826667</v>
      </c>
      <c r="F107" s="42">
        <f>'2019'!L108</f>
        <v>0.91176470588235281</v>
      </c>
      <c r="G107" s="42">
        <f>'2018'!L108</f>
        <v>0.95238095238095244</v>
      </c>
      <c r="H107" s="42">
        <f>'2017'!L108</f>
        <v>1.1365961246223075</v>
      </c>
      <c r="I107" s="42">
        <f>'2016'!L108</f>
        <v>1.2264684444841447</v>
      </c>
      <c r="J107" s="42">
        <f>'2015'!L108</f>
        <v>0.96942715583835004</v>
      </c>
      <c r="K107" s="42">
        <f>'2014'!L108</f>
        <v>1.0726801009347122</v>
      </c>
      <c r="L107" s="42">
        <f>'2013'!L108</f>
        <v>0.90384615384615374</v>
      </c>
      <c r="M107" s="42">
        <f>'2012'!L108</f>
        <v>0.90909090909090895</v>
      </c>
      <c r="N107" s="42">
        <f>'2011'!L108</f>
        <v>1.3076923076923077</v>
      </c>
      <c r="O107" s="42">
        <f>'2010'!L108</f>
        <v>0.92857142857142849</v>
      </c>
    </row>
    <row r="108" spans="1:15" x14ac:dyDescent="0.2">
      <c r="A108" s="57" t="s">
        <v>22</v>
      </c>
      <c r="B108" s="58">
        <f>'2023'!L109</f>
        <v>0.23529411764705882</v>
      </c>
      <c r="C108" s="58">
        <f>'2022'!L109</f>
        <v>0.5714285714285714</v>
      </c>
      <c r="D108" s="58">
        <f>'2021'!L109</f>
        <v>0.2</v>
      </c>
      <c r="E108" s="58">
        <f>'2020'!L109</f>
        <v>0.12903225806451613</v>
      </c>
      <c r="F108" s="58">
        <f>'2019'!L109</f>
        <v>0.11764705882352941</v>
      </c>
      <c r="G108" s="58">
        <f>'2018'!L109</f>
        <v>0.13333333333333333</v>
      </c>
      <c r="H108" s="58">
        <f>'2017'!L109</f>
        <v>0.37037037037037035</v>
      </c>
      <c r="I108" s="58">
        <f>'2016'!L109</f>
        <v>0.41379310344827591</v>
      </c>
      <c r="J108" s="58">
        <f>'2015'!L109</f>
        <v>6.8965517241379309E-2</v>
      </c>
      <c r="K108" s="58">
        <f>'2014'!L109</f>
        <v>0.2857142857142857</v>
      </c>
      <c r="L108" s="58">
        <f>'2013'!L109</f>
        <v>8.3333333333333329E-2</v>
      </c>
      <c r="M108" s="58">
        <f>'2012'!L109</f>
        <v>0</v>
      </c>
      <c r="N108" s="58">
        <f>'2011'!L109</f>
        <v>0.30769230769230771</v>
      </c>
      <c r="O108" s="58">
        <f>'2010'!L109</f>
        <v>0.14285714285714285</v>
      </c>
    </row>
    <row r="109" spans="1:15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x14ac:dyDescent="0.2">
      <c r="A112" s="17" t="s">
        <v>41</v>
      </c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5" max="5" width="11.42578125" style="74"/>
    <col min="8" max="11" width="11.42578125" style="1" customWidth="1"/>
  </cols>
  <sheetData>
    <row r="4" spans="1:14" ht="15.75" customHeight="1" x14ac:dyDescent="0.25">
      <c r="A4" s="11" t="s">
        <v>45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46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44927</v>
      </c>
      <c r="D7" s="65">
        <v>45292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/>
      <c r="E8" s="75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0</v>
      </c>
      <c r="C9" s="52">
        <v>748</v>
      </c>
      <c r="D9">
        <v>754</v>
      </c>
      <c r="E9" s="7">
        <v>0</v>
      </c>
      <c r="F9" s="4">
        <f>B9/((C9+D9)/2)</f>
        <v>0</v>
      </c>
      <c r="G9" s="4">
        <f t="shared" ref="G9:G72" si="0">F9/((1+(1-E9)*F9))</f>
        <v>0</v>
      </c>
      <c r="H9" s="2">
        <v>100000</v>
      </c>
      <c r="I9" s="2">
        <f>H9*G9</f>
        <v>0</v>
      </c>
      <c r="J9" s="2">
        <f t="shared" ref="J9:J72" si="1">H10+I9*E9</f>
        <v>100000</v>
      </c>
      <c r="K9" s="2">
        <f>K10+J9</f>
        <v>8242356.9072541501</v>
      </c>
      <c r="L9" s="67">
        <f>K9/H9</f>
        <v>82.423569072541497</v>
      </c>
      <c r="M9" s="5"/>
      <c r="N9" s="6"/>
    </row>
    <row r="10" spans="1:14" x14ac:dyDescent="0.2">
      <c r="A10" s="56">
        <v>1</v>
      </c>
      <c r="B10" s="53">
        <v>0</v>
      </c>
      <c r="C10" s="52">
        <v>721</v>
      </c>
      <c r="D10">
        <v>760</v>
      </c>
      <c r="E10" s="7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100000</v>
      </c>
      <c r="I10" s="2">
        <f t="shared" ref="I10:I73" si="3">H10*G10</f>
        <v>0</v>
      </c>
      <c r="J10" s="2">
        <f t="shared" si="1"/>
        <v>100000</v>
      </c>
      <c r="K10" s="2">
        <f>K11+J10</f>
        <v>8142356.9072541501</v>
      </c>
      <c r="L10" s="14">
        <f t="shared" ref="L10:L73" si="4">K10/H10</f>
        <v>81.423569072541497</v>
      </c>
      <c r="N10" s="6"/>
    </row>
    <row r="11" spans="1:14" x14ac:dyDescent="0.2">
      <c r="A11" s="56">
        <v>2</v>
      </c>
      <c r="B11" s="54">
        <v>0</v>
      </c>
      <c r="C11" s="52">
        <v>760</v>
      </c>
      <c r="D11">
        <v>735</v>
      </c>
      <c r="E11" s="7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100000</v>
      </c>
      <c r="I11" s="2">
        <f t="shared" si="3"/>
        <v>0</v>
      </c>
      <c r="J11" s="2">
        <f t="shared" si="1"/>
        <v>100000</v>
      </c>
      <c r="K11" s="2">
        <f t="shared" ref="K11:K74" si="6">K12+J11</f>
        <v>8042356.9072541501</v>
      </c>
      <c r="L11" s="14">
        <f t="shared" si="4"/>
        <v>80.423569072541497</v>
      </c>
      <c r="N11" s="6"/>
    </row>
    <row r="12" spans="1:14" x14ac:dyDescent="0.2">
      <c r="A12" s="56">
        <v>3</v>
      </c>
      <c r="B12" s="54">
        <v>0</v>
      </c>
      <c r="C12" s="52">
        <v>770</v>
      </c>
      <c r="D12">
        <v>759</v>
      </c>
      <c r="E12" s="7">
        <v>0</v>
      </c>
      <c r="F12" s="4">
        <f t="shared" si="2"/>
        <v>0</v>
      </c>
      <c r="G12" s="4">
        <f t="shared" si="0"/>
        <v>0</v>
      </c>
      <c r="H12" s="2">
        <f t="shared" si="5"/>
        <v>100000</v>
      </c>
      <c r="I12" s="2">
        <f t="shared" si="3"/>
        <v>0</v>
      </c>
      <c r="J12" s="2">
        <f t="shared" si="1"/>
        <v>100000</v>
      </c>
      <c r="K12" s="2">
        <f t="shared" si="6"/>
        <v>7942356.9072541501</v>
      </c>
      <c r="L12" s="14">
        <f t="shared" si="4"/>
        <v>79.423569072541497</v>
      </c>
      <c r="N12" s="6"/>
    </row>
    <row r="13" spans="1:14" x14ac:dyDescent="0.2">
      <c r="A13" s="56">
        <v>4</v>
      </c>
      <c r="B13" s="54">
        <v>0</v>
      </c>
      <c r="C13" s="52">
        <v>854</v>
      </c>
      <c r="D13">
        <v>781</v>
      </c>
      <c r="E13" s="7">
        <v>0</v>
      </c>
      <c r="F13" s="4">
        <f t="shared" si="2"/>
        <v>0</v>
      </c>
      <c r="G13" s="4">
        <f t="shared" si="0"/>
        <v>0</v>
      </c>
      <c r="H13" s="2">
        <f t="shared" si="5"/>
        <v>100000</v>
      </c>
      <c r="I13" s="2">
        <f t="shared" si="3"/>
        <v>0</v>
      </c>
      <c r="J13" s="2">
        <f t="shared" si="1"/>
        <v>100000</v>
      </c>
      <c r="K13" s="2">
        <f t="shared" si="6"/>
        <v>7842356.9072541501</v>
      </c>
      <c r="L13" s="14">
        <f t="shared" si="4"/>
        <v>78.423569072541497</v>
      </c>
      <c r="N13" s="6"/>
    </row>
    <row r="14" spans="1:14" x14ac:dyDescent="0.2">
      <c r="A14" s="56">
        <v>5</v>
      </c>
      <c r="B14" s="54">
        <v>0</v>
      </c>
      <c r="C14" s="52">
        <v>833</v>
      </c>
      <c r="D14">
        <v>850</v>
      </c>
      <c r="E14" s="7">
        <v>0</v>
      </c>
      <c r="F14" s="4">
        <f t="shared" si="2"/>
        <v>0</v>
      </c>
      <c r="G14" s="4">
        <f t="shared" si="0"/>
        <v>0</v>
      </c>
      <c r="H14" s="2">
        <f t="shared" si="5"/>
        <v>100000</v>
      </c>
      <c r="I14" s="2">
        <f t="shared" si="3"/>
        <v>0</v>
      </c>
      <c r="J14" s="2">
        <f t="shared" si="1"/>
        <v>100000</v>
      </c>
      <c r="K14" s="2">
        <f t="shared" si="6"/>
        <v>7742356.9072541501</v>
      </c>
      <c r="L14" s="14">
        <f t="shared" si="4"/>
        <v>77.423569072541497</v>
      </c>
      <c r="N14" s="6"/>
    </row>
    <row r="15" spans="1:14" x14ac:dyDescent="0.2">
      <c r="A15" s="56">
        <v>6</v>
      </c>
      <c r="B15" s="52">
        <v>0</v>
      </c>
      <c r="C15" s="52">
        <v>863</v>
      </c>
      <c r="D15">
        <v>845</v>
      </c>
      <c r="E15" s="7">
        <v>0</v>
      </c>
      <c r="F15" s="4">
        <f t="shared" si="2"/>
        <v>0</v>
      </c>
      <c r="G15" s="4">
        <f t="shared" si="0"/>
        <v>0</v>
      </c>
      <c r="H15" s="2">
        <f t="shared" si="5"/>
        <v>100000</v>
      </c>
      <c r="I15" s="2">
        <f t="shared" si="3"/>
        <v>0</v>
      </c>
      <c r="J15" s="2">
        <f t="shared" si="1"/>
        <v>100000</v>
      </c>
      <c r="K15" s="2">
        <f t="shared" si="6"/>
        <v>7642356.9072541501</v>
      </c>
      <c r="L15" s="14">
        <f t="shared" si="4"/>
        <v>76.423569072541497</v>
      </c>
      <c r="N15" s="6"/>
    </row>
    <row r="16" spans="1:14" x14ac:dyDescent="0.2">
      <c r="A16" s="56">
        <v>7</v>
      </c>
      <c r="B16" s="53">
        <v>0</v>
      </c>
      <c r="C16" s="52">
        <v>917</v>
      </c>
      <c r="D16">
        <v>875</v>
      </c>
      <c r="E16" s="7">
        <v>0</v>
      </c>
      <c r="F16" s="4">
        <f t="shared" si="2"/>
        <v>0</v>
      </c>
      <c r="G16" s="4">
        <f t="shared" si="0"/>
        <v>0</v>
      </c>
      <c r="H16" s="2">
        <f t="shared" si="5"/>
        <v>100000</v>
      </c>
      <c r="I16" s="2">
        <f t="shared" si="3"/>
        <v>0</v>
      </c>
      <c r="J16" s="2">
        <f t="shared" si="1"/>
        <v>100000</v>
      </c>
      <c r="K16" s="2">
        <f t="shared" si="6"/>
        <v>7542356.9072541501</v>
      </c>
      <c r="L16" s="14">
        <f t="shared" si="4"/>
        <v>75.423569072541497</v>
      </c>
      <c r="N16" s="6"/>
    </row>
    <row r="17" spans="1:14" x14ac:dyDescent="0.2">
      <c r="A17" s="56">
        <v>8</v>
      </c>
      <c r="B17" s="53">
        <v>0</v>
      </c>
      <c r="C17" s="52">
        <v>936</v>
      </c>
      <c r="D17">
        <v>929</v>
      </c>
      <c r="E17" s="7">
        <v>0</v>
      </c>
      <c r="F17" s="4">
        <f t="shared" si="2"/>
        <v>0</v>
      </c>
      <c r="G17" s="4">
        <f t="shared" si="0"/>
        <v>0</v>
      </c>
      <c r="H17" s="2">
        <f t="shared" si="5"/>
        <v>100000</v>
      </c>
      <c r="I17" s="2">
        <f t="shared" si="3"/>
        <v>0</v>
      </c>
      <c r="J17" s="2">
        <f t="shared" si="1"/>
        <v>100000</v>
      </c>
      <c r="K17" s="2">
        <f t="shared" si="6"/>
        <v>7442356.9072541501</v>
      </c>
      <c r="L17" s="14">
        <f t="shared" si="4"/>
        <v>74.423569072541497</v>
      </c>
      <c r="N17" s="6"/>
    </row>
    <row r="18" spans="1:14" x14ac:dyDescent="0.2">
      <c r="A18" s="56">
        <v>9</v>
      </c>
      <c r="B18" s="53">
        <v>0</v>
      </c>
      <c r="C18" s="52">
        <v>904</v>
      </c>
      <c r="D18">
        <v>938</v>
      </c>
      <c r="E18" s="7">
        <v>0</v>
      </c>
      <c r="F18" s="4">
        <f t="shared" si="2"/>
        <v>0</v>
      </c>
      <c r="G18" s="4">
        <f t="shared" si="0"/>
        <v>0</v>
      </c>
      <c r="H18" s="2">
        <f t="shared" si="5"/>
        <v>100000</v>
      </c>
      <c r="I18" s="2">
        <f t="shared" si="3"/>
        <v>0</v>
      </c>
      <c r="J18" s="2">
        <f t="shared" si="1"/>
        <v>100000</v>
      </c>
      <c r="K18" s="2">
        <f t="shared" si="6"/>
        <v>7342356.9072541501</v>
      </c>
      <c r="L18" s="14">
        <f t="shared" si="4"/>
        <v>73.423569072541497</v>
      </c>
      <c r="N18" s="6"/>
    </row>
    <row r="19" spans="1:14" x14ac:dyDescent="0.2">
      <c r="A19" s="56">
        <v>10</v>
      </c>
      <c r="B19" s="53">
        <v>0</v>
      </c>
      <c r="C19" s="52">
        <v>1017</v>
      </c>
      <c r="D19">
        <v>918</v>
      </c>
      <c r="E19" s="7">
        <v>0</v>
      </c>
      <c r="F19" s="4">
        <f t="shared" si="2"/>
        <v>0</v>
      </c>
      <c r="G19" s="4">
        <f t="shared" si="0"/>
        <v>0</v>
      </c>
      <c r="H19" s="2">
        <f t="shared" si="5"/>
        <v>100000</v>
      </c>
      <c r="I19" s="2">
        <f t="shared" si="3"/>
        <v>0</v>
      </c>
      <c r="J19" s="2">
        <f t="shared" si="1"/>
        <v>100000</v>
      </c>
      <c r="K19" s="2">
        <f t="shared" si="6"/>
        <v>7242356.9072541501</v>
      </c>
      <c r="L19" s="14">
        <f t="shared" si="4"/>
        <v>72.423569072541497</v>
      </c>
      <c r="N19" s="6"/>
    </row>
    <row r="20" spans="1:14" x14ac:dyDescent="0.2">
      <c r="A20" s="56">
        <v>11</v>
      </c>
      <c r="B20" s="53">
        <v>0</v>
      </c>
      <c r="C20" s="52">
        <v>1000</v>
      </c>
      <c r="D20">
        <v>1025</v>
      </c>
      <c r="E20" s="7">
        <v>0</v>
      </c>
      <c r="F20" s="4">
        <f t="shared" si="2"/>
        <v>0</v>
      </c>
      <c r="G20" s="4">
        <f t="shared" si="0"/>
        <v>0</v>
      </c>
      <c r="H20" s="2">
        <f t="shared" si="5"/>
        <v>100000</v>
      </c>
      <c r="I20" s="2">
        <f t="shared" si="3"/>
        <v>0</v>
      </c>
      <c r="J20" s="2">
        <f t="shared" si="1"/>
        <v>100000</v>
      </c>
      <c r="K20" s="2">
        <f t="shared" si="6"/>
        <v>7142356.9072541501</v>
      </c>
      <c r="L20" s="14">
        <f t="shared" si="4"/>
        <v>71.423569072541497</v>
      </c>
      <c r="N20" s="6"/>
    </row>
    <row r="21" spans="1:14" x14ac:dyDescent="0.2">
      <c r="A21" s="56">
        <v>12</v>
      </c>
      <c r="B21" s="52">
        <v>0</v>
      </c>
      <c r="C21" s="52">
        <v>1095</v>
      </c>
      <c r="D21">
        <v>1025</v>
      </c>
      <c r="E21" s="7">
        <v>0</v>
      </c>
      <c r="F21" s="4">
        <f t="shared" si="2"/>
        <v>0</v>
      </c>
      <c r="G21" s="4">
        <f t="shared" si="0"/>
        <v>0</v>
      </c>
      <c r="H21" s="2">
        <f t="shared" si="5"/>
        <v>100000</v>
      </c>
      <c r="I21" s="2">
        <f t="shared" si="3"/>
        <v>0</v>
      </c>
      <c r="J21" s="2">
        <f t="shared" si="1"/>
        <v>100000</v>
      </c>
      <c r="K21" s="2">
        <f t="shared" si="6"/>
        <v>7042356.9072541501</v>
      </c>
      <c r="L21" s="14">
        <f t="shared" si="4"/>
        <v>70.423569072541497</v>
      </c>
      <c r="N21" s="6"/>
    </row>
    <row r="22" spans="1:14" x14ac:dyDescent="0.2">
      <c r="A22" s="56">
        <v>13</v>
      </c>
      <c r="B22" s="53">
        <v>0</v>
      </c>
      <c r="C22" s="52">
        <v>1095</v>
      </c>
      <c r="D22">
        <v>1109</v>
      </c>
      <c r="E22" s="7">
        <v>0</v>
      </c>
      <c r="F22" s="4">
        <f t="shared" si="2"/>
        <v>0</v>
      </c>
      <c r="G22" s="4">
        <f t="shared" si="0"/>
        <v>0</v>
      </c>
      <c r="H22" s="2">
        <f t="shared" si="5"/>
        <v>100000</v>
      </c>
      <c r="I22" s="2">
        <f t="shared" si="3"/>
        <v>0</v>
      </c>
      <c r="J22" s="2">
        <f t="shared" si="1"/>
        <v>100000</v>
      </c>
      <c r="K22" s="2">
        <f t="shared" si="6"/>
        <v>6942356.9072541501</v>
      </c>
      <c r="L22" s="14">
        <f t="shared" si="4"/>
        <v>69.423569072541497</v>
      </c>
      <c r="N22" s="6"/>
    </row>
    <row r="23" spans="1:14" x14ac:dyDescent="0.2">
      <c r="A23" s="56">
        <v>14</v>
      </c>
      <c r="B23" s="53">
        <v>0</v>
      </c>
      <c r="C23" s="52">
        <v>1224</v>
      </c>
      <c r="D23">
        <v>1103</v>
      </c>
      <c r="E23" s="7">
        <v>0</v>
      </c>
      <c r="F23" s="4">
        <f t="shared" si="2"/>
        <v>0</v>
      </c>
      <c r="G23" s="4">
        <f t="shared" si="0"/>
        <v>0</v>
      </c>
      <c r="H23" s="2">
        <f t="shared" si="5"/>
        <v>100000</v>
      </c>
      <c r="I23" s="2">
        <f t="shared" si="3"/>
        <v>0</v>
      </c>
      <c r="J23" s="2">
        <f t="shared" si="1"/>
        <v>100000</v>
      </c>
      <c r="K23" s="2">
        <f t="shared" si="6"/>
        <v>6842356.9072541501</v>
      </c>
      <c r="L23" s="14">
        <f t="shared" si="4"/>
        <v>68.423569072541497</v>
      </c>
      <c r="N23" s="6"/>
    </row>
    <row r="24" spans="1:14" x14ac:dyDescent="0.2">
      <c r="A24" s="56">
        <v>15</v>
      </c>
      <c r="B24" s="53">
        <v>0</v>
      </c>
      <c r="C24" s="52">
        <v>1241</v>
      </c>
      <c r="D24">
        <v>1240</v>
      </c>
      <c r="E24" s="7">
        <v>0</v>
      </c>
      <c r="F24" s="4">
        <f t="shared" si="2"/>
        <v>0</v>
      </c>
      <c r="G24" s="4">
        <f t="shared" si="0"/>
        <v>0</v>
      </c>
      <c r="H24" s="2">
        <f t="shared" si="5"/>
        <v>100000</v>
      </c>
      <c r="I24" s="2">
        <f t="shared" si="3"/>
        <v>0</v>
      </c>
      <c r="J24" s="2">
        <f t="shared" si="1"/>
        <v>100000</v>
      </c>
      <c r="K24" s="2">
        <f t="shared" si="6"/>
        <v>6742356.9072541501</v>
      </c>
      <c r="L24" s="14">
        <f t="shared" si="4"/>
        <v>67.423569072541497</v>
      </c>
      <c r="N24" s="6"/>
    </row>
    <row r="25" spans="1:14" x14ac:dyDescent="0.2">
      <c r="A25" s="56">
        <v>16</v>
      </c>
      <c r="B25" s="53">
        <v>0</v>
      </c>
      <c r="C25" s="52">
        <v>1130</v>
      </c>
      <c r="D25">
        <v>1256</v>
      </c>
      <c r="E25" s="7">
        <v>0</v>
      </c>
      <c r="F25" s="4">
        <f t="shared" si="2"/>
        <v>0</v>
      </c>
      <c r="G25" s="4">
        <f t="shared" si="0"/>
        <v>0</v>
      </c>
      <c r="H25" s="2">
        <f t="shared" si="5"/>
        <v>100000</v>
      </c>
      <c r="I25" s="2">
        <f t="shared" si="3"/>
        <v>0</v>
      </c>
      <c r="J25" s="2">
        <f t="shared" si="1"/>
        <v>100000</v>
      </c>
      <c r="K25" s="2">
        <f t="shared" si="6"/>
        <v>6642356.9072541501</v>
      </c>
      <c r="L25" s="14">
        <f t="shared" si="4"/>
        <v>66.423569072541497</v>
      </c>
      <c r="N25" s="6"/>
    </row>
    <row r="26" spans="1:14" x14ac:dyDescent="0.2">
      <c r="A26" s="56">
        <v>17</v>
      </c>
      <c r="B26" s="53">
        <v>1</v>
      </c>
      <c r="C26" s="52">
        <v>1127</v>
      </c>
      <c r="D26">
        <v>1155</v>
      </c>
      <c r="E26" s="7">
        <v>0.92049999999999998</v>
      </c>
      <c r="F26" s="4">
        <f t="shared" si="2"/>
        <v>8.7642418930762491E-4</v>
      </c>
      <c r="G26" s="4">
        <f t="shared" si="0"/>
        <v>8.7636312807302203E-4</v>
      </c>
      <c r="H26" s="2">
        <f t="shared" si="5"/>
        <v>100000</v>
      </c>
      <c r="I26" s="2">
        <f t="shared" si="3"/>
        <v>87.636312807302204</v>
      </c>
      <c r="J26" s="2">
        <f t="shared" si="1"/>
        <v>99993.032913131829</v>
      </c>
      <c r="K26" s="2">
        <f t="shared" si="6"/>
        <v>6542356.9072541501</v>
      </c>
      <c r="L26" s="14">
        <f t="shared" si="4"/>
        <v>65.423569072541497</v>
      </c>
      <c r="N26" s="6"/>
    </row>
    <row r="27" spans="1:14" x14ac:dyDescent="0.2">
      <c r="A27" s="56">
        <v>18</v>
      </c>
      <c r="B27" s="53">
        <v>0</v>
      </c>
      <c r="C27" s="52">
        <v>1188</v>
      </c>
      <c r="D27">
        <v>1149</v>
      </c>
      <c r="E27" s="7">
        <v>0</v>
      </c>
      <c r="F27" s="4">
        <f t="shared" si="2"/>
        <v>0</v>
      </c>
      <c r="G27" s="4">
        <f t="shared" si="0"/>
        <v>0</v>
      </c>
      <c r="H27" s="2">
        <f t="shared" si="5"/>
        <v>99912.363687192701</v>
      </c>
      <c r="I27" s="2">
        <f t="shared" si="3"/>
        <v>0</v>
      </c>
      <c r="J27" s="2">
        <f t="shared" si="1"/>
        <v>99912.363687192701</v>
      </c>
      <c r="K27" s="2">
        <f t="shared" si="6"/>
        <v>6442363.8743410185</v>
      </c>
      <c r="L27" s="14">
        <f t="shared" si="4"/>
        <v>64.480146766529103</v>
      </c>
      <c r="N27" s="6"/>
    </row>
    <row r="28" spans="1:14" x14ac:dyDescent="0.2">
      <c r="A28" s="56">
        <v>19</v>
      </c>
      <c r="B28" s="53">
        <v>0</v>
      </c>
      <c r="C28" s="52">
        <v>1155</v>
      </c>
      <c r="D28">
        <v>1227</v>
      </c>
      <c r="E28" s="7">
        <v>0</v>
      </c>
      <c r="F28" s="4">
        <f t="shared" si="2"/>
        <v>0</v>
      </c>
      <c r="G28" s="4">
        <f t="shared" si="0"/>
        <v>0</v>
      </c>
      <c r="H28" s="2">
        <f t="shared" si="5"/>
        <v>99912.363687192701</v>
      </c>
      <c r="I28" s="2">
        <f t="shared" si="3"/>
        <v>0</v>
      </c>
      <c r="J28" s="2">
        <f t="shared" si="1"/>
        <v>99912.363687192701</v>
      </c>
      <c r="K28" s="2">
        <f t="shared" si="6"/>
        <v>6342451.5106538255</v>
      </c>
      <c r="L28" s="14">
        <f t="shared" si="4"/>
        <v>63.480146766529103</v>
      </c>
      <c r="N28" s="6"/>
    </row>
    <row r="29" spans="1:14" x14ac:dyDescent="0.2">
      <c r="A29" s="56">
        <v>20</v>
      </c>
      <c r="B29" s="53">
        <v>0</v>
      </c>
      <c r="C29" s="52">
        <v>1123</v>
      </c>
      <c r="D29">
        <v>1186</v>
      </c>
      <c r="E29" s="7">
        <v>0</v>
      </c>
      <c r="F29" s="4">
        <f t="shared" si="2"/>
        <v>0</v>
      </c>
      <c r="G29" s="4">
        <f t="shared" si="0"/>
        <v>0</v>
      </c>
      <c r="H29" s="2">
        <f t="shared" si="5"/>
        <v>99912.363687192701</v>
      </c>
      <c r="I29" s="2">
        <f t="shared" si="3"/>
        <v>0</v>
      </c>
      <c r="J29" s="2">
        <f t="shared" si="1"/>
        <v>99912.363687192701</v>
      </c>
      <c r="K29" s="2">
        <f t="shared" si="6"/>
        <v>6242539.1469666325</v>
      </c>
      <c r="L29" s="14">
        <f t="shared" si="4"/>
        <v>62.480146766529103</v>
      </c>
      <c r="N29" s="6"/>
    </row>
    <row r="30" spans="1:14" x14ac:dyDescent="0.2">
      <c r="A30" s="56">
        <v>21</v>
      </c>
      <c r="B30" s="52">
        <v>0</v>
      </c>
      <c r="C30" s="52">
        <v>1114</v>
      </c>
      <c r="D30">
        <v>1176</v>
      </c>
      <c r="E30" s="7">
        <v>0</v>
      </c>
      <c r="F30" s="4">
        <f t="shared" si="2"/>
        <v>0</v>
      </c>
      <c r="G30" s="4">
        <f t="shared" si="0"/>
        <v>0</v>
      </c>
      <c r="H30" s="2">
        <f t="shared" si="5"/>
        <v>99912.363687192701</v>
      </c>
      <c r="I30" s="2">
        <f t="shared" si="3"/>
        <v>0</v>
      </c>
      <c r="J30" s="2">
        <f t="shared" si="1"/>
        <v>99912.363687192701</v>
      </c>
      <c r="K30" s="2">
        <f t="shared" si="6"/>
        <v>6142626.7832794394</v>
      </c>
      <c r="L30" s="14">
        <f t="shared" si="4"/>
        <v>61.480146766529096</v>
      </c>
      <c r="N30" s="6"/>
    </row>
    <row r="31" spans="1:14" x14ac:dyDescent="0.2">
      <c r="A31" s="56">
        <v>22</v>
      </c>
      <c r="B31" s="52">
        <v>0</v>
      </c>
      <c r="C31" s="52">
        <v>1074</v>
      </c>
      <c r="D31">
        <v>1146</v>
      </c>
      <c r="E31" s="7">
        <v>0</v>
      </c>
      <c r="F31" s="4">
        <f t="shared" si="2"/>
        <v>0</v>
      </c>
      <c r="G31" s="4">
        <f t="shared" si="0"/>
        <v>0</v>
      </c>
      <c r="H31" s="2">
        <f t="shared" si="5"/>
        <v>99912.363687192701</v>
      </c>
      <c r="I31" s="2">
        <f t="shared" si="3"/>
        <v>0</v>
      </c>
      <c r="J31" s="2">
        <f t="shared" si="1"/>
        <v>99912.363687192701</v>
      </c>
      <c r="K31" s="2">
        <f t="shared" si="6"/>
        <v>6042714.4195922464</v>
      </c>
      <c r="L31" s="14">
        <f t="shared" si="4"/>
        <v>60.480146766529096</v>
      </c>
      <c r="N31" s="6"/>
    </row>
    <row r="32" spans="1:14" x14ac:dyDescent="0.2">
      <c r="A32" s="56">
        <v>23</v>
      </c>
      <c r="B32" s="53">
        <v>0</v>
      </c>
      <c r="C32" s="52">
        <v>1049</v>
      </c>
      <c r="D32">
        <v>1127</v>
      </c>
      <c r="E32" s="7">
        <v>0</v>
      </c>
      <c r="F32" s="4">
        <f t="shared" si="2"/>
        <v>0</v>
      </c>
      <c r="G32" s="4">
        <f t="shared" si="0"/>
        <v>0</v>
      </c>
      <c r="H32" s="2">
        <f t="shared" si="5"/>
        <v>99912.363687192701</v>
      </c>
      <c r="I32" s="2">
        <f t="shared" si="3"/>
        <v>0</v>
      </c>
      <c r="J32" s="2">
        <f t="shared" si="1"/>
        <v>99912.363687192701</v>
      </c>
      <c r="K32" s="2">
        <f t="shared" si="6"/>
        <v>5942802.0559050534</v>
      </c>
      <c r="L32" s="14">
        <f t="shared" si="4"/>
        <v>59.480146766529089</v>
      </c>
      <c r="N32" s="6"/>
    </row>
    <row r="33" spans="1:14" x14ac:dyDescent="0.2">
      <c r="A33" s="56">
        <v>24</v>
      </c>
      <c r="B33" s="53">
        <v>1</v>
      </c>
      <c r="C33" s="52">
        <v>1059</v>
      </c>
      <c r="D33">
        <v>1068</v>
      </c>
      <c r="E33" s="7">
        <v>0.69320000000000004</v>
      </c>
      <c r="F33" s="4">
        <f t="shared" si="2"/>
        <v>9.4029149036201217E-4</v>
      </c>
      <c r="G33" s="4">
        <f t="shared" si="0"/>
        <v>9.4002031195890084E-4</v>
      </c>
      <c r="H33" s="2">
        <f t="shared" si="5"/>
        <v>99912.363687192701</v>
      </c>
      <c r="I33" s="2">
        <f t="shared" si="3"/>
        <v>93.919651281786045</v>
      </c>
      <c r="J33" s="2">
        <f t="shared" si="1"/>
        <v>99883.549138179442</v>
      </c>
      <c r="K33" s="2">
        <f t="shared" si="6"/>
        <v>5842889.6922178604</v>
      </c>
      <c r="L33" s="14">
        <f t="shared" si="4"/>
        <v>58.480146766529089</v>
      </c>
      <c r="N33" s="6"/>
    </row>
    <row r="34" spans="1:14" x14ac:dyDescent="0.2">
      <c r="A34" s="56">
        <v>25</v>
      </c>
      <c r="B34" s="53">
        <v>0</v>
      </c>
      <c r="C34" s="52">
        <v>1098</v>
      </c>
      <c r="D34">
        <v>1086</v>
      </c>
      <c r="E34" s="7">
        <v>0</v>
      </c>
      <c r="F34" s="4">
        <f t="shared" si="2"/>
        <v>0</v>
      </c>
      <c r="G34" s="4">
        <f t="shared" si="0"/>
        <v>0</v>
      </c>
      <c r="H34" s="2">
        <f t="shared" si="5"/>
        <v>99818.444035910914</v>
      </c>
      <c r="I34" s="2">
        <f t="shared" si="3"/>
        <v>0</v>
      </c>
      <c r="J34" s="2">
        <f t="shared" si="1"/>
        <v>99818.444035910914</v>
      </c>
      <c r="K34" s="2">
        <f t="shared" si="6"/>
        <v>5743006.1430796813</v>
      </c>
      <c r="L34" s="14">
        <f t="shared" si="4"/>
        <v>57.534518781053769</v>
      </c>
      <c r="N34" s="6"/>
    </row>
    <row r="35" spans="1:14" x14ac:dyDescent="0.2">
      <c r="A35" s="56">
        <v>26</v>
      </c>
      <c r="B35" s="53">
        <v>1</v>
      </c>
      <c r="C35" s="52">
        <v>1077</v>
      </c>
      <c r="D35">
        <v>1125</v>
      </c>
      <c r="E35" s="7">
        <v>0.47120000000000001</v>
      </c>
      <c r="F35" s="4">
        <f t="shared" si="2"/>
        <v>9.0826521344232513E-4</v>
      </c>
      <c r="G35" s="4">
        <f t="shared" si="0"/>
        <v>9.078291915744736E-4</v>
      </c>
      <c r="H35" s="2">
        <f t="shared" si="5"/>
        <v>99818.444035910914</v>
      </c>
      <c r="I35" s="2">
        <f t="shared" si="3"/>
        <v>90.618097353342847</v>
      </c>
      <c r="J35" s="2">
        <f t="shared" si="1"/>
        <v>99770.525186030456</v>
      </c>
      <c r="K35" s="2">
        <f t="shared" si="6"/>
        <v>5643187.6990437703</v>
      </c>
      <c r="L35" s="14">
        <f t="shared" si="4"/>
        <v>56.534518781053769</v>
      </c>
      <c r="N35" s="6"/>
    </row>
    <row r="36" spans="1:14" x14ac:dyDescent="0.2">
      <c r="A36" s="56">
        <v>27</v>
      </c>
      <c r="B36" s="53">
        <v>0</v>
      </c>
      <c r="C36" s="52">
        <v>1020</v>
      </c>
      <c r="D36">
        <v>1111</v>
      </c>
      <c r="E36" s="7">
        <v>0</v>
      </c>
      <c r="F36" s="4">
        <f t="shared" si="2"/>
        <v>0</v>
      </c>
      <c r="G36" s="4">
        <f t="shared" si="0"/>
        <v>0</v>
      </c>
      <c r="H36" s="2">
        <f t="shared" si="5"/>
        <v>99727.825938557566</v>
      </c>
      <c r="I36" s="2">
        <f t="shared" si="3"/>
        <v>0</v>
      </c>
      <c r="J36" s="2">
        <f t="shared" si="1"/>
        <v>99727.825938557566</v>
      </c>
      <c r="K36" s="2">
        <f t="shared" si="6"/>
        <v>5543417.1738577401</v>
      </c>
      <c r="L36" s="14">
        <f t="shared" si="4"/>
        <v>55.585460945203458</v>
      </c>
      <c r="N36" s="6"/>
    </row>
    <row r="37" spans="1:14" x14ac:dyDescent="0.2">
      <c r="A37" s="56">
        <v>28</v>
      </c>
      <c r="B37" s="52">
        <v>1</v>
      </c>
      <c r="C37" s="52">
        <v>1071</v>
      </c>
      <c r="D37">
        <v>1053</v>
      </c>
      <c r="E37" s="7">
        <v>0.56440000000000001</v>
      </c>
      <c r="F37" s="4">
        <f t="shared" si="2"/>
        <v>9.4161958568738226E-4</v>
      </c>
      <c r="G37" s="4">
        <f t="shared" si="0"/>
        <v>9.4123352041290773E-4</v>
      </c>
      <c r="H37" s="2">
        <f t="shared" si="5"/>
        <v>99727.825938557566</v>
      </c>
      <c r="I37" s="2">
        <f t="shared" si="3"/>
        <v>93.867172691274234</v>
      </c>
      <c r="J37" s="2">
        <f t="shared" si="1"/>
        <v>99686.937398133246</v>
      </c>
      <c r="K37" s="2">
        <f t="shared" si="6"/>
        <v>5443689.3479191829</v>
      </c>
      <c r="L37" s="14">
        <f t="shared" si="4"/>
        <v>54.585460945203465</v>
      </c>
      <c r="N37" s="6"/>
    </row>
    <row r="38" spans="1:14" x14ac:dyDescent="0.2">
      <c r="A38" s="56">
        <v>29</v>
      </c>
      <c r="B38" s="52">
        <v>1</v>
      </c>
      <c r="C38" s="52">
        <v>1087</v>
      </c>
      <c r="D38">
        <v>1088</v>
      </c>
      <c r="E38" s="7">
        <v>0.6986</v>
      </c>
      <c r="F38" s="4">
        <f t="shared" si="2"/>
        <v>9.1954022988505744E-4</v>
      </c>
      <c r="G38" s="4">
        <f t="shared" si="0"/>
        <v>9.1928545045079E-4</v>
      </c>
      <c r="H38" s="2">
        <f t="shared" si="5"/>
        <v>99633.958765866293</v>
      </c>
      <c r="I38" s="2">
        <f t="shared" si="3"/>
        <v>91.592048664274827</v>
      </c>
      <c r="J38" s="2">
        <f t="shared" si="1"/>
        <v>99606.352922398888</v>
      </c>
      <c r="K38" s="2">
        <f t="shared" si="6"/>
        <v>5344002.41052105</v>
      </c>
      <c r="L38" s="14">
        <f t="shared" si="4"/>
        <v>53.636355282029179</v>
      </c>
      <c r="N38" s="6"/>
    </row>
    <row r="39" spans="1:14" x14ac:dyDescent="0.2">
      <c r="A39" s="56">
        <v>30</v>
      </c>
      <c r="B39" s="53">
        <v>1</v>
      </c>
      <c r="C39" s="52">
        <v>1127</v>
      </c>
      <c r="D39">
        <v>1091</v>
      </c>
      <c r="E39" s="7">
        <v>0.40550000000000003</v>
      </c>
      <c r="F39" s="4">
        <f t="shared" si="2"/>
        <v>9.0171325518485117E-4</v>
      </c>
      <c r="G39" s="4">
        <f t="shared" si="0"/>
        <v>9.0123013407150091E-4</v>
      </c>
      <c r="H39" s="2">
        <f t="shared" si="5"/>
        <v>99542.366717202021</v>
      </c>
      <c r="I39" s="2">
        <f t="shared" si="3"/>
        <v>89.710580502338487</v>
      </c>
      <c r="J39" s="2">
        <f t="shared" si="1"/>
        <v>99489.033777093369</v>
      </c>
      <c r="K39" s="2">
        <f t="shared" si="6"/>
        <v>5244396.0575986514</v>
      </c>
      <c r="L39" s="14">
        <f t="shared" si="4"/>
        <v>52.685064968345401</v>
      </c>
      <c r="N39" s="6"/>
    </row>
    <row r="40" spans="1:14" x14ac:dyDescent="0.2">
      <c r="A40" s="56">
        <v>31</v>
      </c>
      <c r="B40" s="52">
        <v>0</v>
      </c>
      <c r="C40" s="52">
        <v>1159</v>
      </c>
      <c r="D40">
        <v>1164</v>
      </c>
      <c r="E40" s="7">
        <v>0</v>
      </c>
      <c r="F40" s="4">
        <f t="shared" si="2"/>
        <v>0</v>
      </c>
      <c r="G40" s="4">
        <f t="shared" si="0"/>
        <v>0</v>
      </c>
      <c r="H40" s="2">
        <f t="shared" si="5"/>
        <v>99452.656136699676</v>
      </c>
      <c r="I40" s="2">
        <f t="shared" si="3"/>
        <v>0</v>
      </c>
      <c r="J40" s="2">
        <f t="shared" si="1"/>
        <v>99452.656136699676</v>
      </c>
      <c r="K40" s="2">
        <f t="shared" si="6"/>
        <v>5144907.0238215579</v>
      </c>
      <c r="L40" s="14">
        <f t="shared" si="4"/>
        <v>51.732223388280147</v>
      </c>
      <c r="N40" s="6"/>
    </row>
    <row r="41" spans="1:14" x14ac:dyDescent="0.2">
      <c r="A41" s="56">
        <v>32</v>
      </c>
      <c r="B41" s="53">
        <v>0</v>
      </c>
      <c r="C41" s="52">
        <v>1138</v>
      </c>
      <c r="D41">
        <v>1183</v>
      </c>
      <c r="E41" s="7">
        <v>0</v>
      </c>
      <c r="F41" s="4">
        <f t="shared" si="2"/>
        <v>0</v>
      </c>
      <c r="G41" s="4">
        <f t="shared" si="0"/>
        <v>0</v>
      </c>
      <c r="H41" s="2">
        <f t="shared" si="5"/>
        <v>99452.656136699676</v>
      </c>
      <c r="I41" s="2">
        <f t="shared" si="3"/>
        <v>0</v>
      </c>
      <c r="J41" s="2">
        <f t="shared" si="1"/>
        <v>99452.656136699676</v>
      </c>
      <c r="K41" s="2">
        <f t="shared" si="6"/>
        <v>5045454.3676848579</v>
      </c>
      <c r="L41" s="14">
        <f t="shared" si="4"/>
        <v>50.73222338828014</v>
      </c>
      <c r="N41" s="6"/>
    </row>
    <row r="42" spans="1:14" x14ac:dyDescent="0.2">
      <c r="A42" s="56">
        <v>33</v>
      </c>
      <c r="B42" s="53">
        <v>0</v>
      </c>
      <c r="C42" s="52">
        <v>1140</v>
      </c>
      <c r="D42">
        <v>1182</v>
      </c>
      <c r="E42" s="7">
        <v>0</v>
      </c>
      <c r="F42" s="4">
        <f t="shared" si="2"/>
        <v>0</v>
      </c>
      <c r="G42" s="4">
        <f t="shared" si="0"/>
        <v>0</v>
      </c>
      <c r="H42" s="2">
        <f t="shared" si="5"/>
        <v>99452.656136699676</v>
      </c>
      <c r="I42" s="2">
        <f t="shared" si="3"/>
        <v>0</v>
      </c>
      <c r="J42" s="2">
        <f t="shared" si="1"/>
        <v>99452.656136699676</v>
      </c>
      <c r="K42" s="2">
        <f t="shared" si="6"/>
        <v>4946001.711548158</v>
      </c>
      <c r="L42" s="14">
        <f t="shared" si="4"/>
        <v>49.73222338828014</v>
      </c>
      <c r="N42" s="6"/>
    </row>
    <row r="43" spans="1:14" x14ac:dyDescent="0.2">
      <c r="A43" s="56">
        <v>34</v>
      </c>
      <c r="B43" s="53">
        <v>0</v>
      </c>
      <c r="C43" s="52">
        <v>1141</v>
      </c>
      <c r="D43">
        <v>1175</v>
      </c>
      <c r="E43" s="7">
        <v>0</v>
      </c>
      <c r="F43" s="4">
        <f t="shared" si="2"/>
        <v>0</v>
      </c>
      <c r="G43" s="4">
        <f t="shared" si="0"/>
        <v>0</v>
      </c>
      <c r="H43" s="2">
        <f t="shared" si="5"/>
        <v>99452.656136699676</v>
      </c>
      <c r="I43" s="2">
        <f t="shared" si="3"/>
        <v>0</v>
      </c>
      <c r="J43" s="2">
        <f t="shared" si="1"/>
        <v>99452.656136699676</v>
      </c>
      <c r="K43" s="2">
        <f t="shared" si="6"/>
        <v>4846549.055411458</v>
      </c>
      <c r="L43" s="14">
        <f t="shared" si="4"/>
        <v>48.73222338828014</v>
      </c>
      <c r="N43" s="6"/>
    </row>
    <row r="44" spans="1:14" x14ac:dyDescent="0.2">
      <c r="A44" s="56">
        <v>35</v>
      </c>
      <c r="B44" s="53">
        <v>0</v>
      </c>
      <c r="C44" s="52">
        <v>1170</v>
      </c>
      <c r="D44">
        <v>1159</v>
      </c>
      <c r="E44" s="7">
        <v>0</v>
      </c>
      <c r="F44" s="4">
        <f t="shared" si="2"/>
        <v>0</v>
      </c>
      <c r="G44" s="4">
        <f t="shared" si="0"/>
        <v>0</v>
      </c>
      <c r="H44" s="2">
        <f t="shared" si="5"/>
        <v>99452.656136699676</v>
      </c>
      <c r="I44" s="2">
        <f t="shared" si="3"/>
        <v>0</v>
      </c>
      <c r="J44" s="2">
        <f t="shared" si="1"/>
        <v>99452.656136699676</v>
      </c>
      <c r="K44" s="2">
        <f t="shared" si="6"/>
        <v>4747096.3992747581</v>
      </c>
      <c r="L44" s="14">
        <f t="shared" si="4"/>
        <v>47.732223388280133</v>
      </c>
      <c r="N44" s="6"/>
    </row>
    <row r="45" spans="1:14" x14ac:dyDescent="0.2">
      <c r="A45" s="56">
        <v>36</v>
      </c>
      <c r="B45" s="52">
        <v>1</v>
      </c>
      <c r="C45" s="52">
        <v>1241</v>
      </c>
      <c r="D45">
        <v>1200</v>
      </c>
      <c r="E45" s="7">
        <v>0.34520000000000001</v>
      </c>
      <c r="F45" s="4">
        <f t="shared" si="2"/>
        <v>8.1933633756657109E-4</v>
      </c>
      <c r="G45" s="4">
        <f t="shared" si="0"/>
        <v>8.18896998152896E-4</v>
      </c>
      <c r="H45" s="2">
        <f t="shared" si="5"/>
        <v>99452.656136699676</v>
      </c>
      <c r="I45" s="2">
        <f t="shared" si="3"/>
        <v>81.441481568675556</v>
      </c>
      <c r="J45" s="2">
        <f t="shared" si="1"/>
        <v>99399.328254568507</v>
      </c>
      <c r="K45" s="2">
        <f t="shared" si="6"/>
        <v>4647643.7431380581</v>
      </c>
      <c r="L45" s="14">
        <f t="shared" si="4"/>
        <v>46.732223388280133</v>
      </c>
      <c r="N45" s="6"/>
    </row>
    <row r="46" spans="1:14" x14ac:dyDescent="0.2">
      <c r="A46" s="56">
        <v>37</v>
      </c>
      <c r="B46" s="52">
        <v>1</v>
      </c>
      <c r="C46" s="52">
        <v>1242</v>
      </c>
      <c r="D46">
        <v>1275</v>
      </c>
      <c r="E46" s="7">
        <v>0.6603</v>
      </c>
      <c r="F46" s="4">
        <f t="shared" si="2"/>
        <v>7.9459674215335717E-4</v>
      </c>
      <c r="G46" s="4">
        <f t="shared" si="0"/>
        <v>7.9438231889254838E-4</v>
      </c>
      <c r="H46" s="2">
        <f t="shared" si="5"/>
        <v>99371.214655131</v>
      </c>
      <c r="I46" s="2">
        <f t="shared" si="3"/>
        <v>78.938735928912152</v>
      </c>
      <c r="J46" s="2">
        <f t="shared" si="1"/>
        <v>99344.39916653595</v>
      </c>
      <c r="K46" s="2">
        <f t="shared" si="6"/>
        <v>4548244.4148834897</v>
      </c>
      <c r="L46" s="14">
        <f t="shared" si="4"/>
        <v>45.770240714760575</v>
      </c>
      <c r="N46" s="6"/>
    </row>
    <row r="47" spans="1:14" x14ac:dyDescent="0.2">
      <c r="A47" s="56">
        <v>38</v>
      </c>
      <c r="B47" s="53">
        <v>1</v>
      </c>
      <c r="C47" s="52">
        <v>1374</v>
      </c>
      <c r="D47">
        <v>1243</v>
      </c>
      <c r="E47" s="7">
        <v>0.50680000000000003</v>
      </c>
      <c r="F47" s="4">
        <f t="shared" si="2"/>
        <v>7.6423385555980129E-4</v>
      </c>
      <c r="G47" s="4">
        <f t="shared" si="0"/>
        <v>7.6394590896270505E-4</v>
      </c>
      <c r="H47" s="2">
        <f t="shared" si="5"/>
        <v>99292.275919202089</v>
      </c>
      <c r="I47" s="2">
        <f t="shared" si="3"/>
        <v>75.853927980070551</v>
      </c>
      <c r="J47" s="2">
        <f t="shared" si="1"/>
        <v>99254.864761922319</v>
      </c>
      <c r="K47" s="2">
        <f t="shared" si="6"/>
        <v>4448900.0157169541</v>
      </c>
      <c r="L47" s="14">
        <f t="shared" si="4"/>
        <v>44.806103743026235</v>
      </c>
      <c r="N47" s="6"/>
    </row>
    <row r="48" spans="1:14" x14ac:dyDescent="0.2">
      <c r="A48" s="56">
        <v>39</v>
      </c>
      <c r="B48" s="52">
        <v>2</v>
      </c>
      <c r="C48" s="52">
        <v>1317</v>
      </c>
      <c r="D48">
        <v>1396</v>
      </c>
      <c r="E48" s="7">
        <v>0.75209999999999999</v>
      </c>
      <c r="F48" s="4">
        <f t="shared" si="2"/>
        <v>1.474382602285293E-3</v>
      </c>
      <c r="G48" s="4">
        <f t="shared" si="0"/>
        <v>1.4738439131499153E-3</v>
      </c>
      <c r="H48" s="2">
        <f t="shared" si="5"/>
        <v>99216.421991222014</v>
      </c>
      <c r="I48" s="2">
        <f t="shared" si="3"/>
        <v>146.22951963627597</v>
      </c>
      <c r="J48" s="2">
        <f t="shared" si="1"/>
        <v>99180.171693304175</v>
      </c>
      <c r="K48" s="2">
        <f t="shared" si="6"/>
        <v>4349645.1509550316</v>
      </c>
      <c r="L48" s="14">
        <f t="shared" si="4"/>
        <v>43.839971888321656</v>
      </c>
      <c r="N48" s="6"/>
    </row>
    <row r="49" spans="1:14" x14ac:dyDescent="0.2">
      <c r="A49" s="56">
        <v>40</v>
      </c>
      <c r="B49" s="52">
        <v>1</v>
      </c>
      <c r="C49" s="52">
        <v>1353</v>
      </c>
      <c r="D49">
        <v>1308</v>
      </c>
      <c r="E49" s="7">
        <v>0.34789999999999999</v>
      </c>
      <c r="F49" s="4">
        <f t="shared" si="2"/>
        <v>7.5159714393085303E-4</v>
      </c>
      <c r="G49" s="4">
        <f t="shared" si="0"/>
        <v>7.5122895422694372E-4</v>
      </c>
      <c r="H49" s="2">
        <f t="shared" si="5"/>
        <v>99070.192471585731</v>
      </c>
      <c r="I49" s="2">
        <f t="shared" si="3"/>
        <v>74.424397085491378</v>
      </c>
      <c r="J49" s="2">
        <f t="shared" si="1"/>
        <v>99021.660322246287</v>
      </c>
      <c r="K49" s="2">
        <f t="shared" si="6"/>
        <v>4250464.9792617271</v>
      </c>
      <c r="L49" s="14">
        <f t="shared" si="4"/>
        <v>42.903570420344145</v>
      </c>
      <c r="N49" s="6"/>
    </row>
    <row r="50" spans="1:14" x14ac:dyDescent="0.2">
      <c r="A50" s="56">
        <v>41</v>
      </c>
      <c r="B50" s="52">
        <v>0</v>
      </c>
      <c r="C50" s="52">
        <v>1514</v>
      </c>
      <c r="D50">
        <v>1378</v>
      </c>
      <c r="E50" s="7">
        <v>0</v>
      </c>
      <c r="F50" s="4">
        <f t="shared" si="2"/>
        <v>0</v>
      </c>
      <c r="G50" s="4">
        <f t="shared" si="0"/>
        <v>0</v>
      </c>
      <c r="H50" s="2">
        <f t="shared" si="5"/>
        <v>98995.768074500244</v>
      </c>
      <c r="I50" s="2">
        <f t="shared" si="3"/>
        <v>0</v>
      </c>
      <c r="J50" s="2">
        <f t="shared" si="1"/>
        <v>98995.768074500244</v>
      </c>
      <c r="K50" s="2">
        <f t="shared" si="6"/>
        <v>4151443.3189394805</v>
      </c>
      <c r="L50" s="14">
        <f t="shared" si="4"/>
        <v>41.935563506262923</v>
      </c>
      <c r="N50" s="6"/>
    </row>
    <row r="51" spans="1:14" x14ac:dyDescent="0.2">
      <c r="A51" s="56">
        <v>42</v>
      </c>
      <c r="B51" s="52">
        <v>2</v>
      </c>
      <c r="C51" s="52">
        <v>1533</v>
      </c>
      <c r="D51">
        <v>1486</v>
      </c>
      <c r="E51" s="7">
        <v>0.46850000000000003</v>
      </c>
      <c r="F51" s="4">
        <f t="shared" si="2"/>
        <v>1.3249420337860219E-3</v>
      </c>
      <c r="G51" s="4">
        <f t="shared" si="0"/>
        <v>1.3240096573264406E-3</v>
      </c>
      <c r="H51" s="2">
        <f t="shared" si="5"/>
        <v>98995.768074500244</v>
      </c>
      <c r="I51" s="2">
        <f t="shared" si="3"/>
        <v>131.07135296508685</v>
      </c>
      <c r="J51" s="2">
        <f t="shared" si="1"/>
        <v>98926.103650399309</v>
      </c>
      <c r="K51" s="2">
        <f t="shared" si="6"/>
        <v>4052447.5508649801</v>
      </c>
      <c r="L51" s="14">
        <f t="shared" si="4"/>
        <v>40.935563506262923</v>
      </c>
      <c r="N51" s="6"/>
    </row>
    <row r="52" spans="1:14" x14ac:dyDescent="0.2">
      <c r="A52" s="56">
        <v>43</v>
      </c>
      <c r="B52" s="52">
        <v>4</v>
      </c>
      <c r="C52" s="52">
        <v>1539</v>
      </c>
      <c r="D52">
        <v>1504</v>
      </c>
      <c r="E52" s="7">
        <v>0.65339999999999998</v>
      </c>
      <c r="F52" s="4">
        <f t="shared" si="2"/>
        <v>2.6289845547157412E-3</v>
      </c>
      <c r="G52" s="4">
        <f t="shared" si="0"/>
        <v>2.6265911889422613E-3</v>
      </c>
      <c r="H52" s="2">
        <f t="shared" si="5"/>
        <v>98864.696721535161</v>
      </c>
      <c r="I52" s="2">
        <f t="shared" si="3"/>
        <v>259.67714130623312</v>
      </c>
      <c r="J52" s="2">
        <f t="shared" si="1"/>
        <v>98774.692624358417</v>
      </c>
      <c r="K52" s="2">
        <f t="shared" si="6"/>
        <v>3953521.4472145806</v>
      </c>
      <c r="L52" s="14">
        <f t="shared" si="4"/>
        <v>39.989213322023033</v>
      </c>
      <c r="N52" s="6"/>
    </row>
    <row r="53" spans="1:14" x14ac:dyDescent="0.2">
      <c r="A53" s="56">
        <v>44</v>
      </c>
      <c r="B53" s="52">
        <v>1</v>
      </c>
      <c r="C53" s="52">
        <v>1638</v>
      </c>
      <c r="D53">
        <v>1540</v>
      </c>
      <c r="E53" s="7">
        <v>0.85209999999999997</v>
      </c>
      <c r="F53" s="4">
        <f t="shared" si="2"/>
        <v>6.2932662051604787E-4</v>
      </c>
      <c r="G53" s="4">
        <f t="shared" si="0"/>
        <v>6.2926804987754761E-4</v>
      </c>
      <c r="H53" s="2">
        <f t="shared" si="5"/>
        <v>98605.019580228924</v>
      </c>
      <c r="I53" s="2">
        <f t="shared" si="3"/>
        <v>62.048988379388057</v>
      </c>
      <c r="J53" s="2">
        <f t="shared" si="1"/>
        <v>98595.842534847601</v>
      </c>
      <c r="K53" s="2">
        <f t="shared" si="6"/>
        <v>3854746.7545902221</v>
      </c>
      <c r="L53" s="14">
        <f t="shared" si="4"/>
        <v>39.092804514417729</v>
      </c>
      <c r="N53" s="6"/>
    </row>
    <row r="54" spans="1:14" x14ac:dyDescent="0.2">
      <c r="A54" s="56">
        <v>45</v>
      </c>
      <c r="B54" s="52">
        <v>4</v>
      </c>
      <c r="C54" s="52">
        <v>1679</v>
      </c>
      <c r="D54">
        <v>1602</v>
      </c>
      <c r="E54" s="7">
        <v>0.41299999999999998</v>
      </c>
      <c r="F54" s="4">
        <f t="shared" si="2"/>
        <v>2.4382810118866198E-3</v>
      </c>
      <c r="G54" s="4">
        <f t="shared" si="0"/>
        <v>2.4347961588655795E-3</v>
      </c>
      <c r="H54" s="2">
        <f t="shared" si="5"/>
        <v>98542.970591849531</v>
      </c>
      <c r="I54" s="2">
        <f t="shared" si="3"/>
        <v>239.93204628023901</v>
      </c>
      <c r="J54" s="2">
        <f t="shared" si="1"/>
        <v>98402.13048068303</v>
      </c>
      <c r="K54" s="2">
        <f t="shared" si="6"/>
        <v>3756150.9120553746</v>
      </c>
      <c r="L54" s="14">
        <f t="shared" si="4"/>
        <v>38.116883319996496</v>
      </c>
      <c r="N54" s="6"/>
    </row>
    <row r="55" spans="1:14" x14ac:dyDescent="0.2">
      <c r="A55" s="56">
        <v>46</v>
      </c>
      <c r="B55" s="52">
        <v>3</v>
      </c>
      <c r="C55" s="52">
        <v>1773</v>
      </c>
      <c r="D55">
        <v>1647</v>
      </c>
      <c r="E55" s="7">
        <v>0.64290000000000003</v>
      </c>
      <c r="F55" s="4">
        <f t="shared" si="2"/>
        <v>1.7543859649122807E-3</v>
      </c>
      <c r="G55" s="4">
        <f t="shared" si="0"/>
        <v>1.7532875456446495E-3</v>
      </c>
      <c r="H55" s="2">
        <f t="shared" si="5"/>
        <v>98303.038545569289</v>
      </c>
      <c r="I55" s="2">
        <f t="shared" si="3"/>
        <v>172.35349318097255</v>
      </c>
      <c r="J55" s="2">
        <f t="shared" si="1"/>
        <v>98241.491113154363</v>
      </c>
      <c r="K55" s="2">
        <f t="shared" si="6"/>
        <v>3657748.7815746916</v>
      </c>
      <c r="L55" s="14">
        <f t="shared" si="4"/>
        <v>37.208908653206159</v>
      </c>
      <c r="N55" s="6"/>
    </row>
    <row r="56" spans="1:14" x14ac:dyDescent="0.2">
      <c r="A56" s="56">
        <v>47</v>
      </c>
      <c r="B56" s="52">
        <v>2</v>
      </c>
      <c r="C56" s="52">
        <v>1789</v>
      </c>
      <c r="D56">
        <v>1748</v>
      </c>
      <c r="E56" s="7">
        <v>0.86850000000000005</v>
      </c>
      <c r="F56" s="4">
        <f t="shared" si="2"/>
        <v>1.1309018942606728E-3</v>
      </c>
      <c r="G56" s="4">
        <f t="shared" si="0"/>
        <v>1.130733738776761E-3</v>
      </c>
      <c r="H56" s="2">
        <f t="shared" si="5"/>
        <v>98130.685052388319</v>
      </c>
      <c r="I56" s="2">
        <f t="shared" si="3"/>
        <v>110.95967639801185</v>
      </c>
      <c r="J56" s="2">
        <f t="shared" si="1"/>
        <v>98116.093854941981</v>
      </c>
      <c r="K56" s="2">
        <f t="shared" si="6"/>
        <v>3559507.2904615374</v>
      </c>
      <c r="L56" s="14">
        <f t="shared" si="4"/>
        <v>36.273131982735563</v>
      </c>
      <c r="N56" s="6"/>
    </row>
    <row r="57" spans="1:14" x14ac:dyDescent="0.2">
      <c r="A57" s="56">
        <v>48</v>
      </c>
      <c r="B57" s="52">
        <v>0</v>
      </c>
      <c r="C57" s="52">
        <v>1755</v>
      </c>
      <c r="D57">
        <v>1789</v>
      </c>
      <c r="E57" s="7">
        <v>0</v>
      </c>
      <c r="F57" s="4">
        <f t="shared" si="2"/>
        <v>0</v>
      </c>
      <c r="G57" s="4">
        <f t="shared" si="0"/>
        <v>0</v>
      </c>
      <c r="H57" s="2">
        <f t="shared" si="5"/>
        <v>98019.725375990311</v>
      </c>
      <c r="I57" s="2">
        <f t="shared" si="3"/>
        <v>0</v>
      </c>
      <c r="J57" s="2">
        <f t="shared" si="1"/>
        <v>98019.725375990311</v>
      </c>
      <c r="K57" s="2">
        <f t="shared" si="6"/>
        <v>3461391.1966065955</v>
      </c>
      <c r="L57" s="14">
        <f t="shared" si="4"/>
        <v>35.31321051277353</v>
      </c>
      <c r="N57" s="6"/>
    </row>
    <row r="58" spans="1:14" x14ac:dyDescent="0.2">
      <c r="A58" s="56">
        <v>49</v>
      </c>
      <c r="B58" s="52">
        <v>2</v>
      </c>
      <c r="C58" s="52">
        <v>1698</v>
      </c>
      <c r="D58">
        <v>1752</v>
      </c>
      <c r="E58" s="7">
        <v>0.64929999999999999</v>
      </c>
      <c r="F58" s="4">
        <f t="shared" si="2"/>
        <v>1.1594202898550724E-3</v>
      </c>
      <c r="G58" s="4">
        <f t="shared" si="0"/>
        <v>1.1589490510930801E-3</v>
      </c>
      <c r="H58" s="2">
        <f t="shared" si="5"/>
        <v>98019.725375990311</v>
      </c>
      <c r="I58" s="2">
        <f t="shared" si="3"/>
        <v>113.59986771290828</v>
      </c>
      <c r="J58" s="2">
        <f t="shared" si="1"/>
        <v>97979.885902383394</v>
      </c>
      <c r="K58" s="2">
        <f t="shared" si="6"/>
        <v>3363371.4712306052</v>
      </c>
      <c r="L58" s="14">
        <f t="shared" si="4"/>
        <v>34.31321051277353</v>
      </c>
      <c r="N58" s="6"/>
    </row>
    <row r="59" spans="1:14" x14ac:dyDescent="0.2">
      <c r="A59" s="56">
        <v>50</v>
      </c>
      <c r="B59" s="52">
        <v>1</v>
      </c>
      <c r="C59" s="52">
        <v>1748</v>
      </c>
      <c r="D59">
        <v>1667</v>
      </c>
      <c r="E59" s="7">
        <v>0.48220000000000002</v>
      </c>
      <c r="F59" s="4">
        <f t="shared" si="2"/>
        <v>5.856515373352855E-4</v>
      </c>
      <c r="G59" s="4">
        <f t="shared" si="0"/>
        <v>5.8547399213286879E-4</v>
      </c>
      <c r="H59" s="2">
        <f t="shared" si="5"/>
        <v>97906.125508277401</v>
      </c>
      <c r="I59" s="2">
        <f t="shared" si="3"/>
        <v>57.321490155592869</v>
      </c>
      <c r="J59" s="2">
        <f t="shared" si="1"/>
        <v>97876.444440674837</v>
      </c>
      <c r="K59" s="2">
        <f t="shared" si="6"/>
        <v>3265391.5853282218</v>
      </c>
      <c r="L59" s="14">
        <f t="shared" si="4"/>
        <v>33.352270538498139</v>
      </c>
      <c r="N59" s="6"/>
    </row>
    <row r="60" spans="1:14" x14ac:dyDescent="0.2">
      <c r="A60" s="56">
        <v>51</v>
      </c>
      <c r="B60" s="52">
        <v>1</v>
      </c>
      <c r="C60" s="52">
        <v>1702</v>
      </c>
      <c r="D60">
        <v>1741</v>
      </c>
      <c r="E60" s="7">
        <v>0.38629999999999998</v>
      </c>
      <c r="F60" s="4">
        <f t="shared" si="2"/>
        <v>5.8088875980249783E-4</v>
      </c>
      <c r="G60" s="4">
        <f t="shared" si="0"/>
        <v>5.8068175173334961E-4</v>
      </c>
      <c r="H60" s="2">
        <f t="shared" si="5"/>
        <v>97848.804018121809</v>
      </c>
      <c r="I60" s="2">
        <f t="shared" si="3"/>
        <v>56.819014922256187</v>
      </c>
      <c r="J60" s="2">
        <f t="shared" si="1"/>
        <v>97813.934188664032</v>
      </c>
      <c r="K60" s="2">
        <f t="shared" si="6"/>
        <v>3167515.1408875468</v>
      </c>
      <c r="L60" s="14">
        <f t="shared" si="4"/>
        <v>32.371526383714574</v>
      </c>
      <c r="N60" s="6"/>
    </row>
    <row r="61" spans="1:14" x14ac:dyDescent="0.2">
      <c r="A61" s="56">
        <v>52</v>
      </c>
      <c r="B61" s="53">
        <v>2</v>
      </c>
      <c r="C61" s="52">
        <v>1617</v>
      </c>
      <c r="D61">
        <v>1666</v>
      </c>
      <c r="E61" s="7">
        <v>0.30959999999999999</v>
      </c>
      <c r="F61" s="4">
        <f t="shared" si="2"/>
        <v>1.2183978068839476E-3</v>
      </c>
      <c r="G61" s="4">
        <f t="shared" si="0"/>
        <v>1.2173737741654781E-3</v>
      </c>
      <c r="H61" s="2">
        <f t="shared" si="5"/>
        <v>97791.985003199559</v>
      </c>
      <c r="I61" s="2">
        <f t="shared" si="3"/>
        <v>119.04939786647888</v>
      </c>
      <c r="J61" s="2">
        <f t="shared" si="1"/>
        <v>97709.79329891254</v>
      </c>
      <c r="K61" s="2">
        <f t="shared" si="6"/>
        <v>3069701.2066988829</v>
      </c>
      <c r="L61" s="14">
        <f t="shared" si="4"/>
        <v>31.39011041240699</v>
      </c>
      <c r="N61" s="6"/>
    </row>
    <row r="62" spans="1:14" x14ac:dyDescent="0.2">
      <c r="A62" s="56">
        <v>53</v>
      </c>
      <c r="B62" s="52">
        <v>5</v>
      </c>
      <c r="C62" s="52">
        <v>1561</v>
      </c>
      <c r="D62">
        <v>1583</v>
      </c>
      <c r="E62" s="7">
        <v>0.70250000000000001</v>
      </c>
      <c r="F62" s="4">
        <f t="shared" si="2"/>
        <v>3.1806615776081423E-3</v>
      </c>
      <c r="G62" s="4">
        <f t="shared" si="0"/>
        <v>3.1776547319251024E-3</v>
      </c>
      <c r="H62" s="2">
        <f t="shared" si="5"/>
        <v>97672.935605333085</v>
      </c>
      <c r="I62" s="2">
        <f t="shared" si="3"/>
        <v>310.37086600730248</v>
      </c>
      <c r="J62" s="2">
        <f t="shared" si="1"/>
        <v>97580.600272695912</v>
      </c>
      <c r="K62" s="2">
        <f t="shared" si="6"/>
        <v>2971991.4133999702</v>
      </c>
      <c r="L62" s="14">
        <f t="shared" si="4"/>
        <v>30.427993128095302</v>
      </c>
      <c r="N62" s="6"/>
    </row>
    <row r="63" spans="1:14" x14ac:dyDescent="0.2">
      <c r="A63" s="56">
        <v>54</v>
      </c>
      <c r="B63" s="52">
        <v>8</v>
      </c>
      <c r="C63" s="52">
        <v>1557</v>
      </c>
      <c r="D63">
        <v>1548</v>
      </c>
      <c r="E63" s="7">
        <v>0.55030000000000001</v>
      </c>
      <c r="F63" s="4">
        <f t="shared" si="2"/>
        <v>5.1529790660225444E-3</v>
      </c>
      <c r="G63" s="4">
        <f t="shared" si="0"/>
        <v>5.1410657017914559E-3</v>
      </c>
      <c r="H63" s="2">
        <f t="shared" si="5"/>
        <v>97362.564739325782</v>
      </c>
      <c r="I63" s="2">
        <f t="shared" si="3"/>
        <v>500.54734221979794</v>
      </c>
      <c r="J63" s="2">
        <f t="shared" si="1"/>
        <v>97137.468599529544</v>
      </c>
      <c r="K63" s="2">
        <f t="shared" si="6"/>
        <v>2874410.8131272742</v>
      </c>
      <c r="L63" s="14">
        <f t="shared" si="4"/>
        <v>29.52275159167278</v>
      </c>
      <c r="N63" s="6"/>
    </row>
    <row r="64" spans="1:14" x14ac:dyDescent="0.2">
      <c r="A64" s="56">
        <v>55</v>
      </c>
      <c r="B64" s="52">
        <v>6</v>
      </c>
      <c r="C64" s="52">
        <v>1508</v>
      </c>
      <c r="D64">
        <v>1534</v>
      </c>
      <c r="E64" s="7">
        <v>0.45340000000000003</v>
      </c>
      <c r="F64" s="4">
        <f t="shared" si="2"/>
        <v>3.9447731755424065E-3</v>
      </c>
      <c r="G64" s="4">
        <f t="shared" si="0"/>
        <v>3.9362857050635591E-3</v>
      </c>
      <c r="H64" s="2">
        <f t="shared" si="5"/>
        <v>96862.017397105985</v>
      </c>
      <c r="I64" s="2">
        <f t="shared" si="3"/>
        <v>381.27657444384607</v>
      </c>
      <c r="J64" s="2">
        <f t="shared" si="1"/>
        <v>96653.611621514967</v>
      </c>
      <c r="K64" s="2">
        <f t="shared" si="6"/>
        <v>2777273.3445277447</v>
      </c>
      <c r="L64" s="14">
        <f t="shared" si="4"/>
        <v>28.672470584024026</v>
      </c>
      <c r="N64" s="6"/>
    </row>
    <row r="65" spans="1:14" x14ac:dyDescent="0.2">
      <c r="A65" s="56">
        <v>56</v>
      </c>
      <c r="B65" s="52">
        <v>9</v>
      </c>
      <c r="C65" s="52">
        <v>1395</v>
      </c>
      <c r="D65">
        <v>1480</v>
      </c>
      <c r="E65" s="7">
        <v>0.47699999999999998</v>
      </c>
      <c r="F65" s="4">
        <f t="shared" si="2"/>
        <v>6.2608695652173916E-3</v>
      </c>
      <c r="G65" s="4">
        <f t="shared" si="0"/>
        <v>6.2404356656152685E-3</v>
      </c>
      <c r="H65" s="2">
        <f t="shared" si="5"/>
        <v>96480.740822662134</v>
      </c>
      <c r="I65" s="2">
        <f t="shared" si="3"/>
        <v>602.08185607472376</v>
      </c>
      <c r="J65" s="2">
        <f t="shared" si="1"/>
        <v>96165.852011935043</v>
      </c>
      <c r="K65" s="2">
        <f t="shared" si="6"/>
        <v>2680619.7329062298</v>
      </c>
      <c r="L65" s="14">
        <f t="shared" si="4"/>
        <v>27.783987872080946</v>
      </c>
      <c r="N65" s="6"/>
    </row>
    <row r="66" spans="1:14" x14ac:dyDescent="0.2">
      <c r="A66" s="56">
        <v>57</v>
      </c>
      <c r="B66" s="52">
        <v>12</v>
      </c>
      <c r="C66" s="52">
        <v>1330</v>
      </c>
      <c r="D66">
        <v>1378</v>
      </c>
      <c r="E66" s="7">
        <v>0.52949999999999997</v>
      </c>
      <c r="F66" s="4">
        <f t="shared" si="2"/>
        <v>8.8626292466765146E-3</v>
      </c>
      <c r="G66" s="4">
        <f t="shared" si="0"/>
        <v>8.8258267225439571E-3</v>
      </c>
      <c r="H66" s="2">
        <f t="shared" si="5"/>
        <v>95878.658966587405</v>
      </c>
      <c r="I66" s="2">
        <f t="shared" si="3"/>
        <v>846.20843042898593</v>
      </c>
      <c r="J66" s="2">
        <f t="shared" si="1"/>
        <v>95480.517900070568</v>
      </c>
      <c r="K66" s="2">
        <f t="shared" si="6"/>
        <v>2584453.8808942949</v>
      </c>
      <c r="L66" s="14">
        <f t="shared" si="4"/>
        <v>26.955465468023984</v>
      </c>
      <c r="N66" s="6"/>
    </row>
    <row r="67" spans="1:14" x14ac:dyDescent="0.2">
      <c r="A67" s="56">
        <v>58</v>
      </c>
      <c r="B67" s="52">
        <v>5</v>
      </c>
      <c r="C67" s="52">
        <v>1323</v>
      </c>
      <c r="D67">
        <v>1315</v>
      </c>
      <c r="E67" s="7">
        <v>0.43180000000000002</v>
      </c>
      <c r="F67" s="4">
        <f t="shared" si="2"/>
        <v>3.7907505686125853E-3</v>
      </c>
      <c r="G67" s="4">
        <f t="shared" si="0"/>
        <v>3.7826032026544798E-3</v>
      </c>
      <c r="H67" s="2">
        <f t="shared" si="5"/>
        <v>95032.450536158416</v>
      </c>
      <c r="I67" s="2">
        <f t="shared" si="3"/>
        <v>359.47005175417627</v>
      </c>
      <c r="J67" s="2">
        <f t="shared" si="1"/>
        <v>94828.199652751689</v>
      </c>
      <c r="K67" s="2">
        <f t="shared" si="6"/>
        <v>2488973.3629942243</v>
      </c>
      <c r="L67" s="14">
        <f t="shared" si="4"/>
        <v>26.190773245894647</v>
      </c>
      <c r="N67" s="6"/>
    </row>
    <row r="68" spans="1:14" x14ac:dyDescent="0.2">
      <c r="A68" s="56">
        <v>59</v>
      </c>
      <c r="B68" s="52">
        <v>6</v>
      </c>
      <c r="C68" s="52">
        <v>1291</v>
      </c>
      <c r="D68">
        <v>1312</v>
      </c>
      <c r="E68" s="7">
        <v>0.44929999999999998</v>
      </c>
      <c r="F68" s="4">
        <f t="shared" si="2"/>
        <v>4.6100653092585476E-3</v>
      </c>
      <c r="G68" s="4">
        <f t="shared" si="0"/>
        <v>4.5983910842714946E-3</v>
      </c>
      <c r="H68" s="2">
        <f t="shared" si="5"/>
        <v>94672.980484404237</v>
      </c>
      <c r="I68" s="2">
        <f t="shared" si="3"/>
        <v>435.34338938089365</v>
      </c>
      <c r="J68" s="2">
        <f t="shared" si="1"/>
        <v>94433.236879872173</v>
      </c>
      <c r="K68" s="2">
        <f t="shared" si="6"/>
        <v>2394145.1633414724</v>
      </c>
      <c r="L68" s="14">
        <f t="shared" si="4"/>
        <v>25.288579181637438</v>
      </c>
      <c r="N68" s="6"/>
    </row>
    <row r="69" spans="1:14" x14ac:dyDescent="0.2">
      <c r="A69" s="56">
        <v>60</v>
      </c>
      <c r="B69" s="52">
        <v>7</v>
      </c>
      <c r="C69" s="52">
        <v>1196</v>
      </c>
      <c r="D69">
        <v>1260</v>
      </c>
      <c r="E69" s="7">
        <v>0.47749999999999998</v>
      </c>
      <c r="F69" s="4">
        <f t="shared" si="2"/>
        <v>5.7003257328990227E-3</v>
      </c>
      <c r="G69" s="4">
        <f t="shared" si="0"/>
        <v>5.6833981849661944E-3</v>
      </c>
      <c r="H69" s="2">
        <f t="shared" si="5"/>
        <v>94237.637095023339</v>
      </c>
      <c r="I69" s="2">
        <f t="shared" si="3"/>
        <v>535.59001562135859</v>
      </c>
      <c r="J69" s="2">
        <f t="shared" si="1"/>
        <v>93957.791311861176</v>
      </c>
      <c r="K69" s="2">
        <f t="shared" si="6"/>
        <v>2299711.9264616002</v>
      </c>
      <c r="L69" s="14">
        <f t="shared" si="4"/>
        <v>24.403327559483632</v>
      </c>
      <c r="N69" s="6"/>
    </row>
    <row r="70" spans="1:14" x14ac:dyDescent="0.2">
      <c r="A70" s="56">
        <v>61</v>
      </c>
      <c r="B70" s="52">
        <v>5</v>
      </c>
      <c r="C70" s="52">
        <v>1130</v>
      </c>
      <c r="D70">
        <v>1183</v>
      </c>
      <c r="E70" s="7">
        <v>0.34470000000000001</v>
      </c>
      <c r="F70" s="4">
        <f t="shared" si="2"/>
        <v>4.3233895373973198E-3</v>
      </c>
      <c r="G70" s="4">
        <f t="shared" si="0"/>
        <v>4.3111754721707161E-3</v>
      </c>
      <c r="H70" s="2">
        <f t="shared" si="5"/>
        <v>93702.047079401978</v>
      </c>
      <c r="I70" s="2">
        <f t="shared" si="3"/>
        <v>403.96596706090349</v>
      </c>
      <c r="J70" s="2">
        <f t="shared" si="1"/>
        <v>93437.328181186982</v>
      </c>
      <c r="K70" s="2">
        <f t="shared" si="6"/>
        <v>2205754.1351497392</v>
      </c>
      <c r="L70" s="14">
        <f t="shared" si="4"/>
        <v>23.540084810320206</v>
      </c>
      <c r="N70" s="6"/>
    </row>
    <row r="71" spans="1:14" x14ac:dyDescent="0.2">
      <c r="A71" s="56">
        <v>62</v>
      </c>
      <c r="B71" s="52">
        <v>8</v>
      </c>
      <c r="C71" s="52">
        <v>1057</v>
      </c>
      <c r="D71">
        <v>1109</v>
      </c>
      <c r="E71" s="7">
        <v>0.44690000000000002</v>
      </c>
      <c r="F71" s="4">
        <f t="shared" si="2"/>
        <v>7.3868882733148658E-3</v>
      </c>
      <c r="G71" s="4">
        <f t="shared" si="0"/>
        <v>7.356830559685599E-3</v>
      </c>
      <c r="H71" s="2">
        <f t="shared" si="5"/>
        <v>93298.081112341082</v>
      </c>
      <c r="I71" s="2">
        <f t="shared" si="3"/>
        <v>686.3781742872967</v>
      </c>
      <c r="J71" s="2">
        <f t="shared" si="1"/>
        <v>92918.445344142776</v>
      </c>
      <c r="K71" s="2">
        <f t="shared" si="6"/>
        <v>2112316.8069685521</v>
      </c>
      <c r="L71" s="14">
        <f t="shared" si="4"/>
        <v>22.64051716588996</v>
      </c>
      <c r="N71" s="6"/>
    </row>
    <row r="72" spans="1:14" x14ac:dyDescent="0.2">
      <c r="A72" s="56">
        <v>63</v>
      </c>
      <c r="B72" s="52">
        <v>4</v>
      </c>
      <c r="C72" s="52">
        <v>1083</v>
      </c>
      <c r="D72">
        <v>1045</v>
      </c>
      <c r="E72" s="7">
        <v>0.6603</v>
      </c>
      <c r="F72" s="4">
        <f t="shared" si="2"/>
        <v>3.7593984962406013E-3</v>
      </c>
      <c r="G72" s="4">
        <f t="shared" si="0"/>
        <v>3.7546036133554255E-3</v>
      </c>
      <c r="H72" s="2">
        <f t="shared" si="5"/>
        <v>92611.702938053786</v>
      </c>
      <c r="I72" s="2">
        <f t="shared" si="3"/>
        <v>347.720234490216</v>
      </c>
      <c r="J72" s="2">
        <f t="shared" si="1"/>
        <v>92493.582374397462</v>
      </c>
      <c r="K72" s="2">
        <f t="shared" si="6"/>
        <v>2019398.3616244092</v>
      </c>
      <c r="L72" s="14">
        <f t="shared" si="4"/>
        <v>21.805001933450534</v>
      </c>
      <c r="N72" s="6"/>
    </row>
    <row r="73" spans="1:14" x14ac:dyDescent="0.2">
      <c r="A73" s="56">
        <v>64</v>
      </c>
      <c r="B73" s="52">
        <v>7</v>
      </c>
      <c r="C73" s="52">
        <v>1034</v>
      </c>
      <c r="D73">
        <v>1067</v>
      </c>
      <c r="E73" s="7">
        <v>0.52090000000000003</v>
      </c>
      <c r="F73" s="4">
        <f t="shared" si="2"/>
        <v>6.6634935744883392E-3</v>
      </c>
      <c r="G73" s="4">
        <f t="shared" ref="G73:G108" si="7">F73/((1+(1-E73)*F73))</f>
        <v>6.6422882037611101E-3</v>
      </c>
      <c r="H73" s="2">
        <f t="shared" si="5"/>
        <v>92263.982703563568</v>
      </c>
      <c r="I73" s="2">
        <f t="shared" si="3"/>
        <v>612.84396394389933</v>
      </c>
      <c r="J73" s="2">
        <f t="shared" ref="J73:J108" si="8">H74+I73*E73</f>
        <v>91970.369160438044</v>
      </c>
      <c r="K73" s="2">
        <f t="shared" si="6"/>
        <v>1926904.7792500118</v>
      </c>
      <c r="L73" s="14">
        <f t="shared" si="4"/>
        <v>20.884691108999654</v>
      </c>
      <c r="N73" s="6"/>
    </row>
    <row r="74" spans="1:14" x14ac:dyDescent="0.2">
      <c r="A74" s="56">
        <v>65</v>
      </c>
      <c r="B74" s="52">
        <v>17</v>
      </c>
      <c r="C74" s="52">
        <v>1137</v>
      </c>
      <c r="D74">
        <v>1011</v>
      </c>
      <c r="E74" s="7">
        <v>0.55500000000000005</v>
      </c>
      <c r="F74" s="4">
        <f t="shared" ref="F74:F108" si="9">B74/((C74+D74)/2)</f>
        <v>1.5828677839851025E-2</v>
      </c>
      <c r="G74" s="4">
        <f t="shared" si="7"/>
        <v>1.5717964246254271E-2</v>
      </c>
      <c r="H74" s="2">
        <f t="shared" si="5"/>
        <v>91651.138739619666</v>
      </c>
      <c r="I74" s="2">
        <f t="shared" ref="I74:I108" si="10">H74*G74</f>
        <v>1440.5693218378317</v>
      </c>
      <c r="J74" s="2">
        <f t="shared" si="8"/>
        <v>91010.085391401837</v>
      </c>
      <c r="K74" s="2">
        <f t="shared" si="6"/>
        <v>1834934.4100895738</v>
      </c>
      <c r="L74" s="14">
        <f t="shared" ref="L74:L108" si="11">K74/H74</f>
        <v>20.020857736450079</v>
      </c>
      <c r="N74" s="6"/>
    </row>
    <row r="75" spans="1:14" x14ac:dyDescent="0.2">
      <c r="A75" s="56">
        <v>66</v>
      </c>
      <c r="B75" s="52">
        <v>12</v>
      </c>
      <c r="C75" s="52">
        <v>1014</v>
      </c>
      <c r="D75">
        <v>1121</v>
      </c>
      <c r="E75" s="7">
        <v>0.34770000000000001</v>
      </c>
      <c r="F75" s="4">
        <f t="shared" si="9"/>
        <v>1.1241217798594848E-2</v>
      </c>
      <c r="G75" s="4">
        <f t="shared" si="7"/>
        <v>1.1159389938470843E-2</v>
      </c>
      <c r="H75" s="2">
        <f t="shared" ref="H75:H108" si="12">H74-I74</f>
        <v>90210.569417781837</v>
      </c>
      <c r="I75" s="2">
        <f t="shared" si="10"/>
        <v>1006.6949207045202</v>
      </c>
      <c r="J75" s="2">
        <f t="shared" si="8"/>
        <v>89553.902321006273</v>
      </c>
      <c r="K75" s="2">
        <f t="shared" ref="K75:K97" si="13">K76+J75</f>
        <v>1743924.324698172</v>
      </c>
      <c r="L75" s="14">
        <f t="shared" si="11"/>
        <v>19.33170731493486</v>
      </c>
      <c r="N75" s="6"/>
    </row>
    <row r="76" spans="1:14" x14ac:dyDescent="0.2">
      <c r="A76" s="56">
        <v>67</v>
      </c>
      <c r="B76" s="52">
        <v>19</v>
      </c>
      <c r="C76" s="52">
        <v>1005</v>
      </c>
      <c r="D76">
        <v>995</v>
      </c>
      <c r="E76" s="7">
        <v>0.55700000000000005</v>
      </c>
      <c r="F76" s="4">
        <f t="shared" si="9"/>
        <v>1.9E-2</v>
      </c>
      <c r="G76" s="4">
        <f t="shared" si="7"/>
        <v>1.8841411836571578E-2</v>
      </c>
      <c r="H76" s="2">
        <f t="shared" si="12"/>
        <v>89203.874497077311</v>
      </c>
      <c r="I76" s="2">
        <f t="shared" si="10"/>
        <v>1680.7269368172781</v>
      </c>
      <c r="J76" s="2">
        <f t="shared" si="8"/>
        <v>88459.312464067261</v>
      </c>
      <c r="K76" s="2">
        <f t="shared" si="13"/>
        <v>1654370.4223771659</v>
      </c>
      <c r="L76" s="14">
        <f t="shared" si="11"/>
        <v>18.545948051072266</v>
      </c>
      <c r="N76" s="6"/>
    </row>
    <row r="77" spans="1:14" x14ac:dyDescent="0.2">
      <c r="A77" s="56">
        <v>68</v>
      </c>
      <c r="B77" s="52">
        <v>9</v>
      </c>
      <c r="C77" s="52">
        <v>997</v>
      </c>
      <c r="D77">
        <v>994</v>
      </c>
      <c r="E77" s="7">
        <v>0.59819999999999995</v>
      </c>
      <c r="F77" s="4">
        <f t="shared" si="9"/>
        <v>9.0406830738322449E-3</v>
      </c>
      <c r="G77" s="4">
        <f t="shared" si="7"/>
        <v>9.0079612361404996E-3</v>
      </c>
      <c r="H77" s="2">
        <f t="shared" si="12"/>
        <v>87523.14756026004</v>
      </c>
      <c r="I77" s="2">
        <f t="shared" si="10"/>
        <v>788.40512048782739</v>
      </c>
      <c r="J77" s="2">
        <f t="shared" si="8"/>
        <v>87206.36638284802</v>
      </c>
      <c r="K77" s="2">
        <f t="shared" si="13"/>
        <v>1565911.1099130986</v>
      </c>
      <c r="L77" s="14">
        <f t="shared" si="11"/>
        <v>17.891393917648614</v>
      </c>
      <c r="N77" s="6"/>
    </row>
    <row r="78" spans="1:14" x14ac:dyDescent="0.2">
      <c r="A78" s="56">
        <v>69</v>
      </c>
      <c r="B78" s="52">
        <v>10</v>
      </c>
      <c r="C78" s="52">
        <v>962</v>
      </c>
      <c r="D78">
        <v>973</v>
      </c>
      <c r="E78" s="7">
        <v>0.42109999999999997</v>
      </c>
      <c r="F78" s="4">
        <f t="shared" si="9"/>
        <v>1.0335917312661499E-2</v>
      </c>
      <c r="G78" s="4">
        <f t="shared" si="7"/>
        <v>1.0274440582396391E-2</v>
      </c>
      <c r="H78" s="2">
        <f t="shared" si="12"/>
        <v>86734.742439772206</v>
      </c>
      <c r="I78" s="2">
        <f t="shared" si="10"/>
        <v>891.15095762689407</v>
      </c>
      <c r="J78" s="2">
        <f t="shared" si="8"/>
        <v>86218.855150402</v>
      </c>
      <c r="K78" s="2">
        <f t="shared" si="13"/>
        <v>1478704.7435302506</v>
      </c>
      <c r="L78" s="14">
        <f t="shared" si="11"/>
        <v>17.048586321185532</v>
      </c>
      <c r="N78" s="6"/>
    </row>
    <row r="79" spans="1:14" x14ac:dyDescent="0.2">
      <c r="A79" s="56">
        <v>70</v>
      </c>
      <c r="B79" s="52">
        <v>19</v>
      </c>
      <c r="C79" s="52">
        <v>913</v>
      </c>
      <c r="D79">
        <v>939</v>
      </c>
      <c r="E79" s="7">
        <v>0.47010000000000002</v>
      </c>
      <c r="F79" s="4">
        <f t="shared" si="9"/>
        <v>2.0518358531317494E-2</v>
      </c>
      <c r="G79" s="4">
        <f t="shared" si="7"/>
        <v>2.0297668513647671E-2</v>
      </c>
      <c r="H79" s="2">
        <f t="shared" si="12"/>
        <v>85843.591482145319</v>
      </c>
      <c r="I79" s="2">
        <f t="shared" si="10"/>
        <v>1742.4247639255743</v>
      </c>
      <c r="J79" s="2">
        <f t="shared" si="8"/>
        <v>84920.280599741149</v>
      </c>
      <c r="K79" s="2">
        <f t="shared" si="13"/>
        <v>1392485.8883798486</v>
      </c>
      <c r="L79" s="14">
        <f t="shared" si="11"/>
        <v>16.221197929136888</v>
      </c>
      <c r="N79" s="6"/>
    </row>
    <row r="80" spans="1:14" x14ac:dyDescent="0.2">
      <c r="A80" s="56">
        <v>71</v>
      </c>
      <c r="B80" s="52">
        <v>18</v>
      </c>
      <c r="C80" s="52">
        <v>820</v>
      </c>
      <c r="D80">
        <v>893</v>
      </c>
      <c r="E80" s="7">
        <v>0.4798</v>
      </c>
      <c r="F80" s="4">
        <f t="shared" si="9"/>
        <v>2.1015761821366025E-2</v>
      </c>
      <c r="G80" s="4">
        <f t="shared" si="7"/>
        <v>2.0788493707322955E-2</v>
      </c>
      <c r="H80" s="2">
        <f t="shared" si="12"/>
        <v>84101.166718219742</v>
      </c>
      <c r="I80" s="2">
        <f t="shared" si="10"/>
        <v>1748.3365751002298</v>
      </c>
      <c r="J80" s="2">
        <f t="shared" si="8"/>
        <v>83191.682031852601</v>
      </c>
      <c r="K80" s="2">
        <f t="shared" si="13"/>
        <v>1307565.6077801073</v>
      </c>
      <c r="L80" s="14">
        <f t="shared" si="11"/>
        <v>15.547532320937888</v>
      </c>
      <c r="N80" s="6"/>
    </row>
    <row r="81" spans="1:14" x14ac:dyDescent="0.2">
      <c r="A81" s="56">
        <v>72</v>
      </c>
      <c r="B81" s="52">
        <v>22</v>
      </c>
      <c r="C81" s="52">
        <v>850</v>
      </c>
      <c r="D81">
        <v>784</v>
      </c>
      <c r="E81" s="7">
        <v>0.49</v>
      </c>
      <c r="F81" s="4">
        <f t="shared" si="9"/>
        <v>2.6927784577723379E-2</v>
      </c>
      <c r="G81" s="4">
        <f t="shared" si="7"/>
        <v>2.6562990509767941E-2</v>
      </c>
      <c r="H81" s="2">
        <f t="shared" si="12"/>
        <v>82352.830143119514</v>
      </c>
      <c r="I81" s="2">
        <f t="shared" si="10"/>
        <v>2187.5374455442147</v>
      </c>
      <c r="J81" s="2">
        <f t="shared" si="8"/>
        <v>81237.186045891955</v>
      </c>
      <c r="K81" s="2">
        <f t="shared" si="13"/>
        <v>1224373.9257482546</v>
      </c>
      <c r="L81" s="14">
        <f t="shared" si="11"/>
        <v>14.867417714976366</v>
      </c>
      <c r="N81" s="6"/>
    </row>
    <row r="82" spans="1:14" x14ac:dyDescent="0.2">
      <c r="A82" s="56">
        <v>73</v>
      </c>
      <c r="B82" s="52">
        <v>16</v>
      </c>
      <c r="C82" s="52">
        <v>853</v>
      </c>
      <c r="D82">
        <v>832</v>
      </c>
      <c r="E82" s="7">
        <v>0.56659999999999999</v>
      </c>
      <c r="F82" s="4">
        <f t="shared" si="9"/>
        <v>1.8991097922848664E-2</v>
      </c>
      <c r="G82" s="4">
        <f t="shared" si="7"/>
        <v>1.8836063149785313E-2</v>
      </c>
      <c r="H82" s="2">
        <f t="shared" si="12"/>
        <v>80165.292697575293</v>
      </c>
      <c r="I82" s="2">
        <f t="shared" si="10"/>
        <v>1509.9985156725515</v>
      </c>
      <c r="J82" s="2">
        <f t="shared" si="8"/>
        <v>79510.859340882816</v>
      </c>
      <c r="K82" s="2">
        <f t="shared" si="13"/>
        <v>1143136.7397023628</v>
      </c>
      <c r="L82" s="14">
        <f t="shared" si="11"/>
        <v>14.259746347024047</v>
      </c>
      <c r="N82" s="6"/>
    </row>
    <row r="83" spans="1:14" x14ac:dyDescent="0.2">
      <c r="A83" s="56">
        <v>74</v>
      </c>
      <c r="B83" s="52">
        <v>21</v>
      </c>
      <c r="C83" s="52">
        <v>908</v>
      </c>
      <c r="D83">
        <v>824</v>
      </c>
      <c r="E83" s="7">
        <v>0.53159999999999996</v>
      </c>
      <c r="F83" s="4">
        <f t="shared" si="9"/>
        <v>2.4249422632794459E-2</v>
      </c>
      <c r="G83" s="4">
        <f t="shared" si="7"/>
        <v>2.3977080651135303E-2</v>
      </c>
      <c r="H83" s="2">
        <f t="shared" si="12"/>
        <v>78655.294181902747</v>
      </c>
      <c r="I83" s="2">
        <f t="shared" si="10"/>
        <v>1885.9243322382556</v>
      </c>
      <c r="J83" s="2">
        <f t="shared" si="8"/>
        <v>77771.927224682353</v>
      </c>
      <c r="K83" s="2">
        <f t="shared" si="13"/>
        <v>1063625.8803614799</v>
      </c>
      <c r="L83" s="14">
        <f t="shared" si="11"/>
        <v>13.522622875221566</v>
      </c>
      <c r="N83" s="6"/>
    </row>
    <row r="84" spans="1:14" x14ac:dyDescent="0.2">
      <c r="A84" s="56">
        <v>75</v>
      </c>
      <c r="B84" s="52">
        <v>24</v>
      </c>
      <c r="C84" s="52">
        <v>739</v>
      </c>
      <c r="D84">
        <v>889</v>
      </c>
      <c r="E84" s="7">
        <v>0.53520000000000001</v>
      </c>
      <c r="F84" s="4">
        <f t="shared" si="9"/>
        <v>2.9484029484029485E-2</v>
      </c>
      <c r="G84" s="4">
        <f t="shared" si="7"/>
        <v>2.9085437503150926E-2</v>
      </c>
      <c r="H84" s="2">
        <f t="shared" si="12"/>
        <v>76769.369849664494</v>
      </c>
      <c r="I84" s="2">
        <f t="shared" si="10"/>
        <v>2232.8707089186955</v>
      </c>
      <c r="J84" s="2">
        <f t="shared" si="8"/>
        <v>75731.531544159079</v>
      </c>
      <c r="K84" s="2">
        <f t="shared" si="13"/>
        <v>985853.95313679753</v>
      </c>
      <c r="L84" s="14">
        <f t="shared" si="11"/>
        <v>12.841761695678501</v>
      </c>
      <c r="N84" s="6"/>
    </row>
    <row r="85" spans="1:14" x14ac:dyDescent="0.2">
      <c r="A85" s="56">
        <v>76</v>
      </c>
      <c r="B85" s="52">
        <v>17</v>
      </c>
      <c r="C85" s="52">
        <v>731</v>
      </c>
      <c r="D85">
        <v>713</v>
      </c>
      <c r="E85" s="7">
        <v>0.48349999999999999</v>
      </c>
      <c r="F85" s="4">
        <f t="shared" si="9"/>
        <v>2.3545706371191136E-2</v>
      </c>
      <c r="G85" s="4">
        <f t="shared" si="7"/>
        <v>2.326279915788667E-2</v>
      </c>
      <c r="H85" s="2">
        <f t="shared" si="12"/>
        <v>74536.4991407458</v>
      </c>
      <c r="I85" s="2">
        <f t="shared" si="10"/>
        <v>1733.9276094431618</v>
      </c>
      <c r="J85" s="2">
        <f t="shared" si="8"/>
        <v>73640.925530468419</v>
      </c>
      <c r="K85" s="2">
        <f t="shared" si="13"/>
        <v>910122.42159263848</v>
      </c>
      <c r="L85" s="14">
        <f t="shared" si="11"/>
        <v>12.21042619501182</v>
      </c>
      <c r="N85" s="6"/>
    </row>
    <row r="86" spans="1:14" x14ac:dyDescent="0.2">
      <c r="A86" s="56">
        <v>77</v>
      </c>
      <c r="B86" s="52">
        <v>16</v>
      </c>
      <c r="C86" s="52">
        <v>731</v>
      </c>
      <c r="D86">
        <v>706</v>
      </c>
      <c r="E86" s="7">
        <v>0.48010000000000003</v>
      </c>
      <c r="F86" s="4">
        <f t="shared" si="9"/>
        <v>2.2268615170494086E-2</v>
      </c>
      <c r="G86" s="4">
        <f t="shared" si="7"/>
        <v>2.2013751990868694E-2</v>
      </c>
      <c r="H86" s="2">
        <f t="shared" si="12"/>
        <v>72802.571531302645</v>
      </c>
      <c r="I86" s="2">
        <f t="shared" si="10"/>
        <v>1602.6577539875741</v>
      </c>
      <c r="J86" s="2">
        <f t="shared" si="8"/>
        <v>71969.349765004503</v>
      </c>
      <c r="K86" s="2">
        <f t="shared" si="13"/>
        <v>836481.49606217002</v>
      </c>
      <c r="L86" s="14">
        <f t="shared" si="11"/>
        <v>11.48972458620519</v>
      </c>
      <c r="N86" s="6"/>
    </row>
    <row r="87" spans="1:14" x14ac:dyDescent="0.2">
      <c r="A87" s="56">
        <v>78</v>
      </c>
      <c r="B87" s="52">
        <v>28</v>
      </c>
      <c r="C87" s="52">
        <v>644</v>
      </c>
      <c r="D87">
        <v>701</v>
      </c>
      <c r="E87" s="7">
        <v>0.57520000000000004</v>
      </c>
      <c r="F87" s="4">
        <f t="shared" si="9"/>
        <v>4.1635687732342004E-2</v>
      </c>
      <c r="G87" s="4">
        <f t="shared" si="7"/>
        <v>4.0912082273028533E-2</v>
      </c>
      <c r="H87" s="2">
        <f t="shared" si="12"/>
        <v>71199.913777315072</v>
      </c>
      <c r="I87" s="2">
        <f t="shared" si="10"/>
        <v>2912.9367302900519</v>
      </c>
      <c r="J87" s="2">
        <f t="shared" si="8"/>
        <v>69962.498254287857</v>
      </c>
      <c r="K87" s="2">
        <f t="shared" si="13"/>
        <v>764512.14629716554</v>
      </c>
      <c r="L87" s="14">
        <f t="shared" si="11"/>
        <v>10.737543147710186</v>
      </c>
      <c r="N87" s="6"/>
    </row>
    <row r="88" spans="1:14" x14ac:dyDescent="0.2">
      <c r="A88" s="56">
        <v>79</v>
      </c>
      <c r="B88" s="52">
        <v>18</v>
      </c>
      <c r="C88" s="52">
        <v>610</v>
      </c>
      <c r="D88">
        <v>615</v>
      </c>
      <c r="E88" s="7">
        <v>0.47560000000000002</v>
      </c>
      <c r="F88" s="4">
        <f t="shared" si="9"/>
        <v>2.9387755102040815E-2</v>
      </c>
      <c r="G88" s="4">
        <f t="shared" si="7"/>
        <v>2.8941735783819384E-2</v>
      </c>
      <c r="H88" s="2">
        <f t="shared" si="12"/>
        <v>68286.977047025022</v>
      </c>
      <c r="I88" s="2">
        <f t="shared" si="10"/>
        <v>1976.3436471707371</v>
      </c>
      <c r="J88" s="2">
        <f t="shared" si="8"/>
        <v>67250.582438448691</v>
      </c>
      <c r="K88" s="2">
        <f t="shared" si="13"/>
        <v>694549.64804287767</v>
      </c>
      <c r="L88" s="14">
        <f t="shared" si="11"/>
        <v>10.171041069288867</v>
      </c>
      <c r="N88" s="6"/>
    </row>
    <row r="89" spans="1:14" x14ac:dyDescent="0.2">
      <c r="A89" s="56">
        <v>80</v>
      </c>
      <c r="B89" s="52">
        <v>28</v>
      </c>
      <c r="C89" s="52">
        <v>549</v>
      </c>
      <c r="D89">
        <v>583</v>
      </c>
      <c r="E89" s="7">
        <v>0.46739999999999998</v>
      </c>
      <c r="F89" s="4">
        <f t="shared" si="9"/>
        <v>4.9469964664310952E-2</v>
      </c>
      <c r="G89" s="4">
        <f t="shared" si="7"/>
        <v>4.8200005233143425E-2</v>
      </c>
      <c r="H89" s="2">
        <f t="shared" si="12"/>
        <v>66310.633399854283</v>
      </c>
      <c r="I89" s="2">
        <f t="shared" si="10"/>
        <v>3196.1728768860316</v>
      </c>
      <c r="J89" s="2">
        <f t="shared" si="8"/>
        <v>64608.35172562478</v>
      </c>
      <c r="K89" s="2">
        <f t="shared" si="13"/>
        <v>627299.06560442899</v>
      </c>
      <c r="L89" s="14">
        <f t="shared" si="11"/>
        <v>9.460007142773085</v>
      </c>
      <c r="N89" s="6"/>
    </row>
    <row r="90" spans="1:14" x14ac:dyDescent="0.2">
      <c r="A90" s="56">
        <v>81</v>
      </c>
      <c r="B90" s="52">
        <v>20</v>
      </c>
      <c r="C90" s="52">
        <v>427</v>
      </c>
      <c r="D90">
        <v>526</v>
      </c>
      <c r="E90" s="7">
        <v>0.4844</v>
      </c>
      <c r="F90" s="4">
        <f t="shared" si="9"/>
        <v>4.197271773347324E-2</v>
      </c>
      <c r="G90" s="4">
        <f t="shared" si="7"/>
        <v>4.1083621603411585E-2</v>
      </c>
      <c r="H90" s="2">
        <f t="shared" si="12"/>
        <v>63114.460522968249</v>
      </c>
      <c r="I90" s="2">
        <f t="shared" si="10"/>
        <v>2592.9706138290862</v>
      </c>
      <c r="J90" s="2">
        <f t="shared" si="8"/>
        <v>61777.524874477975</v>
      </c>
      <c r="K90" s="2">
        <f t="shared" si="13"/>
        <v>562690.71387880424</v>
      </c>
      <c r="L90" s="14">
        <f t="shared" si="11"/>
        <v>8.9154008323343437</v>
      </c>
      <c r="N90" s="6"/>
    </row>
    <row r="91" spans="1:14" x14ac:dyDescent="0.2">
      <c r="A91" s="56">
        <v>82</v>
      </c>
      <c r="B91" s="52">
        <v>23</v>
      </c>
      <c r="C91" s="52">
        <v>531</v>
      </c>
      <c r="D91">
        <v>414</v>
      </c>
      <c r="E91" s="7">
        <v>0.57930000000000004</v>
      </c>
      <c r="F91" s="4">
        <f t="shared" si="9"/>
        <v>4.867724867724868E-2</v>
      </c>
      <c r="G91" s="4">
        <f t="shared" si="7"/>
        <v>4.7700414848434007E-2</v>
      </c>
      <c r="H91" s="2">
        <f t="shared" si="12"/>
        <v>60521.489909139164</v>
      </c>
      <c r="I91" s="2">
        <f t="shared" si="10"/>
        <v>2886.9001759112507</v>
      </c>
      <c r="J91" s="2">
        <f t="shared" si="8"/>
        <v>59306.971005133302</v>
      </c>
      <c r="K91" s="2">
        <f t="shared" si="13"/>
        <v>500913.1890043263</v>
      </c>
      <c r="L91" s="14">
        <f t="shared" si="11"/>
        <v>8.2766169464160022</v>
      </c>
      <c r="N91" s="6"/>
    </row>
    <row r="92" spans="1:14" x14ac:dyDescent="0.2">
      <c r="A92" s="56">
        <v>83</v>
      </c>
      <c r="B92" s="52">
        <v>25</v>
      </c>
      <c r="C92" s="52">
        <v>266</v>
      </c>
      <c r="D92">
        <v>499</v>
      </c>
      <c r="E92" s="7">
        <v>0.45490000000000003</v>
      </c>
      <c r="F92" s="4">
        <f t="shared" si="9"/>
        <v>6.535947712418301E-2</v>
      </c>
      <c r="G92" s="4">
        <f t="shared" si="7"/>
        <v>6.3110993303923613E-2</v>
      </c>
      <c r="H92" s="2">
        <f t="shared" si="12"/>
        <v>57634.589733227913</v>
      </c>
      <c r="I92" s="2">
        <f t="shared" si="10"/>
        <v>3637.3762067281314</v>
      </c>
      <c r="J92" s="2">
        <f t="shared" si="8"/>
        <v>55651.855962940404</v>
      </c>
      <c r="K92" s="2">
        <f t="shared" si="13"/>
        <v>441606.217999193</v>
      </c>
      <c r="L92" s="14">
        <f t="shared" si="11"/>
        <v>7.6621733587980234</v>
      </c>
      <c r="N92" s="6"/>
    </row>
    <row r="93" spans="1:14" x14ac:dyDescent="0.2">
      <c r="A93" s="56">
        <v>84</v>
      </c>
      <c r="B93" s="52">
        <v>22</v>
      </c>
      <c r="C93" s="52">
        <v>303</v>
      </c>
      <c r="D93">
        <v>250</v>
      </c>
      <c r="E93" s="7">
        <v>0.51229999999999998</v>
      </c>
      <c r="F93" s="4">
        <f t="shared" si="9"/>
        <v>7.956600361663653E-2</v>
      </c>
      <c r="G93" s="4">
        <f t="shared" si="7"/>
        <v>7.6593830575839392E-2</v>
      </c>
      <c r="H93" s="2">
        <f t="shared" si="12"/>
        <v>53997.213526499778</v>
      </c>
      <c r="I93" s="2">
        <f t="shared" si="10"/>
        <v>4135.8534244161474</v>
      </c>
      <c r="J93" s="2">
        <f t="shared" si="8"/>
        <v>51980.15781141202</v>
      </c>
      <c r="K93" s="2">
        <f t="shared" si="13"/>
        <v>385954.36203625263</v>
      </c>
      <c r="L93" s="14">
        <f t="shared" si="11"/>
        <v>7.1476718302665914</v>
      </c>
      <c r="N93" s="6"/>
    </row>
    <row r="94" spans="1:14" x14ac:dyDescent="0.2">
      <c r="A94" s="56">
        <v>85</v>
      </c>
      <c r="B94" s="52">
        <v>29</v>
      </c>
      <c r="C94" s="52">
        <v>312</v>
      </c>
      <c r="D94">
        <v>275</v>
      </c>
      <c r="E94" s="7">
        <v>0.47889999999999999</v>
      </c>
      <c r="F94" s="4">
        <f t="shared" si="9"/>
        <v>9.8807495741056212E-2</v>
      </c>
      <c r="G94" s="4">
        <f t="shared" si="7"/>
        <v>9.3969156730508444E-2</v>
      </c>
      <c r="H94" s="2">
        <f t="shared" si="12"/>
        <v>49861.360102083629</v>
      </c>
      <c r="I94" s="2">
        <f t="shared" si="10"/>
        <v>4685.4299622290173</v>
      </c>
      <c r="J94" s="2">
        <f t="shared" si="8"/>
        <v>47419.782548766088</v>
      </c>
      <c r="K94" s="2">
        <f t="shared" si="13"/>
        <v>333974.20422484062</v>
      </c>
      <c r="L94" s="14">
        <f t="shared" si="11"/>
        <v>6.6980564417231845</v>
      </c>
      <c r="N94" s="6"/>
    </row>
    <row r="95" spans="1:14" x14ac:dyDescent="0.2">
      <c r="A95" s="56">
        <v>86</v>
      </c>
      <c r="B95" s="52">
        <v>26</v>
      </c>
      <c r="C95" s="52">
        <v>307</v>
      </c>
      <c r="D95">
        <v>277</v>
      </c>
      <c r="E95" s="7">
        <v>0.4345</v>
      </c>
      <c r="F95" s="4">
        <f t="shared" si="9"/>
        <v>8.9041095890410954E-2</v>
      </c>
      <c r="G95" s="4">
        <f t="shared" si="7"/>
        <v>8.4772564989582744E-2</v>
      </c>
      <c r="H95" s="2">
        <f t="shared" si="12"/>
        <v>45175.930139854609</v>
      </c>
      <c r="I95" s="2">
        <f t="shared" si="10"/>
        <v>3829.6794737456748</v>
      </c>
      <c r="J95" s="2">
        <f t="shared" si="8"/>
        <v>43010.246397451432</v>
      </c>
      <c r="K95" s="2">
        <f t="shared" si="13"/>
        <v>286554.4216760745</v>
      </c>
      <c r="L95" s="14">
        <f t="shared" si="11"/>
        <v>6.343077404028338</v>
      </c>
      <c r="N95" s="6"/>
    </row>
    <row r="96" spans="1:14" x14ac:dyDescent="0.2">
      <c r="A96" s="56">
        <v>87</v>
      </c>
      <c r="B96" s="52">
        <v>26</v>
      </c>
      <c r="C96" s="52">
        <v>233</v>
      </c>
      <c r="D96">
        <v>277</v>
      </c>
      <c r="E96" s="7">
        <v>0.50380000000000003</v>
      </c>
      <c r="F96" s="4">
        <f t="shared" si="9"/>
        <v>0.10196078431372549</v>
      </c>
      <c r="G96" s="4">
        <f t="shared" si="7"/>
        <v>9.7050703766911092E-2</v>
      </c>
      <c r="H96" s="2">
        <f t="shared" si="12"/>
        <v>41346.250666108936</v>
      </c>
      <c r="I96" s="2">
        <f t="shared" si="10"/>
        <v>4012.6827252689886</v>
      </c>
      <c r="J96" s="2">
        <f t="shared" si="8"/>
        <v>39355.157497830463</v>
      </c>
      <c r="K96" s="2">
        <f t="shared" si="13"/>
        <v>243544.17527862309</v>
      </c>
      <c r="L96" s="14">
        <f t="shared" si="11"/>
        <v>5.8903569575234442</v>
      </c>
      <c r="N96" s="6"/>
    </row>
    <row r="97" spans="1:14" x14ac:dyDescent="0.2">
      <c r="A97" s="56">
        <v>88</v>
      </c>
      <c r="B97" s="52">
        <v>20</v>
      </c>
      <c r="C97" s="52">
        <v>211</v>
      </c>
      <c r="D97">
        <v>213</v>
      </c>
      <c r="E97" s="7">
        <v>0.54879999999999995</v>
      </c>
      <c r="F97" s="4">
        <f t="shared" si="9"/>
        <v>9.4339622641509441E-2</v>
      </c>
      <c r="G97" s="4">
        <f t="shared" si="7"/>
        <v>9.0487910815115119E-2</v>
      </c>
      <c r="H97" s="2">
        <f t="shared" si="12"/>
        <v>37333.567940839945</v>
      </c>
      <c r="I97" s="2">
        <f t="shared" si="10"/>
        <v>3378.236566240766</v>
      </c>
      <c r="J97" s="2">
        <f t="shared" si="8"/>
        <v>35809.307602152112</v>
      </c>
      <c r="K97" s="2">
        <f t="shared" si="13"/>
        <v>204189.01778079264</v>
      </c>
      <c r="L97" s="14">
        <f t="shared" si="11"/>
        <v>5.4693143206767054</v>
      </c>
      <c r="N97" s="6"/>
    </row>
    <row r="98" spans="1:14" x14ac:dyDescent="0.2">
      <c r="A98" s="56">
        <v>89</v>
      </c>
      <c r="B98" s="52">
        <v>28</v>
      </c>
      <c r="C98" s="52">
        <v>178</v>
      </c>
      <c r="D98">
        <v>182</v>
      </c>
      <c r="E98" s="7">
        <v>0.56259999999999999</v>
      </c>
      <c r="F98" s="4">
        <f t="shared" si="9"/>
        <v>0.15555555555555556</v>
      </c>
      <c r="G98" s="4">
        <f t="shared" si="7"/>
        <v>0.1456458143473611</v>
      </c>
      <c r="H98" s="2">
        <f t="shared" si="12"/>
        <v>33955.331374599176</v>
      </c>
      <c r="I98" s="2">
        <f t="shared" si="10"/>
        <v>4945.4518894879975</v>
      </c>
      <c r="J98" s="2">
        <f t="shared" si="8"/>
        <v>31792.190718137124</v>
      </c>
      <c r="K98" s="2">
        <f>K99+J98</f>
        <v>168379.71017864053</v>
      </c>
      <c r="L98" s="14">
        <f t="shared" si="11"/>
        <v>4.9588592825396383</v>
      </c>
      <c r="N98" s="6"/>
    </row>
    <row r="99" spans="1:14" x14ac:dyDescent="0.2">
      <c r="A99" s="56">
        <v>90</v>
      </c>
      <c r="B99" s="52">
        <v>13</v>
      </c>
      <c r="C99" s="52">
        <v>144</v>
      </c>
      <c r="D99">
        <v>158</v>
      </c>
      <c r="E99" s="7">
        <v>0.61880000000000002</v>
      </c>
      <c r="F99" s="25">
        <f t="shared" si="9"/>
        <v>8.6092715231788075E-2</v>
      </c>
      <c r="G99" s="25">
        <f t="shared" si="7"/>
        <v>8.3357058034466205E-2</v>
      </c>
      <c r="H99" s="23">
        <f t="shared" si="12"/>
        <v>29009.879485111178</v>
      </c>
      <c r="I99" s="23">
        <f t="shared" si="10"/>
        <v>2418.1782078132833</v>
      </c>
      <c r="J99" s="23">
        <f t="shared" si="8"/>
        <v>28088.069952292757</v>
      </c>
      <c r="K99" s="23">
        <f t="shared" ref="K99:K108" si="14">K100+J99</f>
        <v>136587.51946050339</v>
      </c>
      <c r="L99" s="26">
        <f t="shared" si="11"/>
        <v>4.7083104750781395</v>
      </c>
      <c r="N99" s="6"/>
    </row>
    <row r="100" spans="1:14" x14ac:dyDescent="0.2">
      <c r="A100" s="56">
        <v>91</v>
      </c>
      <c r="B100" s="52">
        <v>22</v>
      </c>
      <c r="C100" s="52">
        <v>111</v>
      </c>
      <c r="D100">
        <v>129</v>
      </c>
      <c r="E100" s="7">
        <v>0.54979999999999996</v>
      </c>
      <c r="F100" s="25">
        <f t="shared" si="9"/>
        <v>0.18333333333333332</v>
      </c>
      <c r="G100" s="25">
        <f t="shared" si="7"/>
        <v>0.1693553105206598</v>
      </c>
      <c r="H100" s="23">
        <f t="shared" si="12"/>
        <v>26591.701277297896</v>
      </c>
      <c r="I100" s="23">
        <f t="shared" si="10"/>
        <v>4503.4458270894111</v>
      </c>
      <c r="J100" s="23">
        <f t="shared" si="8"/>
        <v>24564.249965942243</v>
      </c>
      <c r="K100" s="23">
        <f t="shared" si="14"/>
        <v>108499.44950821063</v>
      </c>
      <c r="L100" s="26">
        <f t="shared" si="11"/>
        <v>4.0801996223099781</v>
      </c>
      <c r="N100" s="6"/>
    </row>
    <row r="101" spans="1:14" x14ac:dyDescent="0.2">
      <c r="A101" s="56">
        <v>92</v>
      </c>
      <c r="B101" s="52">
        <v>15</v>
      </c>
      <c r="C101" s="52">
        <v>89</v>
      </c>
      <c r="D101">
        <v>87</v>
      </c>
      <c r="E101" s="7">
        <v>0.47399999999999998</v>
      </c>
      <c r="F101" s="25">
        <f t="shared" si="9"/>
        <v>0.17045454545454544</v>
      </c>
      <c r="G101" s="25">
        <f t="shared" si="7"/>
        <v>0.15642924183960788</v>
      </c>
      <c r="H101" s="23">
        <f t="shared" si="12"/>
        <v>22088.255450208486</v>
      </c>
      <c r="I101" s="23">
        <f t="shared" si="10"/>
        <v>3455.2490536357</v>
      </c>
      <c r="J101" s="23">
        <f t="shared" si="8"/>
        <v>20270.794447996108</v>
      </c>
      <c r="K101" s="23">
        <f t="shared" si="14"/>
        <v>83935.199542268383</v>
      </c>
      <c r="L101" s="26">
        <f t="shared" si="11"/>
        <v>3.7999922506997326</v>
      </c>
      <c r="N101" s="6"/>
    </row>
    <row r="102" spans="1:14" x14ac:dyDescent="0.2">
      <c r="A102" s="56">
        <v>93</v>
      </c>
      <c r="B102" s="52">
        <v>14</v>
      </c>
      <c r="C102" s="52">
        <v>55</v>
      </c>
      <c r="D102">
        <v>68</v>
      </c>
      <c r="E102" s="7">
        <v>0.55069999999999997</v>
      </c>
      <c r="F102" s="25">
        <f t="shared" si="9"/>
        <v>0.22764227642276422</v>
      </c>
      <c r="G102" s="25">
        <f t="shared" si="7"/>
        <v>0.20651952642122309</v>
      </c>
      <c r="H102" s="23">
        <f t="shared" si="12"/>
        <v>18633.006396572786</v>
      </c>
      <c r="I102" s="23">
        <f t="shared" si="10"/>
        <v>3848.0796568238325</v>
      </c>
      <c r="J102" s="23">
        <f t="shared" si="8"/>
        <v>16904.064206761839</v>
      </c>
      <c r="K102" s="23">
        <f t="shared" si="14"/>
        <v>63664.405094272275</v>
      </c>
      <c r="L102" s="26">
        <f t="shared" si="11"/>
        <v>3.4167543196884331</v>
      </c>
      <c r="N102" s="6"/>
    </row>
    <row r="103" spans="1:14" x14ac:dyDescent="0.2">
      <c r="A103" s="56">
        <v>94</v>
      </c>
      <c r="B103" s="52">
        <v>8</v>
      </c>
      <c r="C103" s="52">
        <v>50</v>
      </c>
      <c r="D103">
        <v>41</v>
      </c>
      <c r="E103" s="7">
        <v>0.48249999999999998</v>
      </c>
      <c r="F103" s="25">
        <f t="shared" si="9"/>
        <v>0.17582417582417584</v>
      </c>
      <c r="G103" s="25">
        <f t="shared" si="7"/>
        <v>0.16116035455278002</v>
      </c>
      <c r="H103" s="23">
        <f t="shared" si="12"/>
        <v>14784.926739748953</v>
      </c>
      <c r="I103" s="23">
        <f t="shared" si="10"/>
        <v>2382.7440354148193</v>
      </c>
      <c r="J103" s="23">
        <f t="shared" si="8"/>
        <v>13551.856701421782</v>
      </c>
      <c r="K103" s="23">
        <f t="shared" si="14"/>
        <v>46760.340887510436</v>
      </c>
      <c r="L103" s="26">
        <f t="shared" si="11"/>
        <v>3.1627035906641514</v>
      </c>
      <c r="N103" s="6"/>
    </row>
    <row r="104" spans="1:14" x14ac:dyDescent="0.2">
      <c r="A104" s="56">
        <v>95</v>
      </c>
      <c r="B104" s="52">
        <v>12</v>
      </c>
      <c r="C104" s="52">
        <v>37</v>
      </c>
      <c r="D104">
        <v>38</v>
      </c>
      <c r="E104" s="7">
        <v>0.51100000000000001</v>
      </c>
      <c r="F104" s="25">
        <f t="shared" si="9"/>
        <v>0.32</v>
      </c>
      <c r="G104" s="25">
        <f t="shared" si="7"/>
        <v>0.27670171555063644</v>
      </c>
      <c r="H104" s="23">
        <f t="shared" si="12"/>
        <v>12402.182704334133</v>
      </c>
      <c r="I104" s="23">
        <f t="shared" si="10"/>
        <v>3431.7052308616862</v>
      </c>
      <c r="J104" s="23">
        <f t="shared" si="8"/>
        <v>10724.078846442768</v>
      </c>
      <c r="K104" s="23">
        <f t="shared" si="14"/>
        <v>33208.484186088652</v>
      </c>
      <c r="L104" s="26">
        <f t="shared" si="11"/>
        <v>2.6776322344036618</v>
      </c>
      <c r="N104" s="6"/>
    </row>
    <row r="105" spans="1:14" x14ac:dyDescent="0.2">
      <c r="A105" s="56">
        <v>96</v>
      </c>
      <c r="B105" s="52">
        <v>10</v>
      </c>
      <c r="C105" s="52">
        <v>23</v>
      </c>
      <c r="D105">
        <v>26</v>
      </c>
      <c r="E105" s="7">
        <v>0.39729999999999999</v>
      </c>
      <c r="F105" s="25">
        <f t="shared" si="9"/>
        <v>0.40816326530612246</v>
      </c>
      <c r="G105" s="25">
        <f t="shared" si="7"/>
        <v>0.32757886461165525</v>
      </c>
      <c r="H105" s="23">
        <f t="shared" si="12"/>
        <v>8970.4774734724469</v>
      </c>
      <c r="I105" s="23">
        <f t="shared" si="10"/>
        <v>2938.5388257845339</v>
      </c>
      <c r="J105" s="23">
        <f t="shared" si="8"/>
        <v>7199.420123172109</v>
      </c>
      <c r="K105" s="23">
        <f t="shared" si="14"/>
        <v>22484.405339645884</v>
      </c>
      <c r="L105" s="26">
        <f t="shared" si="11"/>
        <v>2.5064892483300816</v>
      </c>
      <c r="N105" s="6"/>
    </row>
    <row r="106" spans="1:14" x14ac:dyDescent="0.2">
      <c r="A106" s="56">
        <v>97</v>
      </c>
      <c r="B106" s="52">
        <v>2</v>
      </c>
      <c r="C106" s="52">
        <v>21</v>
      </c>
      <c r="D106">
        <v>19</v>
      </c>
      <c r="E106" s="7">
        <v>0.54790000000000005</v>
      </c>
      <c r="F106" s="25">
        <f t="shared" si="9"/>
        <v>0.1</v>
      </c>
      <c r="G106" s="25">
        <f t="shared" si="7"/>
        <v>9.5674553439021828E-2</v>
      </c>
      <c r="H106" s="23">
        <f t="shared" si="12"/>
        <v>6031.9386476879135</v>
      </c>
      <c r="I106" s="23">
        <f t="shared" si="10"/>
        <v>577.10303648911838</v>
      </c>
      <c r="J106" s="23">
        <f t="shared" si="8"/>
        <v>5771.0303648911831</v>
      </c>
      <c r="K106" s="23">
        <f t="shared" si="14"/>
        <v>15284.985216473777</v>
      </c>
      <c r="L106" s="26">
        <f t="shared" si="11"/>
        <v>2.5340087340464952</v>
      </c>
      <c r="N106" s="6"/>
    </row>
    <row r="107" spans="1:14" x14ac:dyDescent="0.2">
      <c r="A107" s="56">
        <v>98</v>
      </c>
      <c r="B107" s="52">
        <v>2</v>
      </c>
      <c r="C107" s="52">
        <v>10</v>
      </c>
      <c r="D107">
        <v>18</v>
      </c>
      <c r="E107" s="7">
        <v>0.2205</v>
      </c>
      <c r="F107" s="25">
        <f t="shared" si="9"/>
        <v>0.14285714285714285</v>
      </c>
      <c r="G107" s="25">
        <f t="shared" si="7"/>
        <v>0.12854296548621374</v>
      </c>
      <c r="H107" s="23">
        <f t="shared" si="12"/>
        <v>5454.835611198795</v>
      </c>
      <c r="I107" s="23">
        <f t="shared" si="10"/>
        <v>701.18074570329634</v>
      </c>
      <c r="J107" s="23">
        <f t="shared" si="8"/>
        <v>4908.2652199230752</v>
      </c>
      <c r="K107" s="23">
        <f t="shared" si="14"/>
        <v>9513.9548515825936</v>
      </c>
      <c r="L107" s="26">
        <f t="shared" si="11"/>
        <v>1.7441322763330234</v>
      </c>
      <c r="N107" s="6"/>
    </row>
    <row r="108" spans="1:14" x14ac:dyDescent="0.2">
      <c r="A108" s="56">
        <v>99</v>
      </c>
      <c r="B108" s="52">
        <v>3</v>
      </c>
      <c r="C108" s="52">
        <v>8</v>
      </c>
      <c r="D108">
        <v>7</v>
      </c>
      <c r="E108" s="7">
        <v>0.4128</v>
      </c>
      <c r="F108" s="25">
        <f t="shared" si="9"/>
        <v>0.4</v>
      </c>
      <c r="G108" s="25">
        <f t="shared" si="7"/>
        <v>0.32391811350090699</v>
      </c>
      <c r="H108" s="23">
        <f t="shared" si="12"/>
        <v>4753.6548654954986</v>
      </c>
      <c r="I108" s="23">
        <f t="shared" si="10"/>
        <v>1539.7949162657096</v>
      </c>
      <c r="J108" s="23">
        <f t="shared" si="8"/>
        <v>3849.487290664274</v>
      </c>
      <c r="K108" s="23">
        <f t="shared" si="14"/>
        <v>4605.6896316595185</v>
      </c>
      <c r="L108" s="26">
        <f t="shared" si="11"/>
        <v>0.96887337469323054</v>
      </c>
      <c r="N108" s="6"/>
    </row>
    <row r="109" spans="1:14" x14ac:dyDescent="0.2">
      <c r="A109" s="56" t="s">
        <v>22</v>
      </c>
      <c r="B109" s="47">
        <v>2</v>
      </c>
      <c r="C109" s="47">
        <v>7</v>
      </c>
      <c r="D109">
        <v>10</v>
      </c>
      <c r="E109" s="76">
        <v>5.3400000000000003E-2</v>
      </c>
      <c r="F109" s="25">
        <f>B109/((C109+D109)/2)</f>
        <v>0.23529411764705882</v>
      </c>
      <c r="G109" s="25">
        <v>1</v>
      </c>
      <c r="H109" s="23">
        <f>H108-I108</f>
        <v>3213.859949229789</v>
      </c>
      <c r="I109" s="23">
        <f>H109*G109</f>
        <v>3213.859949229789</v>
      </c>
      <c r="J109" s="28">
        <f>H109*F109</f>
        <v>756.20234099524441</v>
      </c>
      <c r="K109" s="23">
        <f>J109</f>
        <v>756.20234099524441</v>
      </c>
      <c r="L109" s="26">
        <f>K109/H109</f>
        <v>0.23529411764705882</v>
      </c>
      <c r="N109" s="6"/>
    </row>
    <row r="110" spans="1:14" x14ac:dyDescent="0.2">
      <c r="A110" s="9"/>
      <c r="B110" s="49"/>
      <c r="C110" s="49"/>
      <c r="D110" s="49"/>
      <c r="E110" s="77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/>
      <c r="E111" s="7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7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79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79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79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79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79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79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79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79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79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79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79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7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topLeftCell="A76"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44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46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44562</v>
      </c>
      <c r="D7" s="65">
        <v>44927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3</v>
      </c>
      <c r="C9" s="52">
        <v>695</v>
      </c>
      <c r="D9">
        <v>748</v>
      </c>
      <c r="E9" s="3">
        <v>7.7600000000000002E-2</v>
      </c>
      <c r="F9" s="4">
        <f>B9/((C9+D9)/2)</f>
        <v>4.1580041580041582E-3</v>
      </c>
      <c r="G9" s="4">
        <f t="shared" ref="G9:G72" si="0">F9/((1+(1-E9)*F9))</f>
        <v>4.1421177156717856E-3</v>
      </c>
      <c r="H9" s="2">
        <v>100000</v>
      </c>
      <c r="I9" s="2">
        <f>H9*G9</f>
        <v>414.21177156717857</v>
      </c>
      <c r="J9" s="2">
        <f t="shared" ref="J9:J72" si="1">H10+I9*E9</f>
        <v>99617.931061906434</v>
      </c>
      <c r="K9" s="2">
        <f>K10+J9</f>
        <v>8224516.7544258991</v>
      </c>
      <c r="L9" s="67">
        <f>K9/H9</f>
        <v>82.24516754425899</v>
      </c>
      <c r="M9" s="5"/>
      <c r="N9" s="6"/>
    </row>
    <row r="10" spans="1:14" x14ac:dyDescent="0.2">
      <c r="A10" s="56">
        <v>1</v>
      </c>
      <c r="B10" s="53">
        <v>0</v>
      </c>
      <c r="C10" s="52">
        <v>746</v>
      </c>
      <c r="D10">
        <v>721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99585.788228432823</v>
      </c>
      <c r="I10" s="2">
        <f t="shared" ref="I10:I73" si="3">H10*G10</f>
        <v>0</v>
      </c>
      <c r="J10" s="2">
        <f t="shared" si="1"/>
        <v>99585.788228432823</v>
      </c>
      <c r="K10" s="2">
        <f>K11+J10</f>
        <v>8124898.8233639924</v>
      </c>
      <c r="L10" s="14">
        <f t="shared" ref="L10:L73" si="4">K10/H10</f>
        <v>81.586930905510926</v>
      </c>
      <c r="N10" s="6"/>
    </row>
    <row r="11" spans="1:14" x14ac:dyDescent="0.2">
      <c r="A11" s="56">
        <v>2</v>
      </c>
      <c r="B11" s="54">
        <v>0</v>
      </c>
      <c r="C11" s="52">
        <v>751</v>
      </c>
      <c r="D11">
        <v>760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99585.788228432823</v>
      </c>
      <c r="I11" s="2">
        <f t="shared" si="3"/>
        <v>0</v>
      </c>
      <c r="J11" s="2">
        <f t="shared" si="1"/>
        <v>99585.788228432823</v>
      </c>
      <c r="K11" s="2">
        <f t="shared" ref="K11:K74" si="6">K12+J11</f>
        <v>8025313.0351355597</v>
      </c>
      <c r="L11" s="14">
        <f t="shared" si="4"/>
        <v>80.586930905510926</v>
      </c>
      <c r="N11" s="6"/>
    </row>
    <row r="12" spans="1:14" x14ac:dyDescent="0.2">
      <c r="A12" s="56">
        <v>3</v>
      </c>
      <c r="B12" s="54">
        <v>0</v>
      </c>
      <c r="C12" s="52">
        <v>829</v>
      </c>
      <c r="D12">
        <v>770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99585.788228432823</v>
      </c>
      <c r="I12" s="2">
        <f t="shared" si="3"/>
        <v>0</v>
      </c>
      <c r="J12" s="2">
        <f t="shared" si="1"/>
        <v>99585.788228432823</v>
      </c>
      <c r="K12" s="2">
        <f t="shared" si="6"/>
        <v>7925727.2469071271</v>
      </c>
      <c r="L12" s="14">
        <f t="shared" si="4"/>
        <v>79.58693090551094</v>
      </c>
      <c r="N12" s="6"/>
    </row>
    <row r="13" spans="1:14" x14ac:dyDescent="0.2">
      <c r="A13" s="56">
        <v>4</v>
      </c>
      <c r="B13" s="54">
        <v>0</v>
      </c>
      <c r="C13" s="52">
        <v>829</v>
      </c>
      <c r="D13">
        <v>854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99585.788228432823</v>
      </c>
      <c r="I13" s="2">
        <f t="shared" si="3"/>
        <v>0</v>
      </c>
      <c r="J13" s="2">
        <f t="shared" si="1"/>
        <v>99585.788228432823</v>
      </c>
      <c r="K13" s="2">
        <f t="shared" si="6"/>
        <v>7826141.4586786944</v>
      </c>
      <c r="L13" s="14">
        <f t="shared" si="4"/>
        <v>78.58693090551094</v>
      </c>
      <c r="N13" s="6"/>
    </row>
    <row r="14" spans="1:14" x14ac:dyDescent="0.2">
      <c r="A14" s="56">
        <v>5</v>
      </c>
      <c r="B14" s="54">
        <v>0</v>
      </c>
      <c r="C14" s="52">
        <v>852</v>
      </c>
      <c r="D14">
        <v>833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99585.788228432823</v>
      </c>
      <c r="I14" s="2">
        <f t="shared" si="3"/>
        <v>0</v>
      </c>
      <c r="J14" s="2">
        <f t="shared" si="1"/>
        <v>99585.788228432823</v>
      </c>
      <c r="K14" s="2">
        <f t="shared" si="6"/>
        <v>7726555.6704502618</v>
      </c>
      <c r="L14" s="14">
        <f t="shared" si="4"/>
        <v>77.58693090551094</v>
      </c>
      <c r="N14" s="6"/>
    </row>
    <row r="15" spans="1:14" x14ac:dyDescent="0.2">
      <c r="A15" s="56">
        <v>6</v>
      </c>
      <c r="B15" s="52">
        <v>0</v>
      </c>
      <c r="C15" s="52">
        <v>889</v>
      </c>
      <c r="D15">
        <v>863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99585.788228432823</v>
      </c>
      <c r="I15" s="2">
        <f t="shared" si="3"/>
        <v>0</v>
      </c>
      <c r="J15" s="2">
        <f t="shared" si="1"/>
        <v>99585.788228432823</v>
      </c>
      <c r="K15" s="2">
        <f t="shared" si="6"/>
        <v>7626969.8822218291</v>
      </c>
      <c r="L15" s="14">
        <f t="shared" si="4"/>
        <v>76.58693090551094</v>
      </c>
      <c r="N15" s="6"/>
    </row>
    <row r="16" spans="1:14" x14ac:dyDescent="0.2">
      <c r="A16" s="56">
        <v>7</v>
      </c>
      <c r="B16" s="53">
        <v>0</v>
      </c>
      <c r="C16" s="52">
        <v>929</v>
      </c>
      <c r="D16">
        <v>917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99585.788228432823</v>
      </c>
      <c r="I16" s="2">
        <f t="shared" si="3"/>
        <v>0</v>
      </c>
      <c r="J16" s="2">
        <f t="shared" si="1"/>
        <v>99585.788228432823</v>
      </c>
      <c r="K16" s="2">
        <f t="shared" si="6"/>
        <v>7527384.0939933965</v>
      </c>
      <c r="L16" s="14">
        <f t="shared" si="4"/>
        <v>75.58693090551094</v>
      </c>
      <c r="N16" s="6"/>
    </row>
    <row r="17" spans="1:14" x14ac:dyDescent="0.2">
      <c r="A17" s="56">
        <v>8</v>
      </c>
      <c r="B17" s="53">
        <v>0</v>
      </c>
      <c r="C17" s="52">
        <v>906</v>
      </c>
      <c r="D17">
        <v>936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99585.788228432823</v>
      </c>
      <c r="I17" s="2">
        <f t="shared" si="3"/>
        <v>0</v>
      </c>
      <c r="J17" s="2">
        <f t="shared" si="1"/>
        <v>99585.788228432823</v>
      </c>
      <c r="K17" s="2">
        <f t="shared" si="6"/>
        <v>7427798.3057649639</v>
      </c>
      <c r="L17" s="14">
        <f t="shared" si="4"/>
        <v>74.58693090551094</v>
      </c>
      <c r="N17" s="6"/>
    </row>
    <row r="18" spans="1:14" x14ac:dyDescent="0.2">
      <c r="A18" s="56">
        <v>9</v>
      </c>
      <c r="B18" s="53">
        <v>0</v>
      </c>
      <c r="C18" s="52">
        <v>997</v>
      </c>
      <c r="D18">
        <v>904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99585.788228432823</v>
      </c>
      <c r="I18" s="2">
        <f t="shared" si="3"/>
        <v>0</v>
      </c>
      <c r="J18" s="2">
        <f t="shared" si="1"/>
        <v>99585.788228432823</v>
      </c>
      <c r="K18" s="2">
        <f t="shared" si="6"/>
        <v>7328212.5175365312</v>
      </c>
      <c r="L18" s="14">
        <f t="shared" si="4"/>
        <v>73.58693090551094</v>
      </c>
      <c r="N18" s="6"/>
    </row>
    <row r="19" spans="1:14" x14ac:dyDescent="0.2">
      <c r="A19" s="56">
        <v>10</v>
      </c>
      <c r="B19" s="53">
        <v>0</v>
      </c>
      <c r="C19" s="52">
        <v>977</v>
      </c>
      <c r="D19">
        <v>1017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99585.788228432823</v>
      </c>
      <c r="I19" s="2">
        <f t="shared" si="3"/>
        <v>0</v>
      </c>
      <c r="J19" s="2">
        <f t="shared" si="1"/>
        <v>99585.788228432823</v>
      </c>
      <c r="K19" s="2">
        <f t="shared" si="6"/>
        <v>7228626.7293080986</v>
      </c>
      <c r="L19" s="14">
        <f t="shared" si="4"/>
        <v>72.58693090551094</v>
      </c>
      <c r="N19" s="6"/>
    </row>
    <row r="20" spans="1:14" x14ac:dyDescent="0.2">
      <c r="A20" s="56">
        <v>11</v>
      </c>
      <c r="B20" s="53">
        <v>0</v>
      </c>
      <c r="C20" s="52">
        <v>1053</v>
      </c>
      <c r="D20">
        <v>1000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99585.788228432823</v>
      </c>
      <c r="I20" s="2">
        <f t="shared" si="3"/>
        <v>0</v>
      </c>
      <c r="J20" s="2">
        <f t="shared" si="1"/>
        <v>99585.788228432823</v>
      </c>
      <c r="K20" s="2">
        <f t="shared" si="6"/>
        <v>7129040.9410796659</v>
      </c>
      <c r="L20" s="14">
        <f t="shared" si="4"/>
        <v>71.586930905510954</v>
      </c>
      <c r="N20" s="6"/>
    </row>
    <row r="21" spans="1:14" x14ac:dyDescent="0.2">
      <c r="A21" s="56">
        <v>12</v>
      </c>
      <c r="B21" s="52">
        <v>0</v>
      </c>
      <c r="C21" s="52">
        <v>1072</v>
      </c>
      <c r="D21">
        <v>1095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99585.788228432823</v>
      </c>
      <c r="I21" s="2">
        <f t="shared" si="3"/>
        <v>0</v>
      </c>
      <c r="J21" s="2">
        <f t="shared" si="1"/>
        <v>99585.788228432823</v>
      </c>
      <c r="K21" s="2">
        <f t="shared" si="6"/>
        <v>7029455.1528512333</v>
      </c>
      <c r="L21" s="14">
        <f t="shared" si="4"/>
        <v>70.586930905510954</v>
      </c>
      <c r="N21" s="6"/>
    </row>
    <row r="22" spans="1:14" x14ac:dyDescent="0.2">
      <c r="A22" s="56">
        <v>13</v>
      </c>
      <c r="B22" s="53">
        <v>0</v>
      </c>
      <c r="C22" s="52">
        <v>1200</v>
      </c>
      <c r="D22">
        <v>1095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99585.788228432823</v>
      </c>
      <c r="I22" s="2">
        <f t="shared" si="3"/>
        <v>0</v>
      </c>
      <c r="J22" s="2">
        <f t="shared" si="1"/>
        <v>99585.788228432823</v>
      </c>
      <c r="K22" s="2">
        <f t="shared" si="6"/>
        <v>6929869.3646228006</v>
      </c>
      <c r="L22" s="14">
        <f t="shared" si="4"/>
        <v>69.586930905510954</v>
      </c>
      <c r="N22" s="6"/>
    </row>
    <row r="23" spans="1:14" x14ac:dyDescent="0.2">
      <c r="A23" s="56">
        <v>14</v>
      </c>
      <c r="B23" s="53">
        <v>0</v>
      </c>
      <c r="C23" s="52">
        <v>1222</v>
      </c>
      <c r="D23">
        <v>1224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99585.788228432823</v>
      </c>
      <c r="I23" s="2">
        <f t="shared" si="3"/>
        <v>0</v>
      </c>
      <c r="J23" s="2">
        <f t="shared" si="1"/>
        <v>99585.788228432823</v>
      </c>
      <c r="K23" s="2">
        <f t="shared" si="6"/>
        <v>6830283.576394368</v>
      </c>
      <c r="L23" s="14">
        <f t="shared" si="4"/>
        <v>68.586930905510954</v>
      </c>
      <c r="N23" s="6"/>
    </row>
    <row r="24" spans="1:14" x14ac:dyDescent="0.2">
      <c r="A24" s="56">
        <v>15</v>
      </c>
      <c r="B24" s="53">
        <v>1</v>
      </c>
      <c r="C24" s="52">
        <v>1105</v>
      </c>
      <c r="D24">
        <v>1241</v>
      </c>
      <c r="E24" s="3">
        <v>0.37530000000000002</v>
      </c>
      <c r="F24" s="4">
        <f t="shared" si="2"/>
        <v>8.5251491901108269E-4</v>
      </c>
      <c r="G24" s="4">
        <f t="shared" si="0"/>
        <v>8.5206114015834867E-4</v>
      </c>
      <c r="H24" s="2">
        <f t="shared" si="5"/>
        <v>99585.788228432823</v>
      </c>
      <c r="I24" s="2">
        <f t="shared" si="3"/>
        <v>84.85318026148633</v>
      </c>
      <c r="J24" s="2">
        <f t="shared" si="1"/>
        <v>99532.780446723467</v>
      </c>
      <c r="K24" s="2">
        <f t="shared" si="6"/>
        <v>6730697.7881659353</v>
      </c>
      <c r="L24" s="14">
        <f t="shared" si="4"/>
        <v>67.586930905510954</v>
      </c>
      <c r="N24" s="6"/>
    </row>
    <row r="25" spans="1:14" x14ac:dyDescent="0.2">
      <c r="A25" s="56">
        <v>16</v>
      </c>
      <c r="B25" s="53">
        <v>0</v>
      </c>
      <c r="C25" s="52">
        <v>1121</v>
      </c>
      <c r="D25">
        <v>1130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99500.935048171334</v>
      </c>
      <c r="I25" s="2">
        <f t="shared" si="3"/>
        <v>0</v>
      </c>
      <c r="J25" s="2">
        <f t="shared" si="1"/>
        <v>99500.935048171334</v>
      </c>
      <c r="K25" s="2">
        <f t="shared" si="6"/>
        <v>6631165.0077192122</v>
      </c>
      <c r="L25" s="14">
        <f t="shared" si="4"/>
        <v>66.644248162179281</v>
      </c>
      <c r="N25" s="6"/>
    </row>
    <row r="26" spans="1:14" x14ac:dyDescent="0.2">
      <c r="A26" s="56">
        <v>17</v>
      </c>
      <c r="B26" s="53">
        <v>0</v>
      </c>
      <c r="C26" s="52">
        <v>1137</v>
      </c>
      <c r="D26">
        <v>1127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99500.935048171334</v>
      </c>
      <c r="I26" s="2">
        <f t="shared" si="3"/>
        <v>0</v>
      </c>
      <c r="J26" s="2">
        <f t="shared" si="1"/>
        <v>99500.935048171334</v>
      </c>
      <c r="K26" s="2">
        <f t="shared" si="6"/>
        <v>6531664.0726710409</v>
      </c>
      <c r="L26" s="14">
        <f t="shared" si="4"/>
        <v>65.644248162179281</v>
      </c>
      <c r="N26" s="6"/>
    </row>
    <row r="27" spans="1:14" x14ac:dyDescent="0.2">
      <c r="A27" s="56">
        <v>18</v>
      </c>
      <c r="B27" s="53">
        <v>0</v>
      </c>
      <c r="C27" s="52">
        <v>1119</v>
      </c>
      <c r="D27">
        <v>1188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99500.935048171334</v>
      </c>
      <c r="I27" s="2">
        <f t="shared" si="3"/>
        <v>0</v>
      </c>
      <c r="J27" s="2">
        <f t="shared" si="1"/>
        <v>99500.935048171334</v>
      </c>
      <c r="K27" s="2">
        <f t="shared" si="6"/>
        <v>6432163.1376228696</v>
      </c>
      <c r="L27" s="14">
        <f t="shared" si="4"/>
        <v>64.644248162179281</v>
      </c>
      <c r="N27" s="6"/>
    </row>
    <row r="28" spans="1:14" x14ac:dyDescent="0.2">
      <c r="A28" s="56">
        <v>19</v>
      </c>
      <c r="B28" s="53">
        <v>0</v>
      </c>
      <c r="C28" s="52">
        <v>1090</v>
      </c>
      <c r="D28">
        <v>1155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99500.935048171334</v>
      </c>
      <c r="I28" s="2">
        <f t="shared" si="3"/>
        <v>0</v>
      </c>
      <c r="J28" s="2">
        <f t="shared" si="1"/>
        <v>99500.935048171334</v>
      </c>
      <c r="K28" s="2">
        <f t="shared" si="6"/>
        <v>6332662.2025746983</v>
      </c>
      <c r="L28" s="14">
        <f t="shared" si="4"/>
        <v>63.644248162179281</v>
      </c>
      <c r="N28" s="6"/>
    </row>
    <row r="29" spans="1:14" x14ac:dyDescent="0.2">
      <c r="A29" s="56">
        <v>20</v>
      </c>
      <c r="B29" s="53">
        <v>1</v>
      </c>
      <c r="C29" s="52">
        <v>1047</v>
      </c>
      <c r="D29">
        <v>1123</v>
      </c>
      <c r="E29" s="3">
        <v>0.63839999999999997</v>
      </c>
      <c r="F29" s="4">
        <f t="shared" si="2"/>
        <v>9.2165898617511521E-4</v>
      </c>
      <c r="G29" s="4">
        <f t="shared" si="0"/>
        <v>9.2135192547810794E-4</v>
      </c>
      <c r="H29" s="2">
        <f t="shared" si="5"/>
        <v>99500.935048171334</v>
      </c>
      <c r="I29" s="2">
        <f t="shared" si="3"/>
        <v>91.675378093504818</v>
      </c>
      <c r="J29" s="2">
        <f t="shared" si="1"/>
        <v>99467.785231452712</v>
      </c>
      <c r="K29" s="2">
        <f t="shared" si="6"/>
        <v>6233161.2675265269</v>
      </c>
      <c r="L29" s="14">
        <f t="shared" si="4"/>
        <v>62.644248162179281</v>
      </c>
      <c r="N29" s="6"/>
    </row>
    <row r="30" spans="1:14" x14ac:dyDescent="0.2">
      <c r="A30" s="56">
        <v>21</v>
      </c>
      <c r="B30" s="52">
        <v>1</v>
      </c>
      <c r="C30" s="52">
        <v>1050</v>
      </c>
      <c r="D30">
        <v>1114</v>
      </c>
      <c r="E30" s="3">
        <v>0.1726</v>
      </c>
      <c r="F30" s="4">
        <f t="shared" si="2"/>
        <v>9.2421441774491681E-4</v>
      </c>
      <c r="G30" s="4">
        <f t="shared" si="0"/>
        <v>9.2350821562143701E-4</v>
      </c>
      <c r="H30" s="2">
        <f t="shared" si="5"/>
        <v>99409.259670077823</v>
      </c>
      <c r="I30" s="2">
        <f t="shared" si="3"/>
        <v>91.805268014161655</v>
      </c>
      <c r="J30" s="2">
        <f t="shared" si="1"/>
        <v>99333.299991322914</v>
      </c>
      <c r="K30" s="2">
        <f t="shared" si="6"/>
        <v>6133693.4822950745</v>
      </c>
      <c r="L30" s="14">
        <f t="shared" si="4"/>
        <v>61.701430054420932</v>
      </c>
      <c r="N30" s="6"/>
    </row>
    <row r="31" spans="1:14" x14ac:dyDescent="0.2">
      <c r="A31" s="56">
        <v>22</v>
      </c>
      <c r="B31" s="52">
        <v>0</v>
      </c>
      <c r="C31" s="52">
        <v>1010</v>
      </c>
      <c r="D31">
        <v>1074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99317.454402063668</v>
      </c>
      <c r="I31" s="2">
        <f t="shared" si="3"/>
        <v>0</v>
      </c>
      <c r="J31" s="2">
        <f t="shared" si="1"/>
        <v>99317.454402063668</v>
      </c>
      <c r="K31" s="2">
        <f t="shared" si="6"/>
        <v>6034360.1823037518</v>
      </c>
      <c r="L31" s="14">
        <f t="shared" si="4"/>
        <v>60.758304958915325</v>
      </c>
      <c r="N31" s="6"/>
    </row>
    <row r="32" spans="1:14" x14ac:dyDescent="0.2">
      <c r="A32" s="56">
        <v>23</v>
      </c>
      <c r="B32" s="53">
        <v>2</v>
      </c>
      <c r="C32" s="52">
        <v>995</v>
      </c>
      <c r="D32">
        <v>1049</v>
      </c>
      <c r="E32" s="3">
        <v>0.4466</v>
      </c>
      <c r="F32" s="4">
        <f t="shared" si="2"/>
        <v>1.9569471624266144E-3</v>
      </c>
      <c r="G32" s="4">
        <f t="shared" si="0"/>
        <v>1.9548301311260951E-3</v>
      </c>
      <c r="H32" s="2">
        <f t="shared" si="5"/>
        <v>99317.454402063668</v>
      </c>
      <c r="I32" s="2">
        <f t="shared" si="3"/>
        <v>194.14875241189608</v>
      </c>
      <c r="J32" s="2">
        <f t="shared" si="1"/>
        <v>99210.012482478924</v>
      </c>
      <c r="K32" s="2">
        <f t="shared" si="6"/>
        <v>5935042.7279016878</v>
      </c>
      <c r="L32" s="14">
        <f t="shared" si="4"/>
        <v>59.758304958915325</v>
      </c>
      <c r="N32" s="6"/>
    </row>
    <row r="33" spans="1:14" x14ac:dyDescent="0.2">
      <c r="A33" s="56">
        <v>24</v>
      </c>
      <c r="B33" s="53">
        <v>0</v>
      </c>
      <c r="C33" s="52">
        <v>1033</v>
      </c>
      <c r="D33">
        <v>1059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99123.305649651767</v>
      </c>
      <c r="I33" s="2">
        <f t="shared" si="3"/>
        <v>0</v>
      </c>
      <c r="J33" s="2">
        <f t="shared" si="1"/>
        <v>99123.305649651767</v>
      </c>
      <c r="K33" s="2">
        <f t="shared" si="6"/>
        <v>5835832.7154192086</v>
      </c>
      <c r="L33" s="14">
        <f t="shared" si="4"/>
        <v>58.874476362257099</v>
      </c>
      <c r="N33" s="6"/>
    </row>
    <row r="34" spans="1:14" x14ac:dyDescent="0.2">
      <c r="A34" s="56">
        <v>25</v>
      </c>
      <c r="B34" s="53">
        <v>1</v>
      </c>
      <c r="C34" s="52">
        <v>1033</v>
      </c>
      <c r="D34">
        <v>1098</v>
      </c>
      <c r="E34" s="3">
        <v>1.0999999999999999E-2</v>
      </c>
      <c r="F34" s="4">
        <f t="shared" si="2"/>
        <v>9.3852651337400278E-4</v>
      </c>
      <c r="G34" s="4">
        <f t="shared" si="0"/>
        <v>9.3765617835720773E-4</v>
      </c>
      <c r="H34" s="2">
        <f t="shared" si="5"/>
        <v>99123.305649651767</v>
      </c>
      <c r="I34" s="2">
        <f t="shared" si="3"/>
        <v>92.943579961585897</v>
      </c>
      <c r="J34" s="2">
        <f t="shared" si="1"/>
        <v>99031.384449069752</v>
      </c>
      <c r="K34" s="2">
        <f t="shared" si="6"/>
        <v>5736709.4097695565</v>
      </c>
      <c r="L34" s="14">
        <f t="shared" si="4"/>
        <v>57.874476362257099</v>
      </c>
      <c r="N34" s="6"/>
    </row>
    <row r="35" spans="1:14" x14ac:dyDescent="0.2">
      <c r="A35" s="56">
        <v>26</v>
      </c>
      <c r="B35" s="53">
        <v>0</v>
      </c>
      <c r="C35" s="52">
        <v>992</v>
      </c>
      <c r="D35">
        <v>1077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99030.362069690178</v>
      </c>
      <c r="I35" s="2">
        <f t="shared" si="3"/>
        <v>0</v>
      </c>
      <c r="J35" s="2">
        <f t="shared" si="1"/>
        <v>99030.362069690178</v>
      </c>
      <c r="K35" s="2">
        <f t="shared" si="6"/>
        <v>5637678.0253204871</v>
      </c>
      <c r="L35" s="14">
        <f t="shared" si="4"/>
        <v>56.928783329632886</v>
      </c>
      <c r="N35" s="6"/>
    </row>
    <row r="36" spans="1:14" x14ac:dyDescent="0.2">
      <c r="A36" s="56">
        <v>27</v>
      </c>
      <c r="B36" s="53">
        <v>0</v>
      </c>
      <c r="C36" s="52">
        <v>1028</v>
      </c>
      <c r="D36">
        <v>1020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99030.362069690178</v>
      </c>
      <c r="I36" s="2">
        <f t="shared" si="3"/>
        <v>0</v>
      </c>
      <c r="J36" s="2">
        <f t="shared" si="1"/>
        <v>99030.362069690178</v>
      </c>
      <c r="K36" s="2">
        <f t="shared" si="6"/>
        <v>5538647.6632507965</v>
      </c>
      <c r="L36" s="14">
        <f t="shared" si="4"/>
        <v>55.928783329632878</v>
      </c>
      <c r="N36" s="6"/>
    </row>
    <row r="37" spans="1:14" x14ac:dyDescent="0.2">
      <c r="A37" s="56">
        <v>28</v>
      </c>
      <c r="B37" s="52">
        <v>0</v>
      </c>
      <c r="C37" s="52">
        <v>1047</v>
      </c>
      <c r="D37">
        <v>1071</v>
      </c>
      <c r="E37" s="3">
        <v>0</v>
      </c>
      <c r="F37" s="4">
        <f t="shared" si="2"/>
        <v>0</v>
      </c>
      <c r="G37" s="4">
        <f t="shared" si="0"/>
        <v>0</v>
      </c>
      <c r="H37" s="2">
        <f t="shared" si="5"/>
        <v>99030.362069690178</v>
      </c>
      <c r="I37" s="2">
        <f t="shared" si="3"/>
        <v>0</v>
      </c>
      <c r="J37" s="2">
        <f t="shared" si="1"/>
        <v>99030.362069690178</v>
      </c>
      <c r="K37" s="2">
        <f t="shared" si="6"/>
        <v>5439617.3011811059</v>
      </c>
      <c r="L37" s="14">
        <f t="shared" si="4"/>
        <v>54.928783329632878</v>
      </c>
      <c r="N37" s="6"/>
    </row>
    <row r="38" spans="1:14" x14ac:dyDescent="0.2">
      <c r="A38" s="56">
        <v>29</v>
      </c>
      <c r="B38" s="52">
        <v>0</v>
      </c>
      <c r="C38" s="52">
        <v>1062</v>
      </c>
      <c r="D38">
        <v>1087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99030.362069690178</v>
      </c>
      <c r="I38" s="2">
        <f t="shared" si="3"/>
        <v>0</v>
      </c>
      <c r="J38" s="2">
        <f t="shared" si="1"/>
        <v>99030.362069690178</v>
      </c>
      <c r="K38" s="2">
        <f t="shared" si="6"/>
        <v>5340586.9391114153</v>
      </c>
      <c r="L38" s="14">
        <f t="shared" si="4"/>
        <v>53.928783329632871</v>
      </c>
      <c r="N38" s="6"/>
    </row>
    <row r="39" spans="1:14" x14ac:dyDescent="0.2">
      <c r="A39" s="56">
        <v>30</v>
      </c>
      <c r="B39" s="53">
        <v>2</v>
      </c>
      <c r="C39" s="52">
        <v>1106</v>
      </c>
      <c r="D39">
        <v>1127</v>
      </c>
      <c r="E39" s="3">
        <v>0.71919999999999995</v>
      </c>
      <c r="F39" s="4">
        <f t="shared" si="2"/>
        <v>1.7913121361397223E-3</v>
      </c>
      <c r="G39" s="4">
        <f t="shared" si="0"/>
        <v>1.7904115583240886E-3</v>
      </c>
      <c r="H39" s="2">
        <f t="shared" si="5"/>
        <v>99030.362069690178</v>
      </c>
      <c r="I39" s="2">
        <f t="shared" si="3"/>
        <v>177.3051048745927</v>
      </c>
      <c r="J39" s="2">
        <f t="shared" si="1"/>
        <v>98980.574796241388</v>
      </c>
      <c r="K39" s="2">
        <f t="shared" si="6"/>
        <v>5241556.5770417247</v>
      </c>
      <c r="L39" s="14">
        <f t="shared" si="4"/>
        <v>52.928783329632871</v>
      </c>
      <c r="N39" s="6"/>
    </row>
    <row r="40" spans="1:14" x14ac:dyDescent="0.2">
      <c r="A40" s="56">
        <v>31</v>
      </c>
      <c r="B40" s="52">
        <v>0</v>
      </c>
      <c r="C40" s="52">
        <v>1101</v>
      </c>
      <c r="D40">
        <v>1159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98853.05696481558</v>
      </c>
      <c r="I40" s="2">
        <f t="shared" si="3"/>
        <v>0</v>
      </c>
      <c r="J40" s="2">
        <f t="shared" si="1"/>
        <v>98853.05696481558</v>
      </c>
      <c r="K40" s="2">
        <f t="shared" si="6"/>
        <v>5142576.002245483</v>
      </c>
      <c r="L40" s="14">
        <f t="shared" si="4"/>
        <v>52.022427632924511</v>
      </c>
      <c r="N40" s="6"/>
    </row>
    <row r="41" spans="1:14" x14ac:dyDescent="0.2">
      <c r="A41" s="56">
        <v>32</v>
      </c>
      <c r="B41" s="53">
        <v>1</v>
      </c>
      <c r="C41" s="52">
        <v>1122</v>
      </c>
      <c r="D41">
        <v>1138</v>
      </c>
      <c r="E41" s="3">
        <v>0.75619999999999998</v>
      </c>
      <c r="F41" s="4">
        <f t="shared" si="2"/>
        <v>8.8495575221238937E-4</v>
      </c>
      <c r="G41" s="4">
        <f t="shared" si="0"/>
        <v>8.8476486223591766E-4</v>
      </c>
      <c r="H41" s="2">
        <f t="shared" si="5"/>
        <v>98853.05696481558</v>
      </c>
      <c r="I41" s="2">
        <f t="shared" si="3"/>
        <v>87.461711327074383</v>
      </c>
      <c r="J41" s="2">
        <f t="shared" si="1"/>
        <v>98831.733799594032</v>
      </c>
      <c r="K41" s="2">
        <f t="shared" si="6"/>
        <v>5043722.9452806674</v>
      </c>
      <c r="L41" s="14">
        <f t="shared" si="4"/>
        <v>51.022427632924511</v>
      </c>
      <c r="N41" s="6"/>
    </row>
    <row r="42" spans="1:14" x14ac:dyDescent="0.2">
      <c r="A42" s="56">
        <v>33</v>
      </c>
      <c r="B42" s="53">
        <v>0</v>
      </c>
      <c r="C42" s="52">
        <v>1129</v>
      </c>
      <c r="D42">
        <v>1140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98765.5952534885</v>
      </c>
      <c r="I42" s="2">
        <f t="shared" si="3"/>
        <v>0</v>
      </c>
      <c r="J42" s="2">
        <f t="shared" si="1"/>
        <v>98765.5952534885</v>
      </c>
      <c r="K42" s="2">
        <f t="shared" si="6"/>
        <v>4944891.2114810729</v>
      </c>
      <c r="L42" s="14">
        <f t="shared" si="4"/>
        <v>50.066940808585009</v>
      </c>
      <c r="N42" s="6"/>
    </row>
    <row r="43" spans="1:14" x14ac:dyDescent="0.2">
      <c r="A43" s="56">
        <v>34</v>
      </c>
      <c r="B43" s="53">
        <v>0</v>
      </c>
      <c r="C43" s="52">
        <v>1152</v>
      </c>
      <c r="D43">
        <v>1141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98765.5952534885</v>
      </c>
      <c r="I43" s="2">
        <f t="shared" si="3"/>
        <v>0</v>
      </c>
      <c r="J43" s="2">
        <f t="shared" si="1"/>
        <v>98765.5952534885</v>
      </c>
      <c r="K43" s="2">
        <f t="shared" si="6"/>
        <v>4846125.6162275849</v>
      </c>
      <c r="L43" s="14">
        <f t="shared" si="4"/>
        <v>49.066940808585009</v>
      </c>
      <c r="N43" s="6"/>
    </row>
    <row r="44" spans="1:14" x14ac:dyDescent="0.2">
      <c r="A44" s="56">
        <v>35</v>
      </c>
      <c r="B44" s="53">
        <v>1</v>
      </c>
      <c r="C44" s="52">
        <v>1217</v>
      </c>
      <c r="D44">
        <v>1170</v>
      </c>
      <c r="E44" s="3">
        <v>0.63839999999999997</v>
      </c>
      <c r="F44" s="4">
        <f t="shared" si="2"/>
        <v>8.378718056137411E-4</v>
      </c>
      <c r="G44" s="4">
        <f t="shared" si="0"/>
        <v>8.3761802875643207E-4</v>
      </c>
      <c r="H44" s="2">
        <f t="shared" si="5"/>
        <v>98765.5952534885</v>
      </c>
      <c r="I44" s="2">
        <f t="shared" si="3"/>
        <v>82.727843205182666</v>
      </c>
      <c r="J44" s="2">
        <f t="shared" si="1"/>
        <v>98735.680865385511</v>
      </c>
      <c r="K44" s="2">
        <f t="shared" si="6"/>
        <v>4747360.0209740968</v>
      </c>
      <c r="L44" s="14">
        <f t="shared" si="4"/>
        <v>48.066940808585016</v>
      </c>
      <c r="N44" s="6"/>
    </row>
    <row r="45" spans="1:14" x14ac:dyDescent="0.2">
      <c r="A45" s="56">
        <v>36</v>
      </c>
      <c r="B45" s="52">
        <v>1</v>
      </c>
      <c r="C45" s="52">
        <v>1249</v>
      </c>
      <c r="D45">
        <v>1241</v>
      </c>
      <c r="E45" s="3">
        <v>0.40550000000000003</v>
      </c>
      <c r="F45" s="4">
        <f t="shared" si="2"/>
        <v>8.0321285140562252E-4</v>
      </c>
      <c r="G45" s="4">
        <f t="shared" si="0"/>
        <v>8.0282949226253013E-4</v>
      </c>
      <c r="H45" s="2">
        <f t="shared" si="5"/>
        <v>98682.867410283317</v>
      </c>
      <c r="I45" s="2">
        <f t="shared" si="3"/>
        <v>79.225516338008333</v>
      </c>
      <c r="J45" s="2">
        <f t="shared" si="1"/>
        <v>98635.767840820379</v>
      </c>
      <c r="K45" s="2">
        <f t="shared" si="6"/>
        <v>4648624.3401087113</v>
      </c>
      <c r="L45" s="14">
        <f t="shared" si="4"/>
        <v>47.106701113392027</v>
      </c>
      <c r="N45" s="6"/>
    </row>
    <row r="46" spans="1:14" x14ac:dyDescent="0.2">
      <c r="A46" s="56">
        <v>37</v>
      </c>
      <c r="B46" s="52">
        <v>1</v>
      </c>
      <c r="C46" s="52">
        <v>1358</v>
      </c>
      <c r="D46">
        <v>1242</v>
      </c>
      <c r="E46" s="3">
        <v>0.7288</v>
      </c>
      <c r="F46" s="4">
        <f t="shared" si="2"/>
        <v>7.6923076923076923E-4</v>
      </c>
      <c r="G46" s="4">
        <f t="shared" si="0"/>
        <v>7.6907032932822003E-4</v>
      </c>
      <c r="H46" s="2">
        <f t="shared" si="5"/>
        <v>98603.641893945314</v>
      </c>
      <c r="I46" s="2">
        <f t="shared" si="3"/>
        <v>75.833135344338402</v>
      </c>
      <c r="J46" s="2">
        <f t="shared" si="1"/>
        <v>98583.07594763994</v>
      </c>
      <c r="K46" s="2">
        <f t="shared" si="6"/>
        <v>4549988.5722678909</v>
      </c>
      <c r="L46" s="14">
        <f t="shared" si="4"/>
        <v>46.144224339722683</v>
      </c>
      <c r="N46" s="6"/>
    </row>
    <row r="47" spans="1:14" x14ac:dyDescent="0.2">
      <c r="A47" s="56">
        <v>38</v>
      </c>
      <c r="B47" s="53">
        <v>0</v>
      </c>
      <c r="C47" s="52">
        <v>1287</v>
      </c>
      <c r="D47">
        <v>1374</v>
      </c>
      <c r="E47" s="3">
        <v>0</v>
      </c>
      <c r="F47" s="4">
        <f t="shared" si="2"/>
        <v>0</v>
      </c>
      <c r="G47" s="4">
        <f t="shared" si="0"/>
        <v>0</v>
      </c>
      <c r="H47" s="2">
        <f t="shared" si="5"/>
        <v>98527.808758600979</v>
      </c>
      <c r="I47" s="2">
        <f t="shared" si="3"/>
        <v>0</v>
      </c>
      <c r="J47" s="2">
        <f t="shared" si="1"/>
        <v>98527.808758600979</v>
      </c>
      <c r="K47" s="2">
        <f t="shared" si="6"/>
        <v>4451405.4963202514</v>
      </c>
      <c r="L47" s="14">
        <f t="shared" si="4"/>
        <v>45.179178877574159</v>
      </c>
      <c r="N47" s="6"/>
    </row>
    <row r="48" spans="1:14" x14ac:dyDescent="0.2">
      <c r="A48" s="56">
        <v>39</v>
      </c>
      <c r="B48" s="52">
        <v>1</v>
      </c>
      <c r="C48" s="52">
        <v>1365</v>
      </c>
      <c r="D48">
        <v>1317</v>
      </c>
      <c r="E48" s="3">
        <v>0.57809999999999995</v>
      </c>
      <c r="F48" s="4">
        <f t="shared" si="2"/>
        <v>7.4571215510812821E-4</v>
      </c>
      <c r="G48" s="4">
        <f t="shared" si="0"/>
        <v>7.4547761595363839E-4</v>
      </c>
      <c r="H48" s="2">
        <f t="shared" si="5"/>
        <v>98527.808758600979</v>
      </c>
      <c r="I48" s="2">
        <f t="shared" si="3"/>
        <v>73.450275978497871</v>
      </c>
      <c r="J48" s="2">
        <f t="shared" si="1"/>
        <v>98496.820087165659</v>
      </c>
      <c r="K48" s="2">
        <f t="shared" si="6"/>
        <v>4352877.6875616508</v>
      </c>
      <c r="L48" s="14">
        <f t="shared" si="4"/>
        <v>44.179178877574159</v>
      </c>
      <c r="N48" s="6"/>
    </row>
    <row r="49" spans="1:14" x14ac:dyDescent="0.2">
      <c r="A49" s="56">
        <v>40</v>
      </c>
      <c r="B49" s="52">
        <v>0</v>
      </c>
      <c r="C49" s="52">
        <v>1525</v>
      </c>
      <c r="D49">
        <v>1353</v>
      </c>
      <c r="E49" s="3">
        <v>0</v>
      </c>
      <c r="F49" s="4">
        <f t="shared" si="2"/>
        <v>0</v>
      </c>
      <c r="G49" s="4">
        <f t="shared" si="0"/>
        <v>0</v>
      </c>
      <c r="H49" s="2">
        <f t="shared" si="5"/>
        <v>98454.358482622483</v>
      </c>
      <c r="I49" s="2">
        <f t="shared" si="3"/>
        <v>0</v>
      </c>
      <c r="J49" s="2">
        <f t="shared" si="1"/>
        <v>98454.358482622483</v>
      </c>
      <c r="K49" s="2">
        <f t="shared" si="6"/>
        <v>4254380.8674744852</v>
      </c>
      <c r="L49" s="14">
        <f t="shared" si="4"/>
        <v>43.21170675471312</v>
      </c>
      <c r="N49" s="6"/>
    </row>
    <row r="50" spans="1:14" x14ac:dyDescent="0.2">
      <c r="A50" s="56">
        <v>41</v>
      </c>
      <c r="B50" s="52">
        <v>2</v>
      </c>
      <c r="C50" s="52">
        <v>1542</v>
      </c>
      <c r="D50">
        <v>1514</v>
      </c>
      <c r="E50" s="3">
        <v>0.52739999999999998</v>
      </c>
      <c r="F50" s="4">
        <f t="shared" si="2"/>
        <v>1.3089005235602095E-3</v>
      </c>
      <c r="G50" s="4">
        <f t="shared" si="0"/>
        <v>1.3080913560538337E-3</v>
      </c>
      <c r="H50" s="2">
        <f t="shared" si="5"/>
        <v>98454.358482622483</v>
      </c>
      <c r="I50" s="2">
        <f t="shared" si="3"/>
        <v>128.78729529694391</v>
      </c>
      <c r="J50" s="2">
        <f t="shared" si="1"/>
        <v>98393.493606865144</v>
      </c>
      <c r="K50" s="2">
        <f t="shared" si="6"/>
        <v>4155926.5089918631</v>
      </c>
      <c r="L50" s="14">
        <f t="shared" si="4"/>
        <v>42.211706754713127</v>
      </c>
      <c r="N50" s="6"/>
    </row>
    <row r="51" spans="1:14" x14ac:dyDescent="0.2">
      <c r="A51" s="56">
        <v>42</v>
      </c>
      <c r="B51" s="52">
        <v>0</v>
      </c>
      <c r="C51" s="52">
        <v>1528</v>
      </c>
      <c r="D51">
        <v>1533</v>
      </c>
      <c r="E51" s="3">
        <v>0</v>
      </c>
      <c r="F51" s="4">
        <f t="shared" si="2"/>
        <v>0</v>
      </c>
      <c r="G51" s="4">
        <f t="shared" si="0"/>
        <v>0</v>
      </c>
      <c r="H51" s="2">
        <f t="shared" si="5"/>
        <v>98325.571187325535</v>
      </c>
      <c r="I51" s="2">
        <f t="shared" si="3"/>
        <v>0</v>
      </c>
      <c r="J51" s="2">
        <f t="shared" si="1"/>
        <v>98325.571187325535</v>
      </c>
      <c r="K51" s="2">
        <f t="shared" si="6"/>
        <v>4057533.0153849982</v>
      </c>
      <c r="L51" s="14">
        <f t="shared" si="4"/>
        <v>41.266305055627548</v>
      </c>
      <c r="N51" s="6"/>
    </row>
    <row r="52" spans="1:14" x14ac:dyDescent="0.2">
      <c r="A52" s="56">
        <v>43</v>
      </c>
      <c r="B52" s="52">
        <v>2</v>
      </c>
      <c r="C52" s="52">
        <v>1634</v>
      </c>
      <c r="D52">
        <v>1539</v>
      </c>
      <c r="E52" s="3">
        <v>0.73560000000000003</v>
      </c>
      <c r="F52" s="4">
        <f t="shared" si="2"/>
        <v>1.2606366214938543E-3</v>
      </c>
      <c r="G52" s="4">
        <f t="shared" si="0"/>
        <v>1.2602165757798472E-3</v>
      </c>
      <c r="H52" s="2">
        <f t="shared" si="5"/>
        <v>98325.571187325535</v>
      </c>
      <c r="I52" s="2">
        <f t="shared" si="3"/>
        <v>123.91151463328899</v>
      </c>
      <c r="J52" s="2">
        <f t="shared" si="1"/>
        <v>98292.808982856484</v>
      </c>
      <c r="K52" s="2">
        <f t="shared" si="6"/>
        <v>3959207.4441976724</v>
      </c>
      <c r="L52" s="14">
        <f t="shared" si="4"/>
        <v>40.266305055627548</v>
      </c>
      <c r="N52" s="6"/>
    </row>
    <row r="53" spans="1:14" x14ac:dyDescent="0.2">
      <c r="A53" s="56">
        <v>44</v>
      </c>
      <c r="B53" s="52">
        <v>2</v>
      </c>
      <c r="C53" s="52">
        <v>1697</v>
      </c>
      <c r="D53">
        <v>1638</v>
      </c>
      <c r="E53" s="3">
        <v>0.51780000000000004</v>
      </c>
      <c r="F53" s="4">
        <f t="shared" si="2"/>
        <v>1.1994002998500749E-3</v>
      </c>
      <c r="G53" s="4">
        <f t="shared" si="0"/>
        <v>1.1987070266527712E-3</v>
      </c>
      <c r="H53" s="2">
        <f t="shared" si="5"/>
        <v>98201.659672692243</v>
      </c>
      <c r="I53" s="2">
        <f t="shared" si="3"/>
        <v>117.71501947862026</v>
      </c>
      <c r="J53" s="2">
        <f t="shared" si="1"/>
        <v>98144.897490299656</v>
      </c>
      <c r="K53" s="2">
        <f t="shared" si="6"/>
        <v>3860914.6352148158</v>
      </c>
      <c r="L53" s="14">
        <f t="shared" si="4"/>
        <v>39.316185165131714</v>
      </c>
      <c r="N53" s="6"/>
    </row>
    <row r="54" spans="1:14" x14ac:dyDescent="0.2">
      <c r="A54" s="56">
        <v>45</v>
      </c>
      <c r="B54" s="52">
        <v>3</v>
      </c>
      <c r="C54" s="52">
        <v>1777</v>
      </c>
      <c r="D54">
        <v>1679</v>
      </c>
      <c r="E54" s="3">
        <v>0.53239999999999998</v>
      </c>
      <c r="F54" s="4">
        <f t="shared" si="2"/>
        <v>1.736111111111111E-3</v>
      </c>
      <c r="G54" s="4">
        <f t="shared" si="0"/>
        <v>1.7347028696842633E-3</v>
      </c>
      <c r="H54" s="2">
        <f t="shared" si="5"/>
        <v>98083.944653213621</v>
      </c>
      <c r="I54" s="2">
        <f t="shared" si="3"/>
        <v>170.14650025988212</v>
      </c>
      <c r="J54" s="2">
        <f t="shared" si="1"/>
        <v>98004.384149692094</v>
      </c>
      <c r="K54" s="2">
        <f t="shared" si="6"/>
        <v>3762769.7377245161</v>
      </c>
      <c r="L54" s="14">
        <f t="shared" si="4"/>
        <v>38.362748878302099</v>
      </c>
      <c r="N54" s="6"/>
    </row>
    <row r="55" spans="1:14" x14ac:dyDescent="0.2">
      <c r="A55" s="56">
        <v>46</v>
      </c>
      <c r="B55" s="52">
        <v>2</v>
      </c>
      <c r="C55" s="52">
        <v>1818</v>
      </c>
      <c r="D55">
        <v>1773</v>
      </c>
      <c r="E55" s="3">
        <v>0.64659999999999995</v>
      </c>
      <c r="F55" s="4">
        <f t="shared" si="2"/>
        <v>1.1138958507379559E-3</v>
      </c>
      <c r="G55" s="4">
        <f t="shared" si="0"/>
        <v>1.1134575372947033E-3</v>
      </c>
      <c r="H55" s="2">
        <f t="shared" si="5"/>
        <v>97913.798152953736</v>
      </c>
      <c r="I55" s="2">
        <f t="shared" si="3"/>
        <v>109.02285655855853</v>
      </c>
      <c r="J55" s="2">
        <f t="shared" si="1"/>
        <v>97875.269475445937</v>
      </c>
      <c r="K55" s="2">
        <f t="shared" si="6"/>
        <v>3664765.3535748241</v>
      </c>
      <c r="L55" s="14">
        <f t="shared" si="4"/>
        <v>37.428487329742815</v>
      </c>
      <c r="N55" s="6"/>
    </row>
    <row r="56" spans="1:14" x14ac:dyDescent="0.2">
      <c r="A56" s="56">
        <v>47</v>
      </c>
      <c r="B56" s="52">
        <v>2</v>
      </c>
      <c r="C56" s="52">
        <v>1764</v>
      </c>
      <c r="D56">
        <v>1789</v>
      </c>
      <c r="E56" s="3">
        <v>0.54110000000000003</v>
      </c>
      <c r="F56" s="4">
        <f t="shared" si="2"/>
        <v>1.125809175344779E-3</v>
      </c>
      <c r="G56" s="4">
        <f t="shared" si="0"/>
        <v>1.125227844573178E-3</v>
      </c>
      <c r="H56" s="2">
        <f t="shared" si="5"/>
        <v>97804.775296395179</v>
      </c>
      <c r="I56" s="2">
        <f t="shared" si="3"/>
        <v>110.05265649572675</v>
      </c>
      <c r="J56" s="2">
        <f t="shared" si="1"/>
        <v>97754.272132329294</v>
      </c>
      <c r="K56" s="2">
        <f t="shared" si="6"/>
        <v>3566890.084099378</v>
      </c>
      <c r="L56" s="14">
        <f t="shared" si="4"/>
        <v>36.469488051989259</v>
      </c>
      <c r="N56" s="6"/>
    </row>
    <row r="57" spans="1:14" x14ac:dyDescent="0.2">
      <c r="A57" s="56">
        <v>48</v>
      </c>
      <c r="B57" s="52">
        <v>4</v>
      </c>
      <c r="C57" s="52">
        <v>1710</v>
      </c>
      <c r="D57">
        <v>1755</v>
      </c>
      <c r="E57" s="3">
        <v>0.45889999999999997</v>
      </c>
      <c r="F57" s="4">
        <f t="shared" si="2"/>
        <v>2.3088023088023088E-3</v>
      </c>
      <c r="G57" s="4">
        <f t="shared" si="0"/>
        <v>2.3059215373302179E-3</v>
      </c>
      <c r="H57" s="2">
        <f t="shared" si="5"/>
        <v>97694.722639899453</v>
      </c>
      <c r="I57" s="2">
        <f t="shared" si="3"/>
        <v>225.27636501884621</v>
      </c>
      <c r="J57" s="2">
        <f t="shared" si="1"/>
        <v>97572.825598787764</v>
      </c>
      <c r="K57" s="2">
        <f t="shared" si="6"/>
        <v>3469135.8119670488</v>
      </c>
      <c r="L57" s="14">
        <f t="shared" si="4"/>
        <v>35.509961216167277</v>
      </c>
      <c r="N57" s="6"/>
    </row>
    <row r="58" spans="1:14" x14ac:dyDescent="0.2">
      <c r="A58" s="56">
        <v>49</v>
      </c>
      <c r="B58" s="52">
        <v>2</v>
      </c>
      <c r="C58" s="52">
        <v>1763</v>
      </c>
      <c r="D58">
        <v>1698</v>
      </c>
      <c r="E58" s="3">
        <v>0.27260000000000001</v>
      </c>
      <c r="F58" s="4">
        <f t="shared" si="2"/>
        <v>1.1557353366079169E-3</v>
      </c>
      <c r="G58" s="4">
        <f t="shared" si="0"/>
        <v>1.1547645469731657E-3</v>
      </c>
      <c r="H58" s="2">
        <f t="shared" si="5"/>
        <v>97469.446274880611</v>
      </c>
      <c r="I58" s="2">
        <f t="shared" si="3"/>
        <v>112.55426097133783</v>
      </c>
      <c r="J58" s="2">
        <f t="shared" si="1"/>
        <v>97387.574305450049</v>
      </c>
      <c r="K58" s="2">
        <f t="shared" si="6"/>
        <v>3371562.9863682608</v>
      </c>
      <c r="L58" s="14">
        <f t="shared" si="4"/>
        <v>34.59097301999514</v>
      </c>
      <c r="N58" s="6"/>
    </row>
    <row r="59" spans="1:14" x14ac:dyDescent="0.2">
      <c r="A59" s="56">
        <v>50</v>
      </c>
      <c r="B59" s="52">
        <v>6</v>
      </c>
      <c r="C59" s="52">
        <v>1700</v>
      </c>
      <c r="D59">
        <v>1748</v>
      </c>
      <c r="E59" s="3">
        <v>0.43930000000000002</v>
      </c>
      <c r="F59" s="4">
        <f t="shared" si="2"/>
        <v>3.4802784222737818E-3</v>
      </c>
      <c r="G59" s="4">
        <f t="shared" si="0"/>
        <v>3.4735002612651111E-3</v>
      </c>
      <c r="H59" s="2">
        <f t="shared" si="5"/>
        <v>97356.892013909266</v>
      </c>
      <c r="I59" s="2">
        <f t="shared" si="3"/>
        <v>338.16918984627307</v>
      </c>
      <c r="J59" s="2">
        <f t="shared" si="1"/>
        <v>97167.28054916246</v>
      </c>
      <c r="K59" s="2">
        <f t="shared" si="6"/>
        <v>3274175.4120628107</v>
      </c>
      <c r="L59" s="14">
        <f t="shared" si="4"/>
        <v>33.630648476278729</v>
      </c>
      <c r="N59" s="6"/>
    </row>
    <row r="60" spans="1:14" x14ac:dyDescent="0.2">
      <c r="A60" s="56">
        <v>51</v>
      </c>
      <c r="B60" s="52">
        <v>7</v>
      </c>
      <c r="C60" s="52">
        <v>1618</v>
      </c>
      <c r="D60">
        <v>1702</v>
      </c>
      <c r="E60" s="3">
        <v>0.77769999999999995</v>
      </c>
      <c r="F60" s="4">
        <f t="shared" si="2"/>
        <v>4.2168674698795181E-3</v>
      </c>
      <c r="G60" s="4">
        <f t="shared" si="0"/>
        <v>4.2129182397151682E-3</v>
      </c>
      <c r="H60" s="2">
        <f t="shared" si="5"/>
        <v>97018.722824062992</v>
      </c>
      <c r="I60" s="2">
        <f t="shared" si="3"/>
        <v>408.73194697936526</v>
      </c>
      <c r="J60" s="2">
        <f t="shared" si="1"/>
        <v>96927.861712249491</v>
      </c>
      <c r="K60" s="2">
        <f t="shared" si="6"/>
        <v>3177008.1315136482</v>
      </c>
      <c r="L60" s="14">
        <f t="shared" si="4"/>
        <v>32.746340490123146</v>
      </c>
      <c r="N60" s="6"/>
    </row>
    <row r="61" spans="1:14" x14ac:dyDescent="0.2">
      <c r="A61" s="56">
        <v>52</v>
      </c>
      <c r="B61" s="53">
        <v>2</v>
      </c>
      <c r="C61" s="52">
        <v>1587</v>
      </c>
      <c r="D61">
        <v>1617</v>
      </c>
      <c r="E61" s="3">
        <v>0.2918</v>
      </c>
      <c r="F61" s="4">
        <f t="shared" si="2"/>
        <v>1.2484394506866417E-3</v>
      </c>
      <c r="G61" s="4">
        <f t="shared" si="0"/>
        <v>1.2473366244725949E-3</v>
      </c>
      <c r="H61" s="2">
        <f t="shared" si="5"/>
        <v>96609.990877083634</v>
      </c>
      <c r="I61" s="2">
        <f t="shared" si="3"/>
        <v>120.50517991094968</v>
      </c>
      <c r="J61" s="2">
        <f t="shared" si="1"/>
        <v>96524.649108670696</v>
      </c>
      <c r="K61" s="2">
        <f t="shared" si="6"/>
        <v>3080080.2698013987</v>
      </c>
      <c r="L61" s="14">
        <f t="shared" si="4"/>
        <v>31.881591560443972</v>
      </c>
      <c r="N61" s="6"/>
    </row>
    <row r="62" spans="1:14" x14ac:dyDescent="0.2">
      <c r="A62" s="56">
        <v>53</v>
      </c>
      <c r="B62" s="52">
        <v>8</v>
      </c>
      <c r="C62" s="52">
        <v>1567</v>
      </c>
      <c r="D62">
        <v>1561</v>
      </c>
      <c r="E62" s="3">
        <v>0.35270000000000001</v>
      </c>
      <c r="F62" s="4">
        <f t="shared" si="2"/>
        <v>5.1150895140664966E-3</v>
      </c>
      <c r="G62" s="4">
        <f t="shared" si="0"/>
        <v>5.0982093559279176E-3</v>
      </c>
      <c r="H62" s="2">
        <f t="shared" si="5"/>
        <v>96489.485697172684</v>
      </c>
      <c r="I62" s="2">
        <f t="shared" si="3"/>
        <v>491.92359872999879</v>
      </c>
      <c r="J62" s="2">
        <f t="shared" si="1"/>
        <v>96171.063551714746</v>
      </c>
      <c r="K62" s="2">
        <f t="shared" si="6"/>
        <v>2983555.6206927281</v>
      </c>
      <c r="L62" s="14">
        <f t="shared" si="4"/>
        <v>30.921043874733304</v>
      </c>
      <c r="N62" s="6"/>
    </row>
    <row r="63" spans="1:14" x14ac:dyDescent="0.2">
      <c r="A63" s="56">
        <v>54</v>
      </c>
      <c r="B63" s="52">
        <v>4</v>
      </c>
      <c r="C63" s="52">
        <v>1543</v>
      </c>
      <c r="D63">
        <v>1557</v>
      </c>
      <c r="E63" s="3">
        <v>0.29380000000000001</v>
      </c>
      <c r="F63" s="4">
        <f t="shared" si="2"/>
        <v>2.5806451612903226E-3</v>
      </c>
      <c r="G63" s="4">
        <f t="shared" si="0"/>
        <v>2.5759506159355517E-3</v>
      </c>
      <c r="H63" s="2">
        <f t="shared" si="5"/>
        <v>95997.562098442679</v>
      </c>
      <c r="I63" s="2">
        <f t="shared" si="3"/>
        <v>247.28497921579481</v>
      </c>
      <c r="J63" s="2">
        <f t="shared" si="1"/>
        <v>95822.929446120484</v>
      </c>
      <c r="K63" s="2">
        <f t="shared" si="6"/>
        <v>2887384.5571410134</v>
      </c>
      <c r="L63" s="14">
        <f t="shared" si="4"/>
        <v>30.077686287283893</v>
      </c>
      <c r="N63" s="6"/>
    </row>
    <row r="64" spans="1:14" x14ac:dyDescent="0.2">
      <c r="A64" s="56">
        <v>55</v>
      </c>
      <c r="B64" s="52">
        <v>6</v>
      </c>
      <c r="C64" s="52">
        <v>1425</v>
      </c>
      <c r="D64">
        <v>1508</v>
      </c>
      <c r="E64" s="3">
        <v>0.76849999999999996</v>
      </c>
      <c r="F64" s="4">
        <f t="shared" si="2"/>
        <v>4.0913740197749742E-3</v>
      </c>
      <c r="G64" s="4">
        <f t="shared" si="0"/>
        <v>4.0875025291421899E-3</v>
      </c>
      <c r="H64" s="2">
        <f t="shared" si="5"/>
        <v>95750.277119226885</v>
      </c>
      <c r="I64" s="2">
        <f t="shared" si="3"/>
        <v>391.37949989090544</v>
      </c>
      <c r="J64" s="2">
        <f t="shared" si="1"/>
        <v>95659.672765002149</v>
      </c>
      <c r="K64" s="2">
        <f t="shared" si="6"/>
        <v>2791561.6276948932</v>
      </c>
      <c r="L64" s="14">
        <f t="shared" si="4"/>
        <v>29.154606249534716</v>
      </c>
      <c r="N64" s="6"/>
    </row>
    <row r="65" spans="1:14" x14ac:dyDescent="0.2">
      <c r="A65" s="56">
        <v>56</v>
      </c>
      <c r="B65" s="52">
        <v>9</v>
      </c>
      <c r="C65" s="52">
        <v>1341</v>
      </c>
      <c r="D65">
        <v>1395</v>
      </c>
      <c r="E65" s="3">
        <v>0.5534</v>
      </c>
      <c r="F65" s="4">
        <f t="shared" si="2"/>
        <v>6.5789473684210523E-3</v>
      </c>
      <c r="G65" s="4">
        <f t="shared" si="0"/>
        <v>6.5596740104403757E-3</v>
      </c>
      <c r="H65" s="2">
        <f t="shared" si="5"/>
        <v>95358.897619335985</v>
      </c>
      <c r="I65" s="2">
        <f t="shared" si="3"/>
        <v>625.52328237780284</v>
      </c>
      <c r="J65" s="2">
        <f t="shared" si="1"/>
        <v>95079.53892142605</v>
      </c>
      <c r="K65" s="2">
        <f t="shared" si="6"/>
        <v>2695901.954929891</v>
      </c>
      <c r="L65" s="14">
        <f t="shared" si="4"/>
        <v>28.271110743034022</v>
      </c>
      <c r="N65" s="6"/>
    </row>
    <row r="66" spans="1:14" x14ac:dyDescent="0.2">
      <c r="A66" s="56">
        <v>57</v>
      </c>
      <c r="B66" s="52">
        <v>7</v>
      </c>
      <c r="C66" s="52">
        <v>1339</v>
      </c>
      <c r="D66">
        <v>1330</v>
      </c>
      <c r="E66" s="3">
        <v>0.5413</v>
      </c>
      <c r="F66" s="4">
        <f t="shared" si="2"/>
        <v>5.245410266017235E-3</v>
      </c>
      <c r="G66" s="4">
        <f t="shared" si="0"/>
        <v>5.2328197370597792E-3</v>
      </c>
      <c r="H66" s="2">
        <f t="shared" si="5"/>
        <v>94733.374336958179</v>
      </c>
      <c r="I66" s="2">
        <f t="shared" si="3"/>
        <v>495.72267098870714</v>
      </c>
      <c r="J66" s="2">
        <f t="shared" si="1"/>
        <v>94505.986347775659</v>
      </c>
      <c r="K66" s="2">
        <f t="shared" si="6"/>
        <v>2600822.416008465</v>
      </c>
      <c r="L66" s="14">
        <f t="shared" si="4"/>
        <v>27.454130439369457</v>
      </c>
      <c r="N66" s="6"/>
    </row>
    <row r="67" spans="1:14" x14ac:dyDescent="0.2">
      <c r="A67" s="56">
        <v>58</v>
      </c>
      <c r="B67" s="52">
        <v>9</v>
      </c>
      <c r="C67" s="52">
        <v>1321</v>
      </c>
      <c r="D67">
        <v>1323</v>
      </c>
      <c r="E67" s="3">
        <v>0.47699999999999998</v>
      </c>
      <c r="F67" s="4">
        <f t="shared" si="2"/>
        <v>6.8078668683812403E-3</v>
      </c>
      <c r="G67" s="4">
        <f t="shared" si="0"/>
        <v>6.7837133594682176E-3</v>
      </c>
      <c r="H67" s="2">
        <f t="shared" si="5"/>
        <v>94237.651665969475</v>
      </c>
      <c r="I67" s="2">
        <f t="shared" si="3"/>
        <v>639.28121657134943</v>
      </c>
      <c r="J67" s="2">
        <f t="shared" si="1"/>
        <v>93903.307589702657</v>
      </c>
      <c r="K67" s="2">
        <f t="shared" si="6"/>
        <v>2506316.4296606896</v>
      </c>
      <c r="L67" s="14">
        <f t="shared" si="4"/>
        <v>26.595701244174311</v>
      </c>
      <c r="N67" s="6"/>
    </row>
    <row r="68" spans="1:14" x14ac:dyDescent="0.2">
      <c r="A68" s="56">
        <v>59</v>
      </c>
      <c r="B68" s="52">
        <v>7</v>
      </c>
      <c r="C68" s="52">
        <v>1212</v>
      </c>
      <c r="D68">
        <v>1291</v>
      </c>
      <c r="E68" s="3">
        <v>0.51619999999999999</v>
      </c>
      <c r="F68" s="4">
        <f t="shared" si="2"/>
        <v>5.593288054334798E-3</v>
      </c>
      <c r="G68" s="4">
        <f t="shared" si="0"/>
        <v>5.5781932805721249E-3</v>
      </c>
      <c r="H68" s="2">
        <f t="shared" si="5"/>
        <v>93598.37044939812</v>
      </c>
      <c r="I68" s="2">
        <f t="shared" si="3"/>
        <v>522.10980111333311</v>
      </c>
      <c r="J68" s="2">
        <f t="shared" si="1"/>
        <v>93345.773727619497</v>
      </c>
      <c r="K68" s="2">
        <f t="shared" si="6"/>
        <v>2412413.1220709868</v>
      </c>
      <c r="L68" s="14">
        <f t="shared" si="4"/>
        <v>25.774093186539016</v>
      </c>
      <c r="N68" s="6"/>
    </row>
    <row r="69" spans="1:14" x14ac:dyDescent="0.2">
      <c r="A69" s="56">
        <v>60</v>
      </c>
      <c r="B69" s="52">
        <v>7</v>
      </c>
      <c r="C69" s="52">
        <v>1140</v>
      </c>
      <c r="D69">
        <v>1196</v>
      </c>
      <c r="E69" s="3">
        <v>0.4622</v>
      </c>
      <c r="F69" s="4">
        <f t="shared" si="2"/>
        <v>5.9931506849315065E-3</v>
      </c>
      <c r="G69" s="4">
        <f t="shared" si="0"/>
        <v>5.973896122139207E-3</v>
      </c>
      <c r="H69" s="2">
        <f t="shared" si="5"/>
        <v>93076.260648284791</v>
      </c>
      <c r="I69" s="2">
        <f t="shared" si="3"/>
        <v>556.02791255000659</v>
      </c>
      <c r="J69" s="2">
        <f t="shared" si="1"/>
        <v>92777.228836915398</v>
      </c>
      <c r="K69" s="2">
        <f t="shared" si="6"/>
        <v>2319067.3483433672</v>
      </c>
      <c r="L69" s="14">
        <f t="shared" si="4"/>
        <v>24.915776935932406</v>
      </c>
      <c r="N69" s="6"/>
    </row>
    <row r="70" spans="1:14" x14ac:dyDescent="0.2">
      <c r="A70" s="56">
        <v>61</v>
      </c>
      <c r="B70" s="52">
        <v>11</v>
      </c>
      <c r="C70" s="52">
        <v>1089</v>
      </c>
      <c r="D70">
        <v>1130</v>
      </c>
      <c r="E70" s="3">
        <v>0.50390000000000001</v>
      </c>
      <c r="F70" s="4">
        <f t="shared" si="2"/>
        <v>9.9143758449752144E-3</v>
      </c>
      <c r="G70" s="4">
        <f t="shared" si="0"/>
        <v>9.865850443931878E-3</v>
      </c>
      <c r="H70" s="2">
        <f t="shared" si="5"/>
        <v>92520.232735734782</v>
      </c>
      <c r="I70" s="2">
        <f t="shared" si="3"/>
        <v>912.79077920852967</v>
      </c>
      <c r="J70" s="2">
        <f t="shared" si="1"/>
        <v>92067.39723016943</v>
      </c>
      <c r="K70" s="2">
        <f t="shared" si="6"/>
        <v>2226290.1195064518</v>
      </c>
      <c r="L70" s="14">
        <f t="shared" si="4"/>
        <v>24.062737994460051</v>
      </c>
      <c r="N70" s="6"/>
    </row>
    <row r="71" spans="1:14" x14ac:dyDescent="0.2">
      <c r="A71" s="56">
        <v>62</v>
      </c>
      <c r="B71" s="52">
        <v>15</v>
      </c>
      <c r="C71" s="52">
        <v>1093</v>
      </c>
      <c r="D71">
        <v>1057</v>
      </c>
      <c r="E71" s="3">
        <v>0.56640000000000001</v>
      </c>
      <c r="F71" s="4">
        <f t="shared" si="2"/>
        <v>1.3953488372093023E-2</v>
      </c>
      <c r="G71" s="4">
        <f t="shared" si="0"/>
        <v>1.3869574222564133E-2</v>
      </c>
      <c r="H71" s="2">
        <f t="shared" si="5"/>
        <v>91607.441956526251</v>
      </c>
      <c r="I71" s="2">
        <f t="shared" si="3"/>
        <v>1270.5562155552766</v>
      </c>
      <c r="J71" s="2">
        <f t="shared" si="1"/>
        <v>91056.528781461486</v>
      </c>
      <c r="K71" s="2">
        <f t="shared" si="6"/>
        <v>2134222.7222762825</v>
      </c>
      <c r="L71" s="14">
        <f t="shared" si="4"/>
        <v>23.297481915160468</v>
      </c>
      <c r="N71" s="6"/>
    </row>
    <row r="72" spans="1:14" x14ac:dyDescent="0.2">
      <c r="A72" s="56">
        <v>63</v>
      </c>
      <c r="B72" s="52">
        <v>6</v>
      </c>
      <c r="C72" s="52">
        <v>1054</v>
      </c>
      <c r="D72">
        <v>1083</v>
      </c>
      <c r="E72" s="3">
        <v>0.53149999999999997</v>
      </c>
      <c r="F72" s="4">
        <f t="shared" si="2"/>
        <v>5.6153486195601307E-3</v>
      </c>
      <c r="G72" s="4">
        <f t="shared" si="0"/>
        <v>5.6006145741059315E-3</v>
      </c>
      <c r="H72" s="2">
        <f t="shared" si="5"/>
        <v>90336.885740970974</v>
      </c>
      <c r="I72" s="2">
        <f t="shared" si="3"/>
        <v>505.94207886022434</v>
      </c>
      <c r="J72" s="2">
        <f t="shared" si="1"/>
        <v>90099.85187702495</v>
      </c>
      <c r="K72" s="2">
        <f t="shared" si="6"/>
        <v>2043166.1934948212</v>
      </c>
      <c r="L72" s="14">
        <f t="shared" si="4"/>
        <v>22.617186509543057</v>
      </c>
      <c r="N72" s="6"/>
    </row>
    <row r="73" spans="1:14" x14ac:dyDescent="0.2">
      <c r="A73" s="56">
        <v>64</v>
      </c>
      <c r="B73" s="52">
        <v>10</v>
      </c>
      <c r="C73" s="52">
        <v>1172</v>
      </c>
      <c r="D73">
        <v>1034</v>
      </c>
      <c r="E73" s="3">
        <v>0.55120000000000002</v>
      </c>
      <c r="F73" s="4">
        <f t="shared" si="2"/>
        <v>9.0661831368993653E-3</v>
      </c>
      <c r="G73" s="4">
        <f t="shared" ref="G73:G108" si="7">F73/((1+(1-E73)*F73))</f>
        <v>9.0294432084139977E-3</v>
      </c>
      <c r="H73" s="2">
        <f t="shared" si="5"/>
        <v>89830.943662110745</v>
      </c>
      <c r="I73" s="2">
        <f t="shared" si="3"/>
        <v>811.12340415526637</v>
      </c>
      <c r="J73" s="2">
        <f t="shared" ref="J73:J108" si="8">H74+I73*E73</f>
        <v>89466.911478325856</v>
      </c>
      <c r="K73" s="2">
        <f t="shared" si="6"/>
        <v>1953066.3416177963</v>
      </c>
      <c r="L73" s="14">
        <f t="shared" si="4"/>
        <v>21.741576588174798</v>
      </c>
      <c r="N73" s="6"/>
    </row>
    <row r="74" spans="1:14" x14ac:dyDescent="0.2">
      <c r="A74" s="56">
        <v>65</v>
      </c>
      <c r="B74" s="52">
        <v>9</v>
      </c>
      <c r="C74" s="52">
        <v>1033</v>
      </c>
      <c r="D74">
        <v>1137</v>
      </c>
      <c r="E74" s="3">
        <v>0.44900000000000001</v>
      </c>
      <c r="F74" s="4">
        <f t="shared" ref="F74:F108" si="9">B74/((C74+D74)/2)</f>
        <v>8.2949308755760377E-3</v>
      </c>
      <c r="G74" s="4">
        <f t="shared" si="7"/>
        <v>8.2571913255452736E-3</v>
      </c>
      <c r="H74" s="2">
        <f t="shared" si="5"/>
        <v>89019.820257955478</v>
      </c>
      <c r="I74" s="2">
        <f t="shared" ref="I74:I108" si="10">H74*G74</f>
        <v>735.05368763558943</v>
      </c>
      <c r="J74" s="2">
        <f t="shared" si="8"/>
        <v>88614.805676068267</v>
      </c>
      <c r="K74" s="2">
        <f t="shared" si="6"/>
        <v>1863599.4301394704</v>
      </c>
      <c r="L74" s="14">
        <f t="shared" ref="L74:L108" si="11">K74/H74</f>
        <v>20.93465730147804</v>
      </c>
      <c r="N74" s="6"/>
    </row>
    <row r="75" spans="1:14" x14ac:dyDescent="0.2">
      <c r="A75" s="56">
        <v>66</v>
      </c>
      <c r="B75" s="52">
        <v>8</v>
      </c>
      <c r="C75" s="52">
        <v>1035</v>
      </c>
      <c r="D75">
        <v>1014</v>
      </c>
      <c r="E75" s="3">
        <v>0.64729999999999999</v>
      </c>
      <c r="F75" s="4">
        <f t="shared" si="9"/>
        <v>7.8086871644704736E-3</v>
      </c>
      <c r="G75" s="4">
        <f t="shared" si="7"/>
        <v>7.7872401397965354E-3</v>
      </c>
      <c r="H75" s="2">
        <f t="shared" ref="H75:H108" si="12">H74-I74</f>
        <v>88284.766570319887</v>
      </c>
      <c r="I75" s="2">
        <f t="shared" si="10"/>
        <v>687.49467796896238</v>
      </c>
      <c r="J75" s="2">
        <f t="shared" si="8"/>
        <v>88042.287197400234</v>
      </c>
      <c r="K75" s="2">
        <f t="shared" ref="K75:K97" si="13">K76+J75</f>
        <v>1774984.6244634022</v>
      </c>
      <c r="L75" s="14">
        <f t="shared" si="11"/>
        <v>20.1052196592671</v>
      </c>
      <c r="N75" s="6"/>
    </row>
    <row r="76" spans="1:14" x14ac:dyDescent="0.2">
      <c r="A76" s="56">
        <v>67</v>
      </c>
      <c r="B76" s="52">
        <v>10</v>
      </c>
      <c r="C76" s="52">
        <v>1011</v>
      </c>
      <c r="D76">
        <v>1005</v>
      </c>
      <c r="E76" s="3">
        <v>0.45340000000000003</v>
      </c>
      <c r="F76" s="4">
        <f t="shared" si="9"/>
        <v>9.9206349206349201E-3</v>
      </c>
      <c r="G76" s="4">
        <f t="shared" si="7"/>
        <v>9.8671292376853303E-3</v>
      </c>
      <c r="H76" s="2">
        <f t="shared" si="12"/>
        <v>87597.271892350924</v>
      </c>
      <c r="I76" s="2">
        <f t="shared" si="10"/>
        <v>864.33360263048723</v>
      </c>
      <c r="J76" s="2">
        <f t="shared" si="8"/>
        <v>87124.827145153104</v>
      </c>
      <c r="K76" s="2">
        <f t="shared" si="13"/>
        <v>1686942.3372660021</v>
      </c>
      <c r="L76" s="14">
        <f t="shared" si="11"/>
        <v>19.25793236276925</v>
      </c>
      <c r="N76" s="6"/>
    </row>
    <row r="77" spans="1:14" x14ac:dyDescent="0.2">
      <c r="A77" s="56">
        <v>68</v>
      </c>
      <c r="B77" s="52">
        <v>13</v>
      </c>
      <c r="C77" s="52">
        <v>980</v>
      </c>
      <c r="D77">
        <v>997</v>
      </c>
      <c r="E77" s="3">
        <v>0.37830000000000003</v>
      </c>
      <c r="F77" s="4">
        <f t="shared" si="9"/>
        <v>1.3151239251390997E-2</v>
      </c>
      <c r="G77" s="4">
        <f t="shared" si="7"/>
        <v>1.3044585087370122E-2</v>
      </c>
      <c r="H77" s="2">
        <f t="shared" si="12"/>
        <v>86732.938289720434</v>
      </c>
      <c r="I77" s="2">
        <f t="shared" si="10"/>
        <v>1131.3951933978803</v>
      </c>
      <c r="J77" s="2">
        <f t="shared" si="8"/>
        <v>86029.549897984965</v>
      </c>
      <c r="K77" s="2">
        <f t="shared" si="13"/>
        <v>1599817.5101208489</v>
      </c>
      <c r="L77" s="14">
        <f t="shared" si="11"/>
        <v>18.445328172520345</v>
      </c>
      <c r="N77" s="6"/>
    </row>
    <row r="78" spans="1:14" x14ac:dyDescent="0.2">
      <c r="A78" s="56">
        <v>69</v>
      </c>
      <c r="B78" s="52">
        <v>10</v>
      </c>
      <c r="C78" s="52">
        <v>924</v>
      </c>
      <c r="D78">
        <v>962</v>
      </c>
      <c r="E78" s="3">
        <v>0.47589999999999999</v>
      </c>
      <c r="F78" s="4">
        <f t="shared" si="9"/>
        <v>1.0604453870625663E-2</v>
      </c>
      <c r="G78" s="4">
        <f t="shared" si="7"/>
        <v>1.0545842248964135E-2</v>
      </c>
      <c r="H78" s="2">
        <f t="shared" si="12"/>
        <v>85601.543096322552</v>
      </c>
      <c r="I78" s="2">
        <f t="shared" si="10"/>
        <v>902.7403697617226</v>
      </c>
      <c r="J78" s="2">
        <f t="shared" si="8"/>
        <v>85128.416868530432</v>
      </c>
      <c r="K78" s="2">
        <f t="shared" si="13"/>
        <v>1513787.9602228638</v>
      </c>
      <c r="L78" s="14">
        <f t="shared" si="11"/>
        <v>17.684119999092591</v>
      </c>
      <c r="N78" s="6"/>
    </row>
    <row r="79" spans="1:14" x14ac:dyDescent="0.2">
      <c r="A79" s="56">
        <v>70</v>
      </c>
      <c r="B79" s="52">
        <v>6</v>
      </c>
      <c r="C79" s="52">
        <v>835</v>
      </c>
      <c r="D79">
        <v>913</v>
      </c>
      <c r="E79" s="3">
        <v>0.32919999999999999</v>
      </c>
      <c r="F79" s="4">
        <f t="shared" si="9"/>
        <v>6.8649885583524023E-3</v>
      </c>
      <c r="G79" s="4">
        <f t="shared" si="7"/>
        <v>6.8335199643563592E-3</v>
      </c>
      <c r="H79" s="2">
        <f t="shared" si="12"/>
        <v>84698.802726560825</v>
      </c>
      <c r="I79" s="2">
        <f t="shared" si="10"/>
        <v>578.79095938903424</v>
      </c>
      <c r="J79" s="2">
        <f t="shared" si="8"/>
        <v>84310.549751002662</v>
      </c>
      <c r="K79" s="2">
        <f t="shared" si="13"/>
        <v>1428659.5433543334</v>
      </c>
      <c r="L79" s="14">
        <f t="shared" si="11"/>
        <v>16.867529378975718</v>
      </c>
      <c r="N79" s="6"/>
    </row>
    <row r="80" spans="1:14" x14ac:dyDescent="0.2">
      <c r="A80" s="56">
        <v>71</v>
      </c>
      <c r="B80" s="52">
        <v>11</v>
      </c>
      <c r="C80" s="52">
        <v>862</v>
      </c>
      <c r="D80">
        <v>820</v>
      </c>
      <c r="E80" s="3">
        <v>0.52700000000000002</v>
      </c>
      <c r="F80" s="4">
        <f t="shared" si="9"/>
        <v>1.3079667063020214E-2</v>
      </c>
      <c r="G80" s="4">
        <f t="shared" si="7"/>
        <v>1.2999244862048467E-2</v>
      </c>
      <c r="H80" s="2">
        <f t="shared" si="12"/>
        <v>84120.011767171789</v>
      </c>
      <c r="I80" s="2">
        <f t="shared" si="10"/>
        <v>1093.4966307598645</v>
      </c>
      <c r="J80" s="2">
        <f t="shared" si="8"/>
        <v>83602.787860822369</v>
      </c>
      <c r="K80" s="2">
        <f t="shared" si="13"/>
        <v>1344348.9936033308</v>
      </c>
      <c r="L80" s="14">
        <f t="shared" si="11"/>
        <v>15.981321987022937</v>
      </c>
      <c r="N80" s="6"/>
    </row>
    <row r="81" spans="1:14" x14ac:dyDescent="0.2">
      <c r="A81" s="56">
        <v>72</v>
      </c>
      <c r="B81" s="52">
        <v>8</v>
      </c>
      <c r="C81" s="52">
        <v>873</v>
      </c>
      <c r="D81">
        <v>850</v>
      </c>
      <c r="E81" s="3">
        <v>0.42499999999999999</v>
      </c>
      <c r="F81" s="4">
        <f t="shared" si="9"/>
        <v>9.286128845037725E-3</v>
      </c>
      <c r="G81" s="4">
        <f t="shared" si="7"/>
        <v>9.2368086826001613E-3</v>
      </c>
      <c r="H81" s="2">
        <f t="shared" si="12"/>
        <v>83026.515136411923</v>
      </c>
      <c r="I81" s="2">
        <f t="shared" si="10"/>
        <v>766.90003589804337</v>
      </c>
      <c r="J81" s="2">
        <f t="shared" si="8"/>
        <v>82585.547615770556</v>
      </c>
      <c r="K81" s="2">
        <f t="shared" si="13"/>
        <v>1260746.2057425084</v>
      </c>
      <c r="L81" s="14">
        <f t="shared" si="11"/>
        <v>15.184862374039332</v>
      </c>
      <c r="N81" s="6"/>
    </row>
    <row r="82" spans="1:14" x14ac:dyDescent="0.2">
      <c r="A82" s="56">
        <v>73</v>
      </c>
      <c r="B82" s="52">
        <v>18</v>
      </c>
      <c r="C82" s="52">
        <v>929</v>
      </c>
      <c r="D82">
        <v>853</v>
      </c>
      <c r="E82" s="3">
        <v>0.34110000000000001</v>
      </c>
      <c r="F82" s="4">
        <f t="shared" si="9"/>
        <v>2.0202020202020204E-2</v>
      </c>
      <c r="G82" s="4">
        <f t="shared" si="7"/>
        <v>1.9936641353777696E-2</v>
      </c>
      <c r="H82" s="2">
        <f t="shared" si="12"/>
        <v>82259.615100513882</v>
      </c>
      <c r="I82" s="2">
        <f t="shared" si="10"/>
        <v>1639.9804441587412</v>
      </c>
      <c r="J82" s="2">
        <f t="shared" si="8"/>
        <v>81179.031985857684</v>
      </c>
      <c r="K82" s="2">
        <f t="shared" si="13"/>
        <v>1178160.6581267379</v>
      </c>
      <c r="L82" s="14">
        <f t="shared" si="11"/>
        <v>14.322467430550594</v>
      </c>
      <c r="N82" s="6"/>
    </row>
    <row r="83" spans="1:14" x14ac:dyDescent="0.2">
      <c r="A83" s="56">
        <v>74</v>
      </c>
      <c r="B83" s="52">
        <v>21</v>
      </c>
      <c r="C83" s="52">
        <v>758</v>
      </c>
      <c r="D83">
        <v>908</v>
      </c>
      <c r="E83" s="3">
        <v>0.50349999999999995</v>
      </c>
      <c r="F83" s="4">
        <f t="shared" si="9"/>
        <v>2.5210084033613446E-2</v>
      </c>
      <c r="G83" s="4">
        <f t="shared" si="7"/>
        <v>2.4898435133351871E-2</v>
      </c>
      <c r="H83" s="2">
        <f t="shared" si="12"/>
        <v>80619.634656355134</v>
      </c>
      <c r="I83" s="2">
        <f t="shared" si="10"/>
        <v>2007.3027439657849</v>
      </c>
      <c r="J83" s="2">
        <f t="shared" si="8"/>
        <v>79623.008843976117</v>
      </c>
      <c r="K83" s="2">
        <f t="shared" si="13"/>
        <v>1096981.6261408802</v>
      </c>
      <c r="L83" s="14">
        <f t="shared" si="11"/>
        <v>13.60687915315933</v>
      </c>
      <c r="N83" s="6"/>
    </row>
    <row r="84" spans="1:14" x14ac:dyDescent="0.2">
      <c r="A84" s="56">
        <v>75</v>
      </c>
      <c r="B84" s="52">
        <v>18</v>
      </c>
      <c r="C84" s="52">
        <v>752</v>
      </c>
      <c r="D84">
        <v>739</v>
      </c>
      <c r="E84" s="3">
        <v>0.42359999999999998</v>
      </c>
      <c r="F84" s="4">
        <f t="shared" si="9"/>
        <v>2.4144869215291749E-2</v>
      </c>
      <c r="G84" s="4">
        <f t="shared" si="7"/>
        <v>2.3813454919542273E-2</v>
      </c>
      <c r="H84" s="2">
        <f t="shared" si="12"/>
        <v>78612.331912389345</v>
      </c>
      <c r="I84" s="2">
        <f t="shared" si="10"/>
        <v>1872.0312221157781</v>
      </c>
      <c r="J84" s="2">
        <f t="shared" si="8"/>
        <v>77533.293115961802</v>
      </c>
      <c r="K84" s="2">
        <f t="shared" si="13"/>
        <v>1017358.6172969041</v>
      </c>
      <c r="L84" s="14">
        <f t="shared" si="11"/>
        <v>12.941463413535605</v>
      </c>
      <c r="N84" s="6"/>
    </row>
    <row r="85" spans="1:14" x14ac:dyDescent="0.2">
      <c r="A85" s="56">
        <v>76</v>
      </c>
      <c r="B85" s="52">
        <v>19</v>
      </c>
      <c r="C85" s="52">
        <v>753</v>
      </c>
      <c r="D85">
        <v>731</v>
      </c>
      <c r="E85" s="3">
        <v>0.56899999999999995</v>
      </c>
      <c r="F85" s="4">
        <f t="shared" si="9"/>
        <v>2.5606469002695417E-2</v>
      </c>
      <c r="G85" s="4">
        <f t="shared" si="7"/>
        <v>2.5326950941696021E-2</v>
      </c>
      <c r="H85" s="2">
        <f t="shared" si="12"/>
        <v>76740.300690273565</v>
      </c>
      <c r="I85" s="2">
        <f t="shared" si="10"/>
        <v>1943.5978308335598</v>
      </c>
      <c r="J85" s="2">
        <f t="shared" si="8"/>
        <v>75902.610025184302</v>
      </c>
      <c r="K85" s="2">
        <f t="shared" si="13"/>
        <v>939825.32418094226</v>
      </c>
      <c r="L85" s="14">
        <f t="shared" si="11"/>
        <v>12.246828794352902</v>
      </c>
      <c r="N85" s="6"/>
    </row>
    <row r="86" spans="1:14" x14ac:dyDescent="0.2">
      <c r="A86" s="56">
        <v>77</v>
      </c>
      <c r="B86" s="52">
        <v>20</v>
      </c>
      <c r="C86" s="52">
        <v>650</v>
      </c>
      <c r="D86">
        <v>731</v>
      </c>
      <c r="E86" s="3">
        <v>0.4118</v>
      </c>
      <c r="F86" s="4">
        <f t="shared" si="9"/>
        <v>2.8964518464880521E-2</v>
      </c>
      <c r="G86" s="4">
        <f t="shared" si="7"/>
        <v>2.8479318319036717E-2</v>
      </c>
      <c r="H86" s="2">
        <f t="shared" si="12"/>
        <v>74796.702859440004</v>
      </c>
      <c r="I86" s="2">
        <f t="shared" si="10"/>
        <v>2130.1591099483958</v>
      </c>
      <c r="J86" s="2">
        <f t="shared" si="8"/>
        <v>73543.743270968364</v>
      </c>
      <c r="K86" s="2">
        <f t="shared" si="13"/>
        <v>863922.71415575792</v>
      </c>
      <c r="L86" s="14">
        <f t="shared" si="11"/>
        <v>11.550278035373632</v>
      </c>
      <c r="N86" s="6"/>
    </row>
    <row r="87" spans="1:14" x14ac:dyDescent="0.2">
      <c r="A87" s="56">
        <v>78</v>
      </c>
      <c r="B87" s="52">
        <v>24</v>
      </c>
      <c r="C87" s="52">
        <v>643</v>
      </c>
      <c r="D87">
        <v>644</v>
      </c>
      <c r="E87" s="3">
        <v>0.58860000000000001</v>
      </c>
      <c r="F87" s="4">
        <f t="shared" si="9"/>
        <v>3.7296037296037296E-2</v>
      </c>
      <c r="G87" s="4">
        <f t="shared" si="7"/>
        <v>3.673242996043917E-2</v>
      </c>
      <c r="H87" s="2">
        <f t="shared" si="12"/>
        <v>72666.543749491611</v>
      </c>
      <c r="I87" s="2">
        <f t="shared" si="10"/>
        <v>2669.2187287453894</v>
      </c>
      <c r="J87" s="2">
        <f t="shared" si="8"/>
        <v>71568.427164485765</v>
      </c>
      <c r="K87" s="2">
        <f t="shared" si="13"/>
        <v>790378.9708847896</v>
      </c>
      <c r="L87" s="14">
        <f t="shared" si="11"/>
        <v>10.876793227011285</v>
      </c>
      <c r="N87" s="6"/>
    </row>
    <row r="88" spans="1:14" x14ac:dyDescent="0.2">
      <c r="A88" s="56">
        <v>79</v>
      </c>
      <c r="B88" s="52">
        <v>16</v>
      </c>
      <c r="C88" s="52">
        <v>560</v>
      </c>
      <c r="D88">
        <v>610</v>
      </c>
      <c r="E88" s="3">
        <v>0.56159999999999999</v>
      </c>
      <c r="F88" s="4">
        <f t="shared" si="9"/>
        <v>2.735042735042735E-2</v>
      </c>
      <c r="G88" s="4">
        <f t="shared" si="7"/>
        <v>2.7026369628846865E-2</v>
      </c>
      <c r="H88" s="2">
        <f t="shared" si="12"/>
        <v>69997.325020746226</v>
      </c>
      <c r="I88" s="2">
        <f t="shared" si="10"/>
        <v>1891.7735790412185</v>
      </c>
      <c r="J88" s="2">
        <f t="shared" si="8"/>
        <v>69167.971483694564</v>
      </c>
      <c r="K88" s="2">
        <f t="shared" si="13"/>
        <v>718810.5437203038</v>
      </c>
      <c r="L88" s="14">
        <f t="shared" si="11"/>
        <v>10.269114476978348</v>
      </c>
      <c r="N88" s="6"/>
    </row>
    <row r="89" spans="1:14" x14ac:dyDescent="0.2">
      <c r="A89" s="56">
        <v>80</v>
      </c>
      <c r="B89" s="52">
        <v>16</v>
      </c>
      <c r="C89" s="52">
        <v>454</v>
      </c>
      <c r="D89">
        <v>549</v>
      </c>
      <c r="E89" s="3">
        <v>0.5726</v>
      </c>
      <c r="F89" s="4">
        <f t="shared" si="9"/>
        <v>3.1904287138584245E-2</v>
      </c>
      <c r="G89" s="4">
        <f t="shared" si="7"/>
        <v>3.1475096117074768E-2</v>
      </c>
      <c r="H89" s="2">
        <f t="shared" si="12"/>
        <v>68105.551441705014</v>
      </c>
      <c r="I89" s="2">
        <f t="shared" si="10"/>
        <v>2143.6287777340453</v>
      </c>
      <c r="J89" s="2">
        <f t="shared" si="8"/>
        <v>67189.364502101482</v>
      </c>
      <c r="K89" s="2">
        <f t="shared" si="13"/>
        <v>649642.5722366093</v>
      </c>
      <c r="L89" s="14">
        <f t="shared" si="11"/>
        <v>9.5387609157334445</v>
      </c>
      <c r="N89" s="6"/>
    </row>
    <row r="90" spans="1:14" x14ac:dyDescent="0.2">
      <c r="A90" s="56">
        <v>81</v>
      </c>
      <c r="B90" s="52">
        <v>25</v>
      </c>
      <c r="C90" s="52">
        <v>554</v>
      </c>
      <c r="D90">
        <v>427</v>
      </c>
      <c r="E90" s="3">
        <v>0.4365</v>
      </c>
      <c r="F90" s="4">
        <f t="shared" si="9"/>
        <v>5.09683995922528E-2</v>
      </c>
      <c r="G90" s="4">
        <f t="shared" si="7"/>
        <v>4.9545420764485842E-2</v>
      </c>
      <c r="H90" s="2">
        <f t="shared" si="12"/>
        <v>65961.922663970967</v>
      </c>
      <c r="I90" s="2">
        <f t="shared" si="10"/>
        <v>3268.1112128209165</v>
      </c>
      <c r="J90" s="2">
        <f t="shared" si="8"/>
        <v>64120.341995546383</v>
      </c>
      <c r="K90" s="2">
        <f t="shared" si="13"/>
        <v>582453.20773450786</v>
      </c>
      <c r="L90" s="14">
        <f t="shared" si="11"/>
        <v>8.8301429705391126</v>
      </c>
      <c r="N90" s="6"/>
    </row>
    <row r="91" spans="1:14" x14ac:dyDescent="0.2">
      <c r="A91" s="56">
        <v>82</v>
      </c>
      <c r="B91" s="52">
        <v>23</v>
      </c>
      <c r="C91" s="52">
        <v>286</v>
      </c>
      <c r="D91">
        <v>531</v>
      </c>
      <c r="E91" s="3">
        <v>0.49009999999999998</v>
      </c>
      <c r="F91" s="4">
        <f t="shared" si="9"/>
        <v>5.6303549571603426E-2</v>
      </c>
      <c r="G91" s="4">
        <f t="shared" si="7"/>
        <v>5.4732232073230767E-2</v>
      </c>
      <c r="H91" s="2">
        <f t="shared" si="12"/>
        <v>62693.811451150053</v>
      </c>
      <c r="I91" s="2">
        <f t="shared" si="10"/>
        <v>3431.3722378997172</v>
      </c>
      <c r="J91" s="2">
        <f t="shared" si="8"/>
        <v>60944.154747044988</v>
      </c>
      <c r="K91" s="2">
        <f t="shared" si="13"/>
        <v>518332.8657389615</v>
      </c>
      <c r="L91" s="14">
        <f t="shared" si="11"/>
        <v>8.2676878904202145</v>
      </c>
      <c r="N91" s="6"/>
    </row>
    <row r="92" spans="1:14" x14ac:dyDescent="0.2">
      <c r="A92" s="56">
        <v>83</v>
      </c>
      <c r="B92" s="52">
        <v>22</v>
      </c>
      <c r="C92" s="52">
        <v>317</v>
      </c>
      <c r="D92">
        <v>266</v>
      </c>
      <c r="E92" s="3">
        <v>0.57069999999999999</v>
      </c>
      <c r="F92" s="4">
        <f t="shared" si="9"/>
        <v>7.5471698113207544E-2</v>
      </c>
      <c r="G92" s="4">
        <f t="shared" si="7"/>
        <v>7.3103155863238609E-2</v>
      </c>
      <c r="H92" s="2">
        <f t="shared" si="12"/>
        <v>59262.439213250334</v>
      </c>
      <c r="I92" s="2">
        <f t="shared" si="10"/>
        <v>4332.2713306419428</v>
      </c>
      <c r="J92" s="2">
        <f t="shared" si="8"/>
        <v>57402.59513100575</v>
      </c>
      <c r="K92" s="2">
        <f t="shared" si="13"/>
        <v>457388.71099191648</v>
      </c>
      <c r="L92" s="14">
        <f t="shared" si="11"/>
        <v>7.7180203357146011</v>
      </c>
      <c r="N92" s="6"/>
    </row>
    <row r="93" spans="1:14" x14ac:dyDescent="0.2">
      <c r="A93" s="56">
        <v>84</v>
      </c>
      <c r="B93" s="52">
        <v>20</v>
      </c>
      <c r="C93" s="52">
        <v>340</v>
      </c>
      <c r="D93">
        <v>303</v>
      </c>
      <c r="E93" s="3">
        <v>0.61809999999999998</v>
      </c>
      <c r="F93" s="4">
        <f t="shared" si="9"/>
        <v>6.2208398133748059E-2</v>
      </c>
      <c r="G93" s="4">
        <f t="shared" si="7"/>
        <v>6.076478559145404E-2</v>
      </c>
      <c r="H93" s="2">
        <f t="shared" si="12"/>
        <v>54930.167882608395</v>
      </c>
      <c r="I93" s="2">
        <f t="shared" si="10"/>
        <v>3337.8198738892743</v>
      </c>
      <c r="J93" s="2">
        <f t="shared" si="8"/>
        <v>53655.454472770078</v>
      </c>
      <c r="K93" s="2">
        <f t="shared" si="13"/>
        <v>399986.11586091074</v>
      </c>
      <c r="L93" s="14">
        <f t="shared" si="11"/>
        <v>7.2817202509870995</v>
      </c>
      <c r="N93" s="6"/>
    </row>
    <row r="94" spans="1:14" x14ac:dyDescent="0.2">
      <c r="A94" s="56">
        <v>85</v>
      </c>
      <c r="B94" s="52">
        <v>26</v>
      </c>
      <c r="C94" s="52">
        <v>330</v>
      </c>
      <c r="D94">
        <v>312</v>
      </c>
      <c r="E94" s="3">
        <v>0.374</v>
      </c>
      <c r="F94" s="4">
        <f t="shared" si="9"/>
        <v>8.0996884735202487E-2</v>
      </c>
      <c r="G94" s="4">
        <f t="shared" si="7"/>
        <v>7.7088200761394221E-2</v>
      </c>
      <c r="H94" s="2">
        <f t="shared" si="12"/>
        <v>51592.34800871912</v>
      </c>
      <c r="I94" s="2">
        <f t="shared" si="10"/>
        <v>3977.1612810478568</v>
      </c>
      <c r="J94" s="2">
        <f t="shared" si="8"/>
        <v>49102.645046783167</v>
      </c>
      <c r="K94" s="2">
        <f t="shared" si="13"/>
        <v>346330.66138814064</v>
      </c>
      <c r="L94" s="14">
        <f t="shared" si="11"/>
        <v>6.7128299981541968</v>
      </c>
      <c r="N94" s="6"/>
    </row>
    <row r="95" spans="1:14" x14ac:dyDescent="0.2">
      <c r="A95" s="56">
        <v>86</v>
      </c>
      <c r="B95" s="52">
        <v>25</v>
      </c>
      <c r="C95" s="52">
        <v>265</v>
      </c>
      <c r="D95">
        <v>307</v>
      </c>
      <c r="E95" s="3">
        <v>0.50719999999999998</v>
      </c>
      <c r="F95" s="4">
        <f t="shared" si="9"/>
        <v>8.7412587412587409E-2</v>
      </c>
      <c r="G95" s="4">
        <f t="shared" si="7"/>
        <v>8.3802628050415662E-2</v>
      </c>
      <c r="H95" s="2">
        <f t="shared" si="12"/>
        <v>47615.186727671266</v>
      </c>
      <c r="I95" s="2">
        <f t="shared" si="10"/>
        <v>3990.2777828901235</v>
      </c>
      <c r="J95" s="2">
        <f t="shared" si="8"/>
        <v>45648.777836263012</v>
      </c>
      <c r="K95" s="2">
        <f t="shared" si="13"/>
        <v>297228.01634135749</v>
      </c>
      <c r="L95" s="14">
        <f t="shared" si="11"/>
        <v>6.2422944604063746</v>
      </c>
      <c r="N95" s="6"/>
    </row>
    <row r="96" spans="1:14" x14ac:dyDescent="0.2">
      <c r="A96" s="56">
        <v>87</v>
      </c>
      <c r="B96" s="52">
        <v>25</v>
      </c>
      <c r="C96" s="52">
        <v>230</v>
      </c>
      <c r="D96">
        <v>233</v>
      </c>
      <c r="E96" s="3">
        <v>0.42180000000000001</v>
      </c>
      <c r="F96" s="4">
        <f t="shared" si="9"/>
        <v>0.10799136069114471</v>
      </c>
      <c r="G96" s="4">
        <f t="shared" si="7"/>
        <v>0.10164460978634302</v>
      </c>
      <c r="H96" s="2">
        <f t="shared" si="12"/>
        <v>43624.908944781142</v>
      </c>
      <c r="I96" s="2">
        <f t="shared" si="10"/>
        <v>4434.2368466570242</v>
      </c>
      <c r="J96" s="2">
        <f t="shared" si="8"/>
        <v>41061.033200044047</v>
      </c>
      <c r="K96" s="2">
        <f t="shared" si="13"/>
        <v>251579.23850509446</v>
      </c>
      <c r="L96" s="14">
        <f t="shared" si="11"/>
        <v>5.7668713721221634</v>
      </c>
      <c r="N96" s="6"/>
    </row>
    <row r="97" spans="1:14" x14ac:dyDescent="0.2">
      <c r="A97" s="56">
        <v>88</v>
      </c>
      <c r="B97" s="52">
        <v>27</v>
      </c>
      <c r="C97" s="52">
        <v>206</v>
      </c>
      <c r="D97">
        <v>211</v>
      </c>
      <c r="E97" s="3">
        <v>0.59789999999999999</v>
      </c>
      <c r="F97" s="4">
        <f t="shared" si="9"/>
        <v>0.12949640287769784</v>
      </c>
      <c r="G97" s="4">
        <f t="shared" si="7"/>
        <v>0.12308719086310106</v>
      </c>
      <c r="H97" s="2">
        <f t="shared" si="12"/>
        <v>39190.672098124116</v>
      </c>
      <c r="I97" s="2">
        <f t="shared" si="10"/>
        <v>4823.869736595012</v>
      </c>
      <c r="J97" s="2">
        <f t="shared" si="8"/>
        <v>37250.994077039257</v>
      </c>
      <c r="K97" s="2">
        <f t="shared" si="13"/>
        <v>210518.20530505042</v>
      </c>
      <c r="L97" s="14">
        <f t="shared" si="11"/>
        <v>5.3716405979964552</v>
      </c>
      <c r="N97" s="6"/>
    </row>
    <row r="98" spans="1:14" x14ac:dyDescent="0.2">
      <c r="A98" s="56">
        <v>89</v>
      </c>
      <c r="B98" s="52">
        <v>26</v>
      </c>
      <c r="C98" s="52">
        <v>164</v>
      </c>
      <c r="D98">
        <v>178</v>
      </c>
      <c r="E98" s="3">
        <v>0.51890000000000003</v>
      </c>
      <c r="F98" s="4">
        <f t="shared" si="9"/>
        <v>0.15204678362573099</v>
      </c>
      <c r="G98" s="4">
        <f t="shared" si="7"/>
        <v>0.14168273312531401</v>
      </c>
      <c r="H98" s="2">
        <f t="shared" si="12"/>
        <v>34366.802361529102</v>
      </c>
      <c r="I98" s="2">
        <f t="shared" si="10"/>
        <v>4869.1824873589394</v>
      </c>
      <c r="J98" s="2">
        <f t="shared" si="8"/>
        <v>32024.238666860718</v>
      </c>
      <c r="K98" s="2">
        <f>K99+J98</f>
        <v>173267.21122801118</v>
      </c>
      <c r="L98" s="14">
        <f t="shared" si="11"/>
        <v>5.041703019247727</v>
      </c>
      <c r="N98" s="6"/>
    </row>
    <row r="99" spans="1:14" x14ac:dyDescent="0.2">
      <c r="A99" s="56">
        <v>90</v>
      </c>
      <c r="B99" s="52">
        <v>19</v>
      </c>
      <c r="C99" s="52">
        <v>128</v>
      </c>
      <c r="D99">
        <v>144</v>
      </c>
      <c r="E99" s="3">
        <v>0.50370000000000004</v>
      </c>
      <c r="F99" s="25">
        <f t="shared" si="9"/>
        <v>0.13970588235294118</v>
      </c>
      <c r="G99" s="25">
        <f t="shared" si="7"/>
        <v>0.13064731619469752</v>
      </c>
      <c r="H99" s="23">
        <f t="shared" si="12"/>
        <v>29497.619874170163</v>
      </c>
      <c r="I99" s="23">
        <f t="shared" si="10"/>
        <v>3853.784870691703</v>
      </c>
      <c r="J99" s="23">
        <f t="shared" si="8"/>
        <v>27584.986442845871</v>
      </c>
      <c r="K99" s="23">
        <f t="shared" ref="K99:K108" si="14">K100+J99</f>
        <v>141242.97256115047</v>
      </c>
      <c r="L99" s="26">
        <f t="shared" si="11"/>
        <v>4.7882837043686717</v>
      </c>
      <c r="N99" s="6"/>
    </row>
    <row r="100" spans="1:14" x14ac:dyDescent="0.2">
      <c r="A100" s="56">
        <v>91</v>
      </c>
      <c r="B100" s="52">
        <v>16</v>
      </c>
      <c r="C100" s="52">
        <v>106</v>
      </c>
      <c r="D100">
        <v>111</v>
      </c>
      <c r="E100" s="3">
        <v>0.59040000000000004</v>
      </c>
      <c r="F100" s="25">
        <f t="shared" si="9"/>
        <v>0.14746543778801843</v>
      </c>
      <c r="G100" s="25">
        <f t="shared" si="7"/>
        <v>0.13906561811190613</v>
      </c>
      <c r="H100" s="23">
        <f t="shared" si="12"/>
        <v>25643.83500347846</v>
      </c>
      <c r="I100" s="23">
        <f t="shared" si="10"/>
        <v>3566.1757655184665</v>
      </c>
      <c r="J100" s="23">
        <f t="shared" si="8"/>
        <v>24183.129409922098</v>
      </c>
      <c r="K100" s="23">
        <f t="shared" si="14"/>
        <v>113657.98611830459</v>
      </c>
      <c r="L100" s="26">
        <f t="shared" si="11"/>
        <v>4.4321758466659702</v>
      </c>
      <c r="N100" s="6"/>
    </row>
    <row r="101" spans="1:14" x14ac:dyDescent="0.2">
      <c r="A101" s="56">
        <v>92</v>
      </c>
      <c r="B101" s="52">
        <v>12</v>
      </c>
      <c r="C101" s="52">
        <v>69</v>
      </c>
      <c r="D101">
        <v>89</v>
      </c>
      <c r="E101" s="3">
        <v>0.50209999999999999</v>
      </c>
      <c r="F101" s="25">
        <f t="shared" si="9"/>
        <v>0.15189873417721519</v>
      </c>
      <c r="G101" s="25">
        <f t="shared" si="7"/>
        <v>0.1412183376718745</v>
      </c>
      <c r="H101" s="23">
        <f t="shared" si="12"/>
        <v>22077.659237959993</v>
      </c>
      <c r="I101" s="23">
        <f t="shared" si="10"/>
        <v>3117.7703372708138</v>
      </c>
      <c r="J101" s="23">
        <f t="shared" si="8"/>
        <v>20525.321387032855</v>
      </c>
      <c r="K101" s="23">
        <f t="shared" si="14"/>
        <v>89474.856708382489</v>
      </c>
      <c r="L101" s="26">
        <f t="shared" si="11"/>
        <v>4.052732934410944</v>
      </c>
      <c r="N101" s="6"/>
    </row>
    <row r="102" spans="1:14" x14ac:dyDescent="0.2">
      <c r="A102" s="56">
        <v>93</v>
      </c>
      <c r="B102" s="52">
        <v>15</v>
      </c>
      <c r="C102" s="52">
        <v>58</v>
      </c>
      <c r="D102">
        <v>55</v>
      </c>
      <c r="E102" s="3">
        <v>0.40089999999999998</v>
      </c>
      <c r="F102" s="25">
        <f t="shared" si="9"/>
        <v>0.26548672566371684</v>
      </c>
      <c r="G102" s="25">
        <f t="shared" si="7"/>
        <v>0.22905484336466297</v>
      </c>
      <c r="H102" s="23">
        <f t="shared" si="12"/>
        <v>18959.88890068918</v>
      </c>
      <c r="I102" s="23">
        <f t="shared" si="10"/>
        <v>4342.8543823587725</v>
      </c>
      <c r="J102" s="23">
        <f t="shared" si="8"/>
        <v>16358.08484021804</v>
      </c>
      <c r="K102" s="23">
        <f t="shared" si="14"/>
        <v>68949.535321349642</v>
      </c>
      <c r="L102" s="26">
        <f t="shared" si="11"/>
        <v>3.6366001764305365</v>
      </c>
      <c r="N102" s="6"/>
    </row>
    <row r="103" spans="1:14" x14ac:dyDescent="0.2">
      <c r="A103" s="56">
        <v>94</v>
      </c>
      <c r="B103" s="52">
        <v>4</v>
      </c>
      <c r="C103" s="52">
        <v>43</v>
      </c>
      <c r="D103">
        <v>50</v>
      </c>
      <c r="E103" s="3">
        <v>0.58560000000000001</v>
      </c>
      <c r="F103" s="25">
        <f t="shared" si="9"/>
        <v>8.6021505376344093E-2</v>
      </c>
      <c r="G103" s="25">
        <f t="shared" si="7"/>
        <v>8.3060617638752762E-2</v>
      </c>
      <c r="H103" s="23">
        <f t="shared" si="12"/>
        <v>14617.034518330409</v>
      </c>
      <c r="I103" s="23">
        <f t="shared" si="10"/>
        <v>1214.0999151394929</v>
      </c>
      <c r="J103" s="23">
        <f t="shared" si="8"/>
        <v>14113.911513496603</v>
      </c>
      <c r="K103" s="23">
        <f t="shared" si="14"/>
        <v>52591.450481131607</v>
      </c>
      <c r="L103" s="26">
        <f t="shared" si="11"/>
        <v>3.5979562349106859</v>
      </c>
      <c r="N103" s="6"/>
    </row>
    <row r="104" spans="1:14" x14ac:dyDescent="0.2">
      <c r="A104" s="56">
        <v>95</v>
      </c>
      <c r="B104" s="52">
        <v>6</v>
      </c>
      <c r="C104" s="52">
        <v>34</v>
      </c>
      <c r="D104">
        <v>37</v>
      </c>
      <c r="E104" s="3">
        <v>0.59540000000000004</v>
      </c>
      <c r="F104" s="25">
        <f t="shared" si="9"/>
        <v>0.16901408450704225</v>
      </c>
      <c r="G104" s="25">
        <f t="shared" si="7"/>
        <v>0.1581961421234141</v>
      </c>
      <c r="H104" s="23">
        <f t="shared" si="12"/>
        <v>13402.934603190915</v>
      </c>
      <c r="I104" s="23">
        <f t="shared" si="10"/>
        <v>2120.292547357215</v>
      </c>
      <c r="J104" s="23">
        <f t="shared" si="8"/>
        <v>12545.064238530187</v>
      </c>
      <c r="K104" s="23">
        <f t="shared" si="14"/>
        <v>38477.538967635002</v>
      </c>
      <c r="L104" s="26">
        <f t="shared" si="11"/>
        <v>2.8708294195865456</v>
      </c>
      <c r="N104" s="6"/>
    </row>
    <row r="105" spans="1:14" x14ac:dyDescent="0.2">
      <c r="A105" s="56">
        <v>96</v>
      </c>
      <c r="B105" s="52">
        <v>9</v>
      </c>
      <c r="C105" s="52">
        <v>22</v>
      </c>
      <c r="D105">
        <v>23</v>
      </c>
      <c r="E105" s="3">
        <v>0.3836</v>
      </c>
      <c r="F105" s="25">
        <f t="shared" si="9"/>
        <v>0.4</v>
      </c>
      <c r="G105" s="25">
        <f t="shared" si="7"/>
        <v>0.32088307020921575</v>
      </c>
      <c r="H105" s="23">
        <f t="shared" si="12"/>
        <v>11282.642055833701</v>
      </c>
      <c r="I105" s="23">
        <f t="shared" si="10"/>
        <v>3620.408822947536</v>
      </c>
      <c r="J105" s="23">
        <f t="shared" si="8"/>
        <v>9051.0220573688403</v>
      </c>
      <c r="K105" s="23">
        <f t="shared" si="14"/>
        <v>25932.474729104812</v>
      </c>
      <c r="L105" s="26">
        <f t="shared" si="11"/>
        <v>2.2984399044810964</v>
      </c>
      <c r="N105" s="6"/>
    </row>
    <row r="106" spans="1:14" x14ac:dyDescent="0.2">
      <c r="A106" s="56">
        <v>97</v>
      </c>
      <c r="B106" s="52">
        <v>2</v>
      </c>
      <c r="C106" s="52">
        <v>16</v>
      </c>
      <c r="D106">
        <v>21</v>
      </c>
      <c r="E106" s="3">
        <v>0.17530000000000001</v>
      </c>
      <c r="F106" s="25">
        <f t="shared" si="9"/>
        <v>0.10810810810810811</v>
      </c>
      <c r="G106" s="25">
        <f t="shared" si="7"/>
        <v>9.9258538715793029E-2</v>
      </c>
      <c r="H106" s="23">
        <f t="shared" si="12"/>
        <v>7662.2332328861648</v>
      </c>
      <c r="I106" s="23">
        <f t="shared" si="10"/>
        <v>760.54207399586733</v>
      </c>
      <c r="J106" s="23">
        <f t="shared" si="8"/>
        <v>7035.0141844617729</v>
      </c>
      <c r="K106" s="23">
        <f t="shared" si="14"/>
        <v>16881.452671735973</v>
      </c>
      <c r="L106" s="26">
        <f t="shared" si="11"/>
        <v>2.2032026641111742</v>
      </c>
      <c r="N106" s="6"/>
    </row>
    <row r="107" spans="1:14" x14ac:dyDescent="0.2">
      <c r="A107" s="56">
        <v>98</v>
      </c>
      <c r="B107" s="52">
        <v>6</v>
      </c>
      <c r="C107" s="52">
        <v>14</v>
      </c>
      <c r="D107">
        <v>10</v>
      </c>
      <c r="E107" s="3">
        <v>0.49630000000000002</v>
      </c>
      <c r="F107" s="25">
        <f t="shared" si="9"/>
        <v>0.5</v>
      </c>
      <c r="G107" s="25">
        <f t="shared" si="7"/>
        <v>0.39940887486519944</v>
      </c>
      <c r="H107" s="23">
        <f t="shared" si="12"/>
        <v>6901.6911588902976</v>
      </c>
      <c r="I107" s="23">
        <f t="shared" si="10"/>
        <v>2756.5967004394683</v>
      </c>
      <c r="J107" s="23">
        <f t="shared" si="8"/>
        <v>5513.1934008789367</v>
      </c>
      <c r="K107" s="23">
        <f t="shared" si="14"/>
        <v>9846.4384872742012</v>
      </c>
      <c r="L107" s="26">
        <f t="shared" si="11"/>
        <v>1.426670400136737</v>
      </c>
      <c r="N107" s="6"/>
    </row>
    <row r="108" spans="1:14" x14ac:dyDescent="0.2">
      <c r="A108" s="56">
        <v>99</v>
      </c>
      <c r="B108" s="52">
        <v>4</v>
      </c>
      <c r="C108" s="52">
        <v>5</v>
      </c>
      <c r="D108">
        <v>8</v>
      </c>
      <c r="E108" s="3">
        <v>0.40210000000000001</v>
      </c>
      <c r="F108" s="25">
        <f t="shared" si="9"/>
        <v>0.61538461538461542</v>
      </c>
      <c r="G108" s="25">
        <f t="shared" si="7"/>
        <v>0.44986279184848621</v>
      </c>
      <c r="H108" s="23">
        <f t="shared" si="12"/>
        <v>4145.0944584508288</v>
      </c>
      <c r="I108" s="23">
        <f t="shared" si="10"/>
        <v>1864.7237655543788</v>
      </c>
      <c r="J108" s="23">
        <f t="shared" si="8"/>
        <v>3030.1761190258658</v>
      </c>
      <c r="K108" s="23">
        <f t="shared" si="14"/>
        <v>4333.2450863952654</v>
      </c>
      <c r="L108" s="26">
        <f t="shared" si="11"/>
        <v>1.0453911556975122</v>
      </c>
      <c r="N108" s="6"/>
    </row>
    <row r="109" spans="1:14" x14ac:dyDescent="0.2">
      <c r="A109" s="56" t="s">
        <v>22</v>
      </c>
      <c r="B109" s="47">
        <v>4</v>
      </c>
      <c r="C109" s="47">
        <v>7</v>
      </c>
      <c r="D109">
        <v>7</v>
      </c>
      <c r="E109" s="27"/>
      <c r="F109" s="25">
        <f>B109/((C109+D109)/2)</f>
        <v>0.5714285714285714</v>
      </c>
      <c r="G109" s="25">
        <v>1</v>
      </c>
      <c r="H109" s="23">
        <f>H108-I108</f>
        <v>2280.3706928964502</v>
      </c>
      <c r="I109" s="23">
        <f>H109*G109</f>
        <v>2280.3706928964502</v>
      </c>
      <c r="J109" s="28">
        <f>H109*F109</f>
        <v>1303.0689673694001</v>
      </c>
      <c r="K109" s="23">
        <f>J109</f>
        <v>1303.0689673694001</v>
      </c>
      <c r="L109" s="26">
        <f>K109/H109</f>
        <v>0.5714285714285714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topLeftCell="A70"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43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44197</v>
      </c>
      <c r="D7" s="65">
        <v>44562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1</v>
      </c>
      <c r="C9" s="52">
        <v>705</v>
      </c>
      <c r="D9">
        <v>685</v>
      </c>
      <c r="E9" s="3">
        <v>0.1202</v>
      </c>
      <c r="F9" s="4">
        <f>B9/((C9+D9)/2)</f>
        <v>1.4388489208633094E-3</v>
      </c>
      <c r="G9" s="4">
        <f t="shared" ref="G9:G72" si="0">F9/((1+(1-E9)*F9))</f>
        <v>1.437029785891184E-3</v>
      </c>
      <c r="H9" s="2">
        <v>100000</v>
      </c>
      <c r="I9" s="2">
        <f>H9*G9</f>
        <v>143.7029785891184</v>
      </c>
      <c r="J9" s="2">
        <f t="shared" ref="J9:J72" si="1">H10+I9*E9</f>
        <v>99873.570119437296</v>
      </c>
      <c r="K9" s="2">
        <f>K10+J9</f>
        <v>8262296.7235175706</v>
      </c>
      <c r="L9" s="67">
        <f>K9/H9</f>
        <v>82.622967235175707</v>
      </c>
      <c r="M9" s="5"/>
      <c r="N9" s="6"/>
    </row>
    <row r="10" spans="1:14" x14ac:dyDescent="0.2">
      <c r="A10" s="56">
        <v>1</v>
      </c>
      <c r="B10" s="53">
        <v>0</v>
      </c>
      <c r="C10" s="52">
        <v>749</v>
      </c>
      <c r="D10">
        <v>739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99856.297021410879</v>
      </c>
      <c r="I10" s="2">
        <f t="shared" ref="I10:I73" si="3">H10*G10</f>
        <v>0</v>
      </c>
      <c r="J10" s="2">
        <f t="shared" si="1"/>
        <v>99856.297021410879</v>
      </c>
      <c r="K10" s="2">
        <f>K11+J10</f>
        <v>8162423.1533981338</v>
      </c>
      <c r="L10" s="14">
        <f t="shared" ref="L10:L73" si="4">K10/H10</f>
        <v>81.741696787013566</v>
      </c>
      <c r="N10" s="6"/>
    </row>
    <row r="11" spans="1:14" x14ac:dyDescent="0.2">
      <c r="A11" s="56">
        <v>2</v>
      </c>
      <c r="B11" s="54">
        <v>0</v>
      </c>
      <c r="C11" s="52">
        <v>831</v>
      </c>
      <c r="D11">
        <v>754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99856.297021410879</v>
      </c>
      <c r="I11" s="2">
        <f t="shared" si="3"/>
        <v>0</v>
      </c>
      <c r="J11" s="2">
        <f t="shared" si="1"/>
        <v>99856.297021410879</v>
      </c>
      <c r="K11" s="2">
        <f t="shared" ref="K11:K74" si="6">K12+J11</f>
        <v>8062566.8563767234</v>
      </c>
      <c r="L11" s="14">
        <f t="shared" si="4"/>
        <v>80.741696787013566</v>
      </c>
      <c r="N11" s="6"/>
    </row>
    <row r="12" spans="1:14" x14ac:dyDescent="0.2">
      <c r="A12" s="56">
        <v>3</v>
      </c>
      <c r="B12" s="54">
        <v>0</v>
      </c>
      <c r="C12" s="52">
        <v>836</v>
      </c>
      <c r="D12">
        <v>833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99856.297021410879</v>
      </c>
      <c r="I12" s="2">
        <f t="shared" si="3"/>
        <v>0</v>
      </c>
      <c r="J12" s="2">
        <f t="shared" si="1"/>
        <v>99856.297021410879</v>
      </c>
      <c r="K12" s="2">
        <f t="shared" si="6"/>
        <v>7962710.559355313</v>
      </c>
      <c r="L12" s="14">
        <f t="shared" si="4"/>
        <v>79.741696787013566</v>
      </c>
      <c r="N12" s="6"/>
    </row>
    <row r="13" spans="1:14" x14ac:dyDescent="0.2">
      <c r="A13" s="56">
        <v>4</v>
      </c>
      <c r="B13" s="54">
        <v>0</v>
      </c>
      <c r="C13" s="52">
        <v>858</v>
      </c>
      <c r="D13">
        <v>832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99856.297021410879</v>
      </c>
      <c r="I13" s="2">
        <f t="shared" si="3"/>
        <v>0</v>
      </c>
      <c r="J13" s="2">
        <f t="shared" si="1"/>
        <v>99856.297021410879</v>
      </c>
      <c r="K13" s="2">
        <f t="shared" si="6"/>
        <v>7862854.2623339025</v>
      </c>
      <c r="L13" s="14">
        <f t="shared" si="4"/>
        <v>78.741696787013581</v>
      </c>
      <c r="N13" s="6"/>
    </row>
    <row r="14" spans="1:14" x14ac:dyDescent="0.2">
      <c r="A14" s="56">
        <v>5</v>
      </c>
      <c r="B14" s="54">
        <v>0</v>
      </c>
      <c r="C14" s="52">
        <v>900</v>
      </c>
      <c r="D14">
        <v>855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99856.297021410879</v>
      </c>
      <c r="I14" s="2">
        <f t="shared" si="3"/>
        <v>0</v>
      </c>
      <c r="J14" s="2">
        <f t="shared" si="1"/>
        <v>99856.297021410879</v>
      </c>
      <c r="K14" s="2">
        <f t="shared" si="6"/>
        <v>7762997.9653124921</v>
      </c>
      <c r="L14" s="14">
        <f t="shared" si="4"/>
        <v>77.741696787013581</v>
      </c>
      <c r="N14" s="6"/>
    </row>
    <row r="15" spans="1:14" x14ac:dyDescent="0.2">
      <c r="A15" s="56">
        <v>6</v>
      </c>
      <c r="B15" s="52">
        <v>0</v>
      </c>
      <c r="C15" s="52">
        <v>922</v>
      </c>
      <c r="D15">
        <v>896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99856.297021410879</v>
      </c>
      <c r="I15" s="2">
        <f t="shared" si="3"/>
        <v>0</v>
      </c>
      <c r="J15" s="2">
        <f t="shared" si="1"/>
        <v>99856.297021410879</v>
      </c>
      <c r="K15" s="2">
        <f t="shared" si="6"/>
        <v>7663141.6682910817</v>
      </c>
      <c r="L15" s="14">
        <f t="shared" si="4"/>
        <v>76.741696787013581</v>
      </c>
      <c r="N15" s="6"/>
    </row>
    <row r="16" spans="1:14" x14ac:dyDescent="0.2">
      <c r="A16" s="56">
        <v>7</v>
      </c>
      <c r="B16" s="53">
        <v>0</v>
      </c>
      <c r="C16" s="52">
        <v>882</v>
      </c>
      <c r="D16">
        <v>937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99856.297021410879</v>
      </c>
      <c r="I16" s="2">
        <f t="shared" si="3"/>
        <v>0</v>
      </c>
      <c r="J16" s="2">
        <f t="shared" si="1"/>
        <v>99856.297021410879</v>
      </c>
      <c r="K16" s="2">
        <f t="shared" si="6"/>
        <v>7563285.3712696712</v>
      </c>
      <c r="L16" s="14">
        <f t="shared" si="4"/>
        <v>75.741696787013595</v>
      </c>
      <c r="N16" s="6"/>
    </row>
    <row r="17" spans="1:14" x14ac:dyDescent="0.2">
      <c r="A17" s="56">
        <v>8</v>
      </c>
      <c r="B17" s="53">
        <v>0</v>
      </c>
      <c r="C17" s="52">
        <v>979</v>
      </c>
      <c r="D17">
        <v>907</v>
      </c>
      <c r="E17" s="3">
        <v>0.55189999999999995</v>
      </c>
      <c r="F17" s="4">
        <f t="shared" si="2"/>
        <v>0</v>
      </c>
      <c r="G17" s="4">
        <f t="shared" si="0"/>
        <v>0</v>
      </c>
      <c r="H17" s="2">
        <f t="shared" si="5"/>
        <v>99856.297021410879</v>
      </c>
      <c r="I17" s="2">
        <f t="shared" si="3"/>
        <v>0</v>
      </c>
      <c r="J17" s="2">
        <f t="shared" si="1"/>
        <v>99856.297021410879</v>
      </c>
      <c r="K17" s="2">
        <f t="shared" si="6"/>
        <v>7463429.0742482608</v>
      </c>
      <c r="L17" s="14">
        <f t="shared" si="4"/>
        <v>74.741696787013595</v>
      </c>
      <c r="N17" s="6"/>
    </row>
    <row r="18" spans="1:14" x14ac:dyDescent="0.2">
      <c r="A18" s="56">
        <v>9</v>
      </c>
      <c r="B18" s="53">
        <v>0</v>
      </c>
      <c r="C18" s="52">
        <v>972</v>
      </c>
      <c r="D18">
        <v>1003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99856.297021410879</v>
      </c>
      <c r="I18" s="2">
        <f t="shared" si="3"/>
        <v>0</v>
      </c>
      <c r="J18" s="2">
        <f t="shared" si="1"/>
        <v>99856.297021410879</v>
      </c>
      <c r="K18" s="2">
        <f t="shared" si="6"/>
        <v>7363572.7772268504</v>
      </c>
      <c r="L18" s="14">
        <f t="shared" si="4"/>
        <v>73.741696787013595</v>
      </c>
      <c r="N18" s="6"/>
    </row>
    <row r="19" spans="1:14" x14ac:dyDescent="0.2">
      <c r="A19" s="56">
        <v>10</v>
      </c>
      <c r="B19" s="53">
        <v>0</v>
      </c>
      <c r="C19" s="52">
        <v>1062</v>
      </c>
      <c r="D19">
        <v>982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99856.297021410879</v>
      </c>
      <c r="I19" s="2">
        <f t="shared" si="3"/>
        <v>0</v>
      </c>
      <c r="J19" s="2">
        <f t="shared" si="1"/>
        <v>99856.297021410879</v>
      </c>
      <c r="K19" s="2">
        <f t="shared" si="6"/>
        <v>7263716.48020544</v>
      </c>
      <c r="L19" s="14">
        <f t="shared" si="4"/>
        <v>72.741696787013609</v>
      </c>
      <c r="N19" s="6"/>
    </row>
    <row r="20" spans="1:14" x14ac:dyDescent="0.2">
      <c r="A20" s="56">
        <v>11</v>
      </c>
      <c r="B20" s="53">
        <v>0</v>
      </c>
      <c r="C20" s="52">
        <v>1050</v>
      </c>
      <c r="D20">
        <v>1055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99856.297021410879</v>
      </c>
      <c r="I20" s="2">
        <f t="shared" si="3"/>
        <v>0</v>
      </c>
      <c r="J20" s="2">
        <f t="shared" si="1"/>
        <v>99856.297021410879</v>
      </c>
      <c r="K20" s="2">
        <f t="shared" si="6"/>
        <v>7163860.1831840295</v>
      </c>
      <c r="L20" s="14">
        <f t="shared" si="4"/>
        <v>71.741696787013609</v>
      </c>
      <c r="N20" s="6"/>
    </row>
    <row r="21" spans="1:14" x14ac:dyDescent="0.2">
      <c r="A21" s="56">
        <v>12</v>
      </c>
      <c r="B21" s="52">
        <v>0</v>
      </c>
      <c r="C21" s="52">
        <v>1217</v>
      </c>
      <c r="D21">
        <v>1068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99856.297021410879</v>
      </c>
      <c r="I21" s="2">
        <f t="shared" si="3"/>
        <v>0</v>
      </c>
      <c r="J21" s="2">
        <f t="shared" si="1"/>
        <v>99856.297021410879</v>
      </c>
      <c r="K21" s="2">
        <f t="shared" si="6"/>
        <v>7064003.8861626191</v>
      </c>
      <c r="L21" s="14">
        <f t="shared" si="4"/>
        <v>70.741696787013609</v>
      </c>
      <c r="N21" s="6"/>
    </row>
    <row r="22" spans="1:14" x14ac:dyDescent="0.2">
      <c r="A22" s="56">
        <v>13</v>
      </c>
      <c r="B22" s="53">
        <v>0</v>
      </c>
      <c r="C22" s="52">
        <v>1213</v>
      </c>
      <c r="D22">
        <v>1206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99856.297021410879</v>
      </c>
      <c r="I22" s="2">
        <f t="shared" si="3"/>
        <v>0</v>
      </c>
      <c r="J22" s="2">
        <f t="shared" si="1"/>
        <v>99856.297021410879</v>
      </c>
      <c r="K22" s="2">
        <f t="shared" si="6"/>
        <v>6964147.5891412087</v>
      </c>
      <c r="L22" s="14">
        <f t="shared" si="4"/>
        <v>69.741696787013623</v>
      </c>
      <c r="N22" s="6"/>
    </row>
    <row r="23" spans="1:14" x14ac:dyDescent="0.2">
      <c r="A23" s="56">
        <v>14</v>
      </c>
      <c r="B23" s="53">
        <v>1</v>
      </c>
      <c r="C23" s="52">
        <v>1089</v>
      </c>
      <c r="D23">
        <v>1222</v>
      </c>
      <c r="E23" s="3">
        <v>0</v>
      </c>
      <c r="F23" s="4">
        <f t="shared" si="2"/>
        <v>8.6542622241453913E-4</v>
      </c>
      <c r="G23" s="4">
        <f t="shared" si="0"/>
        <v>8.6467790747946386E-4</v>
      </c>
      <c r="H23" s="2">
        <f t="shared" si="5"/>
        <v>99856.297021410879</v>
      </c>
      <c r="I23" s="2">
        <f t="shared" si="3"/>
        <v>86.34353395712138</v>
      </c>
      <c r="J23" s="2">
        <f t="shared" si="1"/>
        <v>99769.953487453764</v>
      </c>
      <c r="K23" s="2">
        <f t="shared" si="6"/>
        <v>6864291.2921197983</v>
      </c>
      <c r="L23" s="14">
        <f t="shared" si="4"/>
        <v>68.741696787013623</v>
      </c>
      <c r="N23" s="6"/>
    </row>
    <row r="24" spans="1:14" x14ac:dyDescent="0.2">
      <c r="A24" s="56">
        <v>15</v>
      </c>
      <c r="B24" s="53">
        <v>0</v>
      </c>
      <c r="C24" s="52">
        <v>1119</v>
      </c>
      <c r="D24">
        <v>1103</v>
      </c>
      <c r="E24" s="3">
        <v>0.41799999999999998</v>
      </c>
      <c r="F24" s="4">
        <f t="shared" si="2"/>
        <v>0</v>
      </c>
      <c r="G24" s="4">
        <f t="shared" si="0"/>
        <v>0</v>
      </c>
      <c r="H24" s="2">
        <f t="shared" si="5"/>
        <v>99769.953487453764</v>
      </c>
      <c r="I24" s="2">
        <f t="shared" si="3"/>
        <v>0</v>
      </c>
      <c r="J24" s="2">
        <f t="shared" si="1"/>
        <v>99769.953487453764</v>
      </c>
      <c r="K24" s="2">
        <f t="shared" si="6"/>
        <v>6764521.3386323443</v>
      </c>
      <c r="L24" s="14">
        <f t="shared" si="4"/>
        <v>67.801187653986361</v>
      </c>
      <c r="N24" s="6"/>
    </row>
    <row r="25" spans="1:14" x14ac:dyDescent="0.2">
      <c r="A25" s="56">
        <v>16</v>
      </c>
      <c r="B25" s="53">
        <v>0</v>
      </c>
      <c r="C25" s="52">
        <v>1131</v>
      </c>
      <c r="D25">
        <v>1121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99769.953487453764</v>
      </c>
      <c r="I25" s="2">
        <f t="shared" si="3"/>
        <v>0</v>
      </c>
      <c r="J25" s="2">
        <f t="shared" si="1"/>
        <v>99769.953487453764</v>
      </c>
      <c r="K25" s="2">
        <f t="shared" si="6"/>
        <v>6664751.3851448903</v>
      </c>
      <c r="L25" s="14">
        <f t="shared" si="4"/>
        <v>66.801187653986361</v>
      </c>
      <c r="N25" s="6"/>
    </row>
    <row r="26" spans="1:14" x14ac:dyDescent="0.2">
      <c r="A26" s="56">
        <v>17</v>
      </c>
      <c r="B26" s="53">
        <v>0</v>
      </c>
      <c r="C26" s="52">
        <v>1107</v>
      </c>
      <c r="D26">
        <v>1139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99769.953487453764</v>
      </c>
      <c r="I26" s="2">
        <f t="shared" si="3"/>
        <v>0</v>
      </c>
      <c r="J26" s="2">
        <f t="shared" si="1"/>
        <v>99769.953487453764</v>
      </c>
      <c r="K26" s="2">
        <f t="shared" si="6"/>
        <v>6564981.4316574363</v>
      </c>
      <c r="L26" s="14">
        <f t="shared" si="4"/>
        <v>65.801187653986361</v>
      </c>
      <c r="N26" s="6"/>
    </row>
    <row r="27" spans="1:14" x14ac:dyDescent="0.2">
      <c r="A27" s="56">
        <v>18</v>
      </c>
      <c r="B27" s="53">
        <v>0</v>
      </c>
      <c r="C27" s="52">
        <v>1063</v>
      </c>
      <c r="D27">
        <v>1121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99769.953487453764</v>
      </c>
      <c r="I27" s="2">
        <f t="shared" si="3"/>
        <v>0</v>
      </c>
      <c r="J27" s="2">
        <f t="shared" si="1"/>
        <v>99769.953487453764</v>
      </c>
      <c r="K27" s="2">
        <f t="shared" si="6"/>
        <v>6465211.4781699823</v>
      </c>
      <c r="L27" s="14">
        <f t="shared" si="4"/>
        <v>64.801187653986361</v>
      </c>
      <c r="N27" s="6"/>
    </row>
    <row r="28" spans="1:14" x14ac:dyDescent="0.2">
      <c r="A28" s="56">
        <v>19</v>
      </c>
      <c r="B28" s="53">
        <v>0</v>
      </c>
      <c r="C28" s="52">
        <v>1028</v>
      </c>
      <c r="D28">
        <v>1099</v>
      </c>
      <c r="E28" s="3">
        <v>0.75680000000000003</v>
      </c>
      <c r="F28" s="4">
        <f t="shared" si="2"/>
        <v>0</v>
      </c>
      <c r="G28" s="4">
        <f t="shared" si="0"/>
        <v>0</v>
      </c>
      <c r="H28" s="2">
        <f t="shared" si="5"/>
        <v>99769.953487453764</v>
      </c>
      <c r="I28" s="2">
        <f t="shared" si="3"/>
        <v>0</v>
      </c>
      <c r="J28" s="2">
        <f t="shared" si="1"/>
        <v>99769.953487453764</v>
      </c>
      <c r="K28" s="2">
        <f t="shared" si="6"/>
        <v>6365441.5246825283</v>
      </c>
      <c r="L28" s="14">
        <f t="shared" si="4"/>
        <v>63.801187653986361</v>
      </c>
      <c r="N28" s="6"/>
    </row>
    <row r="29" spans="1:14" x14ac:dyDescent="0.2">
      <c r="A29" s="56">
        <v>20</v>
      </c>
      <c r="B29" s="53">
        <v>1</v>
      </c>
      <c r="C29" s="52">
        <v>1050</v>
      </c>
      <c r="D29">
        <v>1049</v>
      </c>
      <c r="E29" s="3">
        <v>0</v>
      </c>
      <c r="F29" s="4">
        <f t="shared" si="2"/>
        <v>9.528346831824678E-4</v>
      </c>
      <c r="G29" s="4">
        <f t="shared" si="0"/>
        <v>9.519276534983341E-4</v>
      </c>
      <c r="H29" s="2">
        <f t="shared" si="5"/>
        <v>99769.953487453764</v>
      </c>
      <c r="I29" s="2">
        <f t="shared" si="3"/>
        <v>94.973777712949797</v>
      </c>
      <c r="J29" s="2">
        <f t="shared" si="1"/>
        <v>99674.979709740815</v>
      </c>
      <c r="K29" s="2">
        <f t="shared" si="6"/>
        <v>6265671.5711950744</v>
      </c>
      <c r="L29" s="14">
        <f t="shared" si="4"/>
        <v>62.801187653986354</v>
      </c>
      <c r="N29" s="6"/>
    </row>
    <row r="30" spans="1:14" x14ac:dyDescent="0.2">
      <c r="A30" s="56">
        <v>21</v>
      </c>
      <c r="B30" s="52">
        <v>1</v>
      </c>
      <c r="C30" s="52">
        <v>1016</v>
      </c>
      <c r="D30">
        <v>1063</v>
      </c>
      <c r="E30" s="3">
        <v>0</v>
      </c>
      <c r="F30" s="4">
        <f t="shared" si="2"/>
        <v>9.6200096200096204E-4</v>
      </c>
      <c r="G30" s="4">
        <f t="shared" si="0"/>
        <v>9.6107640557424308E-4</v>
      </c>
      <c r="H30" s="2">
        <f t="shared" si="5"/>
        <v>99674.979709740815</v>
      </c>
      <c r="I30" s="2">
        <f t="shared" si="3"/>
        <v>95.795271225123315</v>
      </c>
      <c r="J30" s="2">
        <f t="shared" si="1"/>
        <v>99579.184438515687</v>
      </c>
      <c r="K30" s="2">
        <f t="shared" si="6"/>
        <v>6165996.5914853336</v>
      </c>
      <c r="L30" s="14">
        <f t="shared" si="4"/>
        <v>61.861026803728123</v>
      </c>
      <c r="N30" s="6"/>
    </row>
    <row r="31" spans="1:14" x14ac:dyDescent="0.2">
      <c r="A31" s="56">
        <v>22</v>
      </c>
      <c r="B31" s="52">
        <v>0</v>
      </c>
      <c r="C31" s="52">
        <v>992</v>
      </c>
      <c r="D31">
        <v>1021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99579.184438515687</v>
      </c>
      <c r="I31" s="2">
        <f t="shared" si="3"/>
        <v>0</v>
      </c>
      <c r="J31" s="2">
        <f t="shared" si="1"/>
        <v>99579.184438515687</v>
      </c>
      <c r="K31" s="2">
        <f t="shared" si="6"/>
        <v>6066417.4070468182</v>
      </c>
      <c r="L31" s="14">
        <f t="shared" si="4"/>
        <v>60.920537171023682</v>
      </c>
      <c r="N31" s="6"/>
    </row>
    <row r="32" spans="1:14" x14ac:dyDescent="0.2">
      <c r="A32" s="56">
        <v>23</v>
      </c>
      <c r="B32" s="53">
        <v>0</v>
      </c>
      <c r="C32" s="52">
        <v>1053</v>
      </c>
      <c r="D32">
        <v>1012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99579.184438515687</v>
      </c>
      <c r="I32" s="2">
        <f t="shared" si="3"/>
        <v>0</v>
      </c>
      <c r="J32" s="2">
        <f t="shared" si="1"/>
        <v>99579.184438515687</v>
      </c>
      <c r="K32" s="2">
        <f t="shared" si="6"/>
        <v>5966838.2226083027</v>
      </c>
      <c r="L32" s="14">
        <f t="shared" si="4"/>
        <v>59.920537171023689</v>
      </c>
      <c r="N32" s="6"/>
    </row>
    <row r="33" spans="1:14" x14ac:dyDescent="0.2">
      <c r="A33" s="56">
        <v>24</v>
      </c>
      <c r="B33" s="53">
        <v>0</v>
      </c>
      <c r="C33" s="52">
        <v>1031</v>
      </c>
      <c r="D33">
        <v>1047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99579.184438515687</v>
      </c>
      <c r="I33" s="2">
        <f t="shared" si="3"/>
        <v>0</v>
      </c>
      <c r="J33" s="2">
        <f t="shared" si="1"/>
        <v>99579.184438515687</v>
      </c>
      <c r="K33" s="2">
        <f t="shared" si="6"/>
        <v>5867259.0381697873</v>
      </c>
      <c r="L33" s="14">
        <f t="shared" si="4"/>
        <v>58.920537171023689</v>
      </c>
      <c r="N33" s="6"/>
    </row>
    <row r="34" spans="1:14" x14ac:dyDescent="0.2">
      <c r="A34" s="56">
        <v>25</v>
      </c>
      <c r="B34" s="53">
        <v>0</v>
      </c>
      <c r="C34" s="52">
        <v>997</v>
      </c>
      <c r="D34">
        <v>1046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99579.184438515687</v>
      </c>
      <c r="I34" s="2">
        <f t="shared" si="3"/>
        <v>0</v>
      </c>
      <c r="J34" s="2">
        <f t="shared" si="1"/>
        <v>99579.184438515687</v>
      </c>
      <c r="K34" s="2">
        <f t="shared" si="6"/>
        <v>5767679.8537312718</v>
      </c>
      <c r="L34" s="14">
        <f t="shared" si="4"/>
        <v>57.920537171023689</v>
      </c>
      <c r="N34" s="6"/>
    </row>
    <row r="35" spans="1:14" x14ac:dyDescent="0.2">
      <c r="A35" s="56">
        <v>26</v>
      </c>
      <c r="B35" s="53">
        <v>0</v>
      </c>
      <c r="C35" s="52">
        <v>1018</v>
      </c>
      <c r="D35">
        <v>999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99579.184438515687</v>
      </c>
      <c r="I35" s="2">
        <f t="shared" si="3"/>
        <v>0</v>
      </c>
      <c r="J35" s="2">
        <f t="shared" si="1"/>
        <v>99579.184438515687</v>
      </c>
      <c r="K35" s="2">
        <f t="shared" si="6"/>
        <v>5668100.6692927564</v>
      </c>
      <c r="L35" s="14">
        <f t="shared" si="4"/>
        <v>56.920537171023696</v>
      </c>
      <c r="N35" s="6"/>
    </row>
    <row r="36" spans="1:14" x14ac:dyDescent="0.2">
      <c r="A36" s="56">
        <v>27</v>
      </c>
      <c r="B36" s="53">
        <v>0</v>
      </c>
      <c r="C36" s="52">
        <v>1017</v>
      </c>
      <c r="D36">
        <v>1039</v>
      </c>
      <c r="E36" s="3">
        <v>0.19950000000000001</v>
      </c>
      <c r="F36" s="4">
        <f t="shared" si="2"/>
        <v>0</v>
      </c>
      <c r="G36" s="4">
        <f t="shared" si="0"/>
        <v>0</v>
      </c>
      <c r="H36" s="2">
        <f t="shared" si="5"/>
        <v>99579.184438515687</v>
      </c>
      <c r="I36" s="2">
        <f t="shared" si="3"/>
        <v>0</v>
      </c>
      <c r="J36" s="2">
        <f t="shared" si="1"/>
        <v>99579.184438515687</v>
      </c>
      <c r="K36" s="2">
        <f t="shared" si="6"/>
        <v>5568521.4848542409</v>
      </c>
      <c r="L36" s="14">
        <f t="shared" si="4"/>
        <v>55.920537171023696</v>
      </c>
      <c r="N36" s="6"/>
    </row>
    <row r="37" spans="1:14" x14ac:dyDescent="0.2">
      <c r="A37" s="56">
        <v>28</v>
      </c>
      <c r="B37" s="52">
        <v>0</v>
      </c>
      <c r="C37" s="52">
        <v>1056</v>
      </c>
      <c r="D37">
        <v>1056</v>
      </c>
      <c r="E37" s="3">
        <v>0</v>
      </c>
      <c r="F37" s="4">
        <f t="shared" si="2"/>
        <v>0</v>
      </c>
      <c r="G37" s="4">
        <f t="shared" si="0"/>
        <v>0</v>
      </c>
      <c r="H37" s="2">
        <f t="shared" si="5"/>
        <v>99579.184438515687</v>
      </c>
      <c r="I37" s="2">
        <f t="shared" si="3"/>
        <v>0</v>
      </c>
      <c r="J37" s="2">
        <f t="shared" si="1"/>
        <v>99579.184438515687</v>
      </c>
      <c r="K37" s="2">
        <f t="shared" si="6"/>
        <v>5468942.3004157254</v>
      </c>
      <c r="L37" s="14">
        <f t="shared" si="4"/>
        <v>54.920537171023696</v>
      </c>
      <c r="N37" s="6"/>
    </row>
    <row r="38" spans="1:14" x14ac:dyDescent="0.2">
      <c r="A38" s="56">
        <v>29</v>
      </c>
      <c r="B38" s="52">
        <v>0</v>
      </c>
      <c r="C38" s="52">
        <v>1102</v>
      </c>
      <c r="D38">
        <v>1071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99579.184438515687</v>
      </c>
      <c r="I38" s="2">
        <f t="shared" si="3"/>
        <v>0</v>
      </c>
      <c r="J38" s="2">
        <f t="shared" si="1"/>
        <v>99579.184438515687</v>
      </c>
      <c r="K38" s="2">
        <f t="shared" si="6"/>
        <v>5369363.11597721</v>
      </c>
      <c r="L38" s="14">
        <f t="shared" si="4"/>
        <v>53.920537171023703</v>
      </c>
      <c r="N38" s="6"/>
    </row>
    <row r="39" spans="1:14" x14ac:dyDescent="0.2">
      <c r="A39" s="56">
        <v>30</v>
      </c>
      <c r="B39" s="53">
        <v>1</v>
      </c>
      <c r="C39" s="52">
        <v>1076</v>
      </c>
      <c r="D39">
        <v>1113</v>
      </c>
      <c r="E39" s="3">
        <v>0</v>
      </c>
      <c r="F39" s="4">
        <f t="shared" si="2"/>
        <v>9.1365920511649154E-4</v>
      </c>
      <c r="G39" s="4">
        <f t="shared" si="0"/>
        <v>9.1282519397535371E-4</v>
      </c>
      <c r="H39" s="2">
        <f t="shared" si="5"/>
        <v>99579.184438515687</v>
      </c>
      <c r="I39" s="2">
        <f t="shared" si="3"/>
        <v>90.898388350995603</v>
      </c>
      <c r="J39" s="2">
        <f t="shared" si="1"/>
        <v>99488.286050164694</v>
      </c>
      <c r="K39" s="2">
        <f t="shared" si="6"/>
        <v>5269783.9315386945</v>
      </c>
      <c r="L39" s="14">
        <f t="shared" si="4"/>
        <v>52.920537171023703</v>
      </c>
      <c r="N39" s="6"/>
    </row>
    <row r="40" spans="1:14" x14ac:dyDescent="0.2">
      <c r="A40" s="56">
        <v>31</v>
      </c>
      <c r="B40" s="52">
        <v>1</v>
      </c>
      <c r="C40" s="52">
        <v>1104</v>
      </c>
      <c r="D40">
        <v>1103</v>
      </c>
      <c r="E40" s="3">
        <v>0</v>
      </c>
      <c r="F40" s="4">
        <f t="shared" si="2"/>
        <v>9.0620752152242867E-4</v>
      </c>
      <c r="G40" s="4">
        <f t="shared" si="0"/>
        <v>9.0538705296514259E-4</v>
      </c>
      <c r="H40" s="2">
        <f t="shared" si="5"/>
        <v>99488.286050164694</v>
      </c>
      <c r="I40" s="2">
        <f t="shared" si="3"/>
        <v>90.075406111511725</v>
      </c>
      <c r="J40" s="2">
        <f t="shared" si="1"/>
        <v>99398.210644053179</v>
      </c>
      <c r="K40" s="2">
        <f t="shared" si="6"/>
        <v>5170295.6454885295</v>
      </c>
      <c r="L40" s="14">
        <f t="shared" si="4"/>
        <v>51.96888850694971</v>
      </c>
      <c r="N40" s="6"/>
    </row>
    <row r="41" spans="1:14" x14ac:dyDescent="0.2">
      <c r="A41" s="56">
        <v>32</v>
      </c>
      <c r="B41" s="53">
        <v>0</v>
      </c>
      <c r="C41" s="52">
        <v>1145</v>
      </c>
      <c r="D41">
        <v>1127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99398.210644053179</v>
      </c>
      <c r="I41" s="2">
        <f t="shared" si="3"/>
        <v>0</v>
      </c>
      <c r="J41" s="2">
        <f t="shared" si="1"/>
        <v>99398.210644053179</v>
      </c>
      <c r="K41" s="2">
        <f t="shared" si="6"/>
        <v>5070897.4348444762</v>
      </c>
      <c r="L41" s="14">
        <f t="shared" si="4"/>
        <v>51.015983104599876</v>
      </c>
      <c r="N41" s="6"/>
    </row>
    <row r="42" spans="1:14" x14ac:dyDescent="0.2">
      <c r="A42" s="56">
        <v>33</v>
      </c>
      <c r="B42" s="53">
        <v>1</v>
      </c>
      <c r="C42" s="52">
        <v>1170</v>
      </c>
      <c r="D42">
        <v>1135</v>
      </c>
      <c r="E42" s="3">
        <v>0</v>
      </c>
      <c r="F42" s="4">
        <f t="shared" si="2"/>
        <v>8.6767895878524942E-4</v>
      </c>
      <c r="G42" s="4">
        <f t="shared" si="0"/>
        <v>8.6692674469007378E-4</v>
      </c>
      <c r="H42" s="2">
        <f t="shared" si="5"/>
        <v>99398.210644053179</v>
      </c>
      <c r="I42" s="2">
        <f t="shared" si="3"/>
        <v>86.170967181667265</v>
      </c>
      <c r="J42" s="2">
        <f t="shared" si="1"/>
        <v>99312.039676871515</v>
      </c>
      <c r="K42" s="2">
        <f t="shared" si="6"/>
        <v>4971499.2242004229</v>
      </c>
      <c r="L42" s="14">
        <f t="shared" si="4"/>
        <v>50.015983104599869</v>
      </c>
      <c r="N42" s="6"/>
    </row>
    <row r="43" spans="1:14" x14ac:dyDescent="0.2">
      <c r="A43" s="56">
        <v>34</v>
      </c>
      <c r="B43" s="53">
        <v>1</v>
      </c>
      <c r="C43" s="52">
        <v>1211</v>
      </c>
      <c r="D43">
        <v>1163</v>
      </c>
      <c r="E43" s="3">
        <v>0</v>
      </c>
      <c r="F43" s="4">
        <f t="shared" si="2"/>
        <v>8.4245998315080029E-4</v>
      </c>
      <c r="G43" s="4">
        <f t="shared" si="0"/>
        <v>8.4175084175084182E-4</v>
      </c>
      <c r="H43" s="2">
        <f t="shared" si="5"/>
        <v>99312.039676871515</v>
      </c>
      <c r="I43" s="2">
        <f t="shared" si="3"/>
        <v>83.595992993999602</v>
      </c>
      <c r="J43" s="2">
        <f t="shared" si="1"/>
        <v>99228.443683877515</v>
      </c>
      <c r="K43" s="2">
        <f t="shared" si="6"/>
        <v>4872187.1845235517</v>
      </c>
      <c r="L43" s="14">
        <f t="shared" si="4"/>
        <v>49.05938092074269</v>
      </c>
      <c r="N43" s="6"/>
    </row>
    <row r="44" spans="1:14" x14ac:dyDescent="0.2">
      <c r="A44" s="56">
        <v>35</v>
      </c>
      <c r="B44" s="53">
        <v>1</v>
      </c>
      <c r="C44" s="52">
        <v>1253</v>
      </c>
      <c r="D44">
        <v>1220</v>
      </c>
      <c r="E44" s="3">
        <v>0</v>
      </c>
      <c r="F44" s="4">
        <f t="shared" si="2"/>
        <v>8.0873433077234124E-4</v>
      </c>
      <c r="G44" s="4">
        <f t="shared" si="0"/>
        <v>8.0808080808080808E-4</v>
      </c>
      <c r="H44" s="2">
        <f t="shared" si="5"/>
        <v>99228.443683877515</v>
      </c>
      <c r="I44" s="2">
        <f t="shared" si="3"/>
        <v>80.184600956668703</v>
      </c>
      <c r="J44" s="2">
        <f t="shared" si="1"/>
        <v>99148.259082920849</v>
      </c>
      <c r="K44" s="2">
        <f t="shared" si="6"/>
        <v>4772958.7408396741</v>
      </c>
      <c r="L44" s="14">
        <f t="shared" si="4"/>
        <v>48.100711485966571</v>
      </c>
      <c r="N44" s="6"/>
    </row>
    <row r="45" spans="1:14" x14ac:dyDescent="0.2">
      <c r="A45" s="56">
        <v>36</v>
      </c>
      <c r="B45" s="52">
        <v>0</v>
      </c>
      <c r="C45" s="52">
        <v>1363</v>
      </c>
      <c r="D45">
        <v>1256</v>
      </c>
      <c r="E45" s="3">
        <v>0.49730000000000002</v>
      </c>
      <c r="F45" s="4">
        <f t="shared" si="2"/>
        <v>0</v>
      </c>
      <c r="G45" s="4">
        <f t="shared" si="0"/>
        <v>0</v>
      </c>
      <c r="H45" s="2">
        <f t="shared" si="5"/>
        <v>99148.259082920849</v>
      </c>
      <c r="I45" s="2">
        <f t="shared" si="3"/>
        <v>0</v>
      </c>
      <c r="J45" s="2">
        <f t="shared" si="1"/>
        <v>99148.259082920849</v>
      </c>
      <c r="K45" s="2">
        <f t="shared" si="6"/>
        <v>4673810.4817567533</v>
      </c>
      <c r="L45" s="14">
        <f t="shared" si="4"/>
        <v>47.139612182679848</v>
      </c>
      <c r="N45" s="6"/>
    </row>
    <row r="46" spans="1:14" x14ac:dyDescent="0.2">
      <c r="A46" s="56">
        <v>37</v>
      </c>
      <c r="B46" s="52">
        <v>0</v>
      </c>
      <c r="C46" s="52">
        <v>1270</v>
      </c>
      <c r="D46">
        <v>1372</v>
      </c>
      <c r="E46" s="3">
        <v>0.3306</v>
      </c>
      <c r="F46" s="4">
        <f t="shared" si="2"/>
        <v>0</v>
      </c>
      <c r="G46" s="4">
        <f t="shared" si="0"/>
        <v>0</v>
      </c>
      <c r="H46" s="2">
        <f t="shared" si="5"/>
        <v>99148.259082920849</v>
      </c>
      <c r="I46" s="2">
        <f t="shared" si="3"/>
        <v>0</v>
      </c>
      <c r="J46" s="2">
        <f t="shared" si="1"/>
        <v>99148.259082920849</v>
      </c>
      <c r="K46" s="2">
        <f t="shared" si="6"/>
        <v>4574662.2226738324</v>
      </c>
      <c r="L46" s="14">
        <f t="shared" si="4"/>
        <v>46.139612182679848</v>
      </c>
      <c r="N46" s="6"/>
    </row>
    <row r="47" spans="1:14" x14ac:dyDescent="0.2">
      <c r="A47" s="56">
        <v>38</v>
      </c>
      <c r="B47" s="53">
        <v>1</v>
      </c>
      <c r="C47" s="52">
        <v>1388</v>
      </c>
      <c r="D47">
        <v>1297</v>
      </c>
      <c r="E47" s="3">
        <v>0.47910000000000003</v>
      </c>
      <c r="F47" s="4">
        <f t="shared" si="2"/>
        <v>7.4487895716945994E-4</v>
      </c>
      <c r="G47" s="4">
        <f t="shared" si="0"/>
        <v>7.4459005068350009E-4</v>
      </c>
      <c r="H47" s="2">
        <f t="shared" si="5"/>
        <v>99148.259082920849</v>
      </c>
      <c r="I47" s="2">
        <f t="shared" si="3"/>
        <v>73.824807255732836</v>
      </c>
      <c r="J47" s="2">
        <f t="shared" si="1"/>
        <v>99109.803740821342</v>
      </c>
      <c r="K47" s="2">
        <f t="shared" si="6"/>
        <v>4475513.9635909116</v>
      </c>
      <c r="L47" s="14">
        <f t="shared" si="4"/>
        <v>45.139612182679848</v>
      </c>
      <c r="N47" s="6"/>
    </row>
    <row r="48" spans="1:14" x14ac:dyDescent="0.2">
      <c r="A48" s="56">
        <v>39</v>
      </c>
      <c r="B48" s="52">
        <v>1</v>
      </c>
      <c r="C48" s="52">
        <v>1527</v>
      </c>
      <c r="D48">
        <v>1379</v>
      </c>
      <c r="E48" s="3">
        <v>0.87519999999999998</v>
      </c>
      <c r="F48" s="4">
        <f t="shared" si="2"/>
        <v>6.8823124569855469E-4</v>
      </c>
      <c r="G48" s="4">
        <f t="shared" si="0"/>
        <v>6.8817213772691779E-4</v>
      </c>
      <c r="H48" s="2">
        <f t="shared" si="5"/>
        <v>99074.434275665117</v>
      </c>
      <c r="I48" s="2">
        <f t="shared" si="3"/>
        <v>68.180265229569486</v>
      </c>
      <c r="J48" s="2">
        <f t="shared" si="1"/>
        <v>99065.925378564469</v>
      </c>
      <c r="K48" s="2">
        <f t="shared" si="6"/>
        <v>4376404.1598500898</v>
      </c>
      <c r="L48" s="14">
        <f t="shared" si="4"/>
        <v>44.172890734588144</v>
      </c>
      <c r="N48" s="6"/>
    </row>
    <row r="49" spans="1:14" x14ac:dyDescent="0.2">
      <c r="A49" s="56">
        <v>40</v>
      </c>
      <c r="B49" s="52">
        <v>0</v>
      </c>
      <c r="C49" s="52">
        <v>1529</v>
      </c>
      <c r="D49">
        <v>1534</v>
      </c>
      <c r="E49" s="3">
        <v>0.39340000000000003</v>
      </c>
      <c r="F49" s="4">
        <f t="shared" si="2"/>
        <v>0</v>
      </c>
      <c r="G49" s="4">
        <f t="shared" si="0"/>
        <v>0</v>
      </c>
      <c r="H49" s="2">
        <f t="shared" si="5"/>
        <v>99006.254010435543</v>
      </c>
      <c r="I49" s="2">
        <f t="shared" si="3"/>
        <v>0</v>
      </c>
      <c r="J49" s="2">
        <f t="shared" si="1"/>
        <v>99006.254010435543</v>
      </c>
      <c r="K49" s="2">
        <f t="shared" si="6"/>
        <v>4277338.2344715251</v>
      </c>
      <c r="L49" s="14">
        <f t="shared" si="4"/>
        <v>43.202707518059228</v>
      </c>
      <c r="N49" s="6"/>
    </row>
    <row r="50" spans="1:14" x14ac:dyDescent="0.2">
      <c r="A50" s="56">
        <v>41</v>
      </c>
      <c r="B50" s="52">
        <v>2</v>
      </c>
      <c r="C50" s="52">
        <v>1541</v>
      </c>
      <c r="D50">
        <v>1547</v>
      </c>
      <c r="E50" s="3">
        <v>0</v>
      </c>
      <c r="F50" s="4">
        <f t="shared" si="2"/>
        <v>1.2953367875647669E-3</v>
      </c>
      <c r="G50" s="4">
        <f t="shared" si="0"/>
        <v>1.29366106080207E-3</v>
      </c>
      <c r="H50" s="2">
        <f t="shared" si="5"/>
        <v>99006.254010435543</v>
      </c>
      <c r="I50" s="2">
        <f t="shared" si="3"/>
        <v>128.08053558917925</v>
      </c>
      <c r="J50" s="2">
        <f t="shared" si="1"/>
        <v>98878.173474846364</v>
      </c>
      <c r="K50" s="2">
        <f t="shared" si="6"/>
        <v>4178331.9804610894</v>
      </c>
      <c r="L50" s="14">
        <f t="shared" si="4"/>
        <v>42.202707518059228</v>
      </c>
      <c r="N50" s="6"/>
    </row>
    <row r="51" spans="1:14" x14ac:dyDescent="0.2">
      <c r="A51" s="56">
        <v>42</v>
      </c>
      <c r="B51" s="52">
        <v>1</v>
      </c>
      <c r="C51" s="52">
        <v>1653</v>
      </c>
      <c r="D51">
        <v>1541</v>
      </c>
      <c r="E51" s="3">
        <v>0.2109</v>
      </c>
      <c r="F51" s="4">
        <f t="shared" si="2"/>
        <v>6.2617407639323729E-4</v>
      </c>
      <c r="G51" s="4">
        <f t="shared" si="0"/>
        <v>6.2586482784242304E-4</v>
      </c>
      <c r="H51" s="2">
        <f t="shared" si="5"/>
        <v>98878.173474846364</v>
      </c>
      <c r="I51" s="2">
        <f t="shared" si="3"/>
        <v>61.884371019207961</v>
      </c>
      <c r="J51" s="2">
        <f t="shared" si="1"/>
        <v>98829.340517675111</v>
      </c>
      <c r="K51" s="2">
        <f t="shared" si="6"/>
        <v>4079453.806986243</v>
      </c>
      <c r="L51" s="14">
        <f t="shared" si="4"/>
        <v>41.257374237642203</v>
      </c>
      <c r="N51" s="6"/>
    </row>
    <row r="52" spans="1:14" x14ac:dyDescent="0.2">
      <c r="A52" s="56">
        <v>43</v>
      </c>
      <c r="B52" s="52">
        <v>2</v>
      </c>
      <c r="C52" s="52">
        <v>1718</v>
      </c>
      <c r="D52">
        <v>1640</v>
      </c>
      <c r="E52" s="3">
        <v>0.2268</v>
      </c>
      <c r="F52" s="4">
        <f t="shared" si="2"/>
        <v>1.1911852293031567E-3</v>
      </c>
      <c r="G52" s="4">
        <f t="shared" si="0"/>
        <v>1.1900891281549858E-3</v>
      </c>
      <c r="H52" s="2">
        <f t="shared" si="5"/>
        <v>98816.289103827163</v>
      </c>
      <c r="I52" s="2">
        <f t="shared" si="3"/>
        <v>117.60019134708469</v>
      </c>
      <c r="J52" s="2">
        <f t="shared" si="1"/>
        <v>98725.360635877601</v>
      </c>
      <c r="K52" s="2">
        <f t="shared" si="6"/>
        <v>3980624.466468568</v>
      </c>
      <c r="L52" s="14">
        <f t="shared" si="4"/>
        <v>40.283079870425915</v>
      </c>
      <c r="N52" s="6"/>
    </row>
    <row r="53" spans="1:14" x14ac:dyDescent="0.2">
      <c r="A53" s="56">
        <v>44</v>
      </c>
      <c r="B53" s="52">
        <v>3</v>
      </c>
      <c r="C53" s="52">
        <v>1778</v>
      </c>
      <c r="D53">
        <v>1710</v>
      </c>
      <c r="E53" s="3">
        <v>0.54369999999999996</v>
      </c>
      <c r="F53" s="4">
        <f t="shared" si="2"/>
        <v>1.7201834862385322E-3</v>
      </c>
      <c r="G53" s="4">
        <f t="shared" si="0"/>
        <v>1.7188343392620323E-3</v>
      </c>
      <c r="H53" s="2">
        <f t="shared" si="5"/>
        <v>98698.68891248008</v>
      </c>
      <c r="I53" s="2">
        <f t="shared" si="3"/>
        <v>169.64669574291159</v>
      </c>
      <c r="J53" s="2">
        <f t="shared" si="1"/>
        <v>98621.27912521259</v>
      </c>
      <c r="K53" s="2">
        <f t="shared" si="6"/>
        <v>3881899.1058326904</v>
      </c>
      <c r="L53" s="14">
        <f t="shared" si="4"/>
        <v>39.33080721340604</v>
      </c>
      <c r="N53" s="6"/>
    </row>
    <row r="54" spans="1:14" x14ac:dyDescent="0.2">
      <c r="A54" s="56">
        <v>45</v>
      </c>
      <c r="B54" s="52">
        <v>3</v>
      </c>
      <c r="C54" s="52">
        <v>1812</v>
      </c>
      <c r="D54">
        <v>1786</v>
      </c>
      <c r="E54" s="3">
        <v>0.14069999999999999</v>
      </c>
      <c r="F54" s="4">
        <f t="shared" si="2"/>
        <v>1.6675931072818232E-3</v>
      </c>
      <c r="G54" s="4">
        <f t="shared" si="0"/>
        <v>1.6652069277714829E-3</v>
      </c>
      <c r="H54" s="2">
        <f t="shared" si="5"/>
        <v>98529.042216737173</v>
      </c>
      <c r="I54" s="2">
        <f t="shared" si="3"/>
        <v>164.07124368599966</v>
      </c>
      <c r="J54" s="2">
        <f t="shared" si="1"/>
        <v>98388.055797037785</v>
      </c>
      <c r="K54" s="2">
        <f t="shared" si="6"/>
        <v>3783277.8267074777</v>
      </c>
      <c r="L54" s="14">
        <f t="shared" si="4"/>
        <v>38.397590614808699</v>
      </c>
      <c r="N54" s="6"/>
    </row>
    <row r="55" spans="1:14" x14ac:dyDescent="0.2">
      <c r="A55" s="56">
        <v>46</v>
      </c>
      <c r="B55" s="52">
        <v>3</v>
      </c>
      <c r="C55" s="52">
        <v>1789</v>
      </c>
      <c r="D55">
        <v>1824</v>
      </c>
      <c r="E55" s="3">
        <v>0.32400000000000001</v>
      </c>
      <c r="F55" s="4">
        <f t="shared" si="2"/>
        <v>1.6606698034874066E-3</v>
      </c>
      <c r="G55" s="4">
        <f t="shared" si="0"/>
        <v>1.6588076048587581E-3</v>
      </c>
      <c r="H55" s="2">
        <f t="shared" si="5"/>
        <v>98364.970973051168</v>
      </c>
      <c r="I55" s="2">
        <f t="shared" si="3"/>
        <v>163.16856190180826</v>
      </c>
      <c r="J55" s="2">
        <f t="shared" si="1"/>
        <v>98254.669025205541</v>
      </c>
      <c r="K55" s="2">
        <f t="shared" si="6"/>
        <v>3684889.77091044</v>
      </c>
      <c r="L55" s="14">
        <f t="shared" si="4"/>
        <v>37.461402514112272</v>
      </c>
      <c r="N55" s="6"/>
    </row>
    <row r="56" spans="1:14" x14ac:dyDescent="0.2">
      <c r="A56" s="56">
        <v>47</v>
      </c>
      <c r="B56" s="52">
        <v>1</v>
      </c>
      <c r="C56" s="52">
        <v>1719</v>
      </c>
      <c r="D56">
        <v>1774</v>
      </c>
      <c r="E56" s="3">
        <v>0.67490000000000006</v>
      </c>
      <c r="F56" s="4">
        <f t="shared" si="2"/>
        <v>5.7257371886630399E-4</v>
      </c>
      <c r="G56" s="4">
        <f t="shared" si="0"/>
        <v>5.7246715770227941E-4</v>
      </c>
      <c r="H56" s="2">
        <f t="shared" si="5"/>
        <v>98201.802411149358</v>
      </c>
      <c r="I56" s="2">
        <f t="shared" si="3"/>
        <v>56.217306707551522</v>
      </c>
      <c r="J56" s="2">
        <f t="shared" si="1"/>
        <v>98183.526164738738</v>
      </c>
      <c r="K56" s="2">
        <f t="shared" si="6"/>
        <v>3586635.1018852345</v>
      </c>
      <c r="L56" s="14">
        <f t="shared" si="4"/>
        <v>36.52310867848211</v>
      </c>
      <c r="N56" s="6"/>
    </row>
    <row r="57" spans="1:14" x14ac:dyDescent="0.2">
      <c r="A57" s="56">
        <v>48</v>
      </c>
      <c r="B57" s="52">
        <v>5</v>
      </c>
      <c r="C57" s="52">
        <v>1780</v>
      </c>
      <c r="D57">
        <v>1713</v>
      </c>
      <c r="E57" s="3">
        <v>0.81420000000000003</v>
      </c>
      <c r="F57" s="4">
        <f t="shared" si="2"/>
        <v>2.8628685943315204E-3</v>
      </c>
      <c r="G57" s="4">
        <f t="shared" si="0"/>
        <v>2.8613465840386073E-3</v>
      </c>
      <c r="H57" s="2">
        <f t="shared" si="5"/>
        <v>98145.585104441809</v>
      </c>
      <c r="I57" s="2">
        <f t="shared" si="3"/>
        <v>280.82853467706497</v>
      </c>
      <c r="J57" s="2">
        <f t="shared" si="1"/>
        <v>98093.407162698801</v>
      </c>
      <c r="K57" s="2">
        <f t="shared" si="6"/>
        <v>3488451.5757204955</v>
      </c>
      <c r="L57" s="14">
        <f t="shared" si="4"/>
        <v>35.543642355468698</v>
      </c>
      <c r="N57" s="6"/>
    </row>
    <row r="58" spans="1:14" x14ac:dyDescent="0.2">
      <c r="A58" s="56">
        <v>49</v>
      </c>
      <c r="B58" s="52">
        <v>3</v>
      </c>
      <c r="C58" s="52">
        <v>1712</v>
      </c>
      <c r="D58">
        <v>1770</v>
      </c>
      <c r="E58" s="3">
        <v>0.55510000000000004</v>
      </c>
      <c r="F58" s="4">
        <f t="shared" si="2"/>
        <v>1.7231476163124641E-3</v>
      </c>
      <c r="G58" s="4">
        <f t="shared" si="0"/>
        <v>1.7218276144072664E-3</v>
      </c>
      <c r="H58" s="2">
        <f t="shared" si="5"/>
        <v>97864.756569764737</v>
      </c>
      <c r="I58" s="2">
        <f t="shared" si="3"/>
        <v>168.50624033906587</v>
      </c>
      <c r="J58" s="2">
        <f t="shared" si="1"/>
        <v>97789.788143437894</v>
      </c>
      <c r="K58" s="2">
        <f t="shared" si="6"/>
        <v>3390358.1685577966</v>
      </c>
      <c r="L58" s="14">
        <f t="shared" si="4"/>
        <v>34.643300483161333</v>
      </c>
      <c r="N58" s="6"/>
    </row>
    <row r="59" spans="1:14" x14ac:dyDescent="0.2">
      <c r="A59" s="56">
        <v>50</v>
      </c>
      <c r="B59" s="52">
        <v>2</v>
      </c>
      <c r="C59" s="52">
        <v>1603</v>
      </c>
      <c r="D59">
        <v>1705</v>
      </c>
      <c r="E59" s="3">
        <v>0.38840000000000002</v>
      </c>
      <c r="F59" s="4">
        <f t="shared" si="2"/>
        <v>1.2091898428053204E-3</v>
      </c>
      <c r="G59" s="4">
        <f t="shared" si="0"/>
        <v>1.2082962587764599E-3</v>
      </c>
      <c r="H59" s="2">
        <f t="shared" si="5"/>
        <v>97696.250329425675</v>
      </c>
      <c r="I59" s="2">
        <f t="shared" si="3"/>
        <v>118.04601376953353</v>
      </c>
      <c r="J59" s="2">
        <f t="shared" si="1"/>
        <v>97624.05338740423</v>
      </c>
      <c r="K59" s="2">
        <f t="shared" si="6"/>
        <v>3292568.3804143588</v>
      </c>
      <c r="L59" s="14">
        <f t="shared" si="4"/>
        <v>33.702095723346837</v>
      </c>
      <c r="N59" s="6"/>
    </row>
    <row r="60" spans="1:14" x14ac:dyDescent="0.2">
      <c r="A60" s="56">
        <v>51</v>
      </c>
      <c r="B60" s="52">
        <v>3</v>
      </c>
      <c r="C60" s="52">
        <v>1597</v>
      </c>
      <c r="D60">
        <v>1623</v>
      </c>
      <c r="E60" s="3">
        <v>0.52390000000000003</v>
      </c>
      <c r="F60" s="4">
        <f t="shared" si="2"/>
        <v>1.8633540372670807E-3</v>
      </c>
      <c r="G60" s="4">
        <f t="shared" si="0"/>
        <v>1.8617024412442055E-3</v>
      </c>
      <c r="H60" s="2">
        <f t="shared" si="5"/>
        <v>97578.204315656141</v>
      </c>
      <c r="I60" s="2">
        <f t="shared" si="3"/>
        <v>181.66158118668289</v>
      </c>
      <c r="J60" s="2">
        <f t="shared" si="1"/>
        <v>97491.715236853168</v>
      </c>
      <c r="K60" s="2">
        <f t="shared" si="6"/>
        <v>3194944.3270269544</v>
      </c>
      <c r="L60" s="14">
        <f t="shared" si="4"/>
        <v>32.742397233419211</v>
      </c>
      <c r="N60" s="6"/>
    </row>
    <row r="61" spans="1:14" x14ac:dyDescent="0.2">
      <c r="A61" s="56">
        <v>52</v>
      </c>
      <c r="B61" s="53">
        <v>1</v>
      </c>
      <c r="C61" s="52">
        <v>1582</v>
      </c>
      <c r="D61">
        <v>1597</v>
      </c>
      <c r="E61" s="3">
        <v>0.40660000000000002</v>
      </c>
      <c r="F61" s="4">
        <f t="shared" si="2"/>
        <v>6.2912865681031768E-4</v>
      </c>
      <c r="G61" s="4">
        <f t="shared" si="0"/>
        <v>6.2889387503903846E-4</v>
      </c>
      <c r="H61" s="2">
        <f t="shared" si="5"/>
        <v>97396.542734469462</v>
      </c>
      <c r="I61" s="2">
        <f t="shared" si="3"/>
        <v>61.252089175685803</v>
      </c>
      <c r="J61" s="2">
        <f t="shared" si="1"/>
        <v>97360.195744752607</v>
      </c>
      <c r="K61" s="2">
        <f t="shared" si="6"/>
        <v>3097452.611790101</v>
      </c>
      <c r="L61" s="14">
        <f t="shared" si="4"/>
        <v>31.802490363899604</v>
      </c>
      <c r="N61" s="6"/>
    </row>
    <row r="62" spans="1:14" x14ac:dyDescent="0.2">
      <c r="A62" s="56">
        <v>53</v>
      </c>
      <c r="B62" s="52">
        <v>6</v>
      </c>
      <c r="C62" s="52">
        <v>1563</v>
      </c>
      <c r="D62">
        <v>1574</v>
      </c>
      <c r="E62" s="3">
        <v>0.45140000000000002</v>
      </c>
      <c r="F62" s="4">
        <f t="shared" si="2"/>
        <v>3.8253108065030282E-3</v>
      </c>
      <c r="G62" s="4">
        <f t="shared" si="0"/>
        <v>3.8172999524873396E-3</v>
      </c>
      <c r="H62" s="2">
        <f t="shared" si="5"/>
        <v>97335.290645293775</v>
      </c>
      <c r="I62" s="2">
        <f t="shared" si="3"/>
        <v>371.55800035562129</v>
      </c>
      <c r="J62" s="2">
        <f t="shared" si="1"/>
        <v>97131.45392629868</v>
      </c>
      <c r="K62" s="2">
        <f t="shared" si="6"/>
        <v>3000092.4160453486</v>
      </c>
      <c r="L62" s="14">
        <f t="shared" si="4"/>
        <v>30.822247472175242</v>
      </c>
      <c r="N62" s="6"/>
    </row>
    <row r="63" spans="1:14" x14ac:dyDescent="0.2">
      <c r="A63" s="56">
        <v>54</v>
      </c>
      <c r="B63" s="52">
        <v>5</v>
      </c>
      <c r="C63" s="52">
        <v>1433</v>
      </c>
      <c r="D63">
        <v>1549</v>
      </c>
      <c r="E63" s="3">
        <v>0.53139999999999998</v>
      </c>
      <c r="F63" s="4">
        <f t="shared" si="2"/>
        <v>3.3534540576794099E-3</v>
      </c>
      <c r="G63" s="4">
        <f t="shared" si="0"/>
        <v>3.3481926121460377E-3</v>
      </c>
      <c r="H63" s="2">
        <f t="shared" si="5"/>
        <v>96963.732644938151</v>
      </c>
      <c r="I63" s="2">
        <f t="shared" si="3"/>
        <v>324.65325328788549</v>
      </c>
      <c r="J63" s="2">
        <f t="shared" si="1"/>
        <v>96811.600130447448</v>
      </c>
      <c r="K63" s="2">
        <f t="shared" si="6"/>
        <v>2902960.9621190499</v>
      </c>
      <c r="L63" s="14">
        <f t="shared" si="4"/>
        <v>29.938626359910401</v>
      </c>
      <c r="N63" s="6"/>
    </row>
    <row r="64" spans="1:14" x14ac:dyDescent="0.2">
      <c r="A64" s="56">
        <v>55</v>
      </c>
      <c r="B64" s="52">
        <v>6</v>
      </c>
      <c r="C64" s="52">
        <v>1363</v>
      </c>
      <c r="D64">
        <v>1425</v>
      </c>
      <c r="E64" s="3">
        <v>0.65890000000000004</v>
      </c>
      <c r="F64" s="4">
        <f t="shared" si="2"/>
        <v>4.30416068866571E-3</v>
      </c>
      <c r="G64" s="4">
        <f t="shared" si="0"/>
        <v>4.2978508024015816E-3</v>
      </c>
      <c r="H64" s="2">
        <f t="shared" si="5"/>
        <v>96639.079391650259</v>
      </c>
      <c r="I64" s="2">
        <f t="shared" si="3"/>
        <v>415.34034490675418</v>
      </c>
      <c r="J64" s="2">
        <f t="shared" si="1"/>
        <v>96497.406800002558</v>
      </c>
      <c r="K64" s="2">
        <f t="shared" si="6"/>
        <v>2806149.3619886022</v>
      </c>
      <c r="L64" s="14">
        <f t="shared" si="4"/>
        <v>29.037418192034817</v>
      </c>
      <c r="N64" s="6"/>
    </row>
    <row r="65" spans="1:14" x14ac:dyDescent="0.2">
      <c r="A65" s="56">
        <v>56</v>
      </c>
      <c r="B65" s="52">
        <v>7</v>
      </c>
      <c r="C65" s="52">
        <v>1352</v>
      </c>
      <c r="D65">
        <v>1351</v>
      </c>
      <c r="E65" s="3">
        <v>0.53859999999999997</v>
      </c>
      <c r="F65" s="4">
        <f t="shared" si="2"/>
        <v>5.1794302626711058E-3</v>
      </c>
      <c r="G65" s="4">
        <f t="shared" si="0"/>
        <v>5.1670820262461189E-3</v>
      </c>
      <c r="H65" s="2">
        <f t="shared" si="5"/>
        <v>96223.739046743503</v>
      </c>
      <c r="I65" s="2">
        <f t="shared" si="3"/>
        <v>497.19595252662521</v>
      </c>
      <c r="J65" s="2">
        <f t="shared" si="1"/>
        <v>95994.332834247718</v>
      </c>
      <c r="K65" s="2">
        <f t="shared" si="6"/>
        <v>2709651.9551885994</v>
      </c>
      <c r="L65" s="14">
        <f t="shared" si="4"/>
        <v>28.159911286260726</v>
      </c>
      <c r="N65" s="6"/>
    </row>
    <row r="66" spans="1:14" x14ac:dyDescent="0.2">
      <c r="A66" s="56">
        <v>57</v>
      </c>
      <c r="B66" s="52">
        <v>6</v>
      </c>
      <c r="C66" s="52">
        <v>1312</v>
      </c>
      <c r="D66">
        <v>1341</v>
      </c>
      <c r="E66" s="3">
        <v>0.4587</v>
      </c>
      <c r="F66" s="4">
        <f t="shared" si="2"/>
        <v>4.523181304183943E-3</v>
      </c>
      <c r="G66" s="4">
        <f t="shared" si="0"/>
        <v>4.5121338046206962E-3</v>
      </c>
      <c r="H66" s="2">
        <f t="shared" si="5"/>
        <v>95726.543094216875</v>
      </c>
      <c r="I66" s="2">
        <f t="shared" si="3"/>
        <v>431.93097109489582</v>
      </c>
      <c r="J66" s="2">
        <f t="shared" si="1"/>
        <v>95492.738859563207</v>
      </c>
      <c r="K66" s="2">
        <f t="shared" si="6"/>
        <v>2613657.6223543519</v>
      </c>
      <c r="L66" s="14">
        <f t="shared" si="4"/>
        <v>27.303374151742986</v>
      </c>
      <c r="N66" s="6"/>
    </row>
    <row r="67" spans="1:14" x14ac:dyDescent="0.2">
      <c r="A67" s="56">
        <v>58</v>
      </c>
      <c r="B67" s="52">
        <v>1</v>
      </c>
      <c r="C67" s="52">
        <v>1219</v>
      </c>
      <c r="D67">
        <v>1319</v>
      </c>
      <c r="E67" s="3">
        <v>0.44690000000000002</v>
      </c>
      <c r="F67" s="4">
        <f t="shared" si="2"/>
        <v>7.8802206461780935E-4</v>
      </c>
      <c r="G67" s="4">
        <f t="shared" si="0"/>
        <v>7.8767875089273546E-4</v>
      </c>
      <c r="H67" s="2">
        <f t="shared" si="5"/>
        <v>95294.612123121973</v>
      </c>
      <c r="I67" s="2">
        <f t="shared" si="3"/>
        <v>75.061541043948438</v>
      </c>
      <c r="J67" s="2">
        <f t="shared" si="1"/>
        <v>95253.095584770563</v>
      </c>
      <c r="K67" s="2">
        <f t="shared" si="6"/>
        <v>2518164.8834947888</v>
      </c>
      <c r="L67" s="14">
        <f t="shared" si="4"/>
        <v>26.42504993085322</v>
      </c>
      <c r="N67" s="6"/>
    </row>
    <row r="68" spans="1:14" x14ac:dyDescent="0.2">
      <c r="A68" s="56">
        <v>59</v>
      </c>
      <c r="B68" s="52">
        <v>5</v>
      </c>
      <c r="C68" s="52">
        <v>1147</v>
      </c>
      <c r="D68">
        <v>1216</v>
      </c>
      <c r="E68" s="3">
        <v>0.502</v>
      </c>
      <c r="F68" s="4">
        <f t="shared" si="2"/>
        <v>4.2319085907744393E-3</v>
      </c>
      <c r="G68" s="4">
        <f t="shared" si="0"/>
        <v>4.2230086402756783E-3</v>
      </c>
      <c r="H68" s="2">
        <f t="shared" si="5"/>
        <v>95219.550582078024</v>
      </c>
      <c r="I68" s="2">
        <f t="shared" si="3"/>
        <v>402.11298483128246</v>
      </c>
      <c r="J68" s="2">
        <f t="shared" si="1"/>
        <v>95019.298315632041</v>
      </c>
      <c r="K68" s="2">
        <f t="shared" si="6"/>
        <v>2422911.7879100181</v>
      </c>
      <c r="L68" s="14">
        <f t="shared" si="4"/>
        <v>25.445528498073507</v>
      </c>
      <c r="N68" s="6"/>
    </row>
    <row r="69" spans="1:14" x14ac:dyDescent="0.2">
      <c r="A69" s="56">
        <v>60</v>
      </c>
      <c r="B69" s="52">
        <v>7</v>
      </c>
      <c r="C69" s="52">
        <v>1102</v>
      </c>
      <c r="D69">
        <v>1137</v>
      </c>
      <c r="E69" s="3">
        <v>0.46250000000000002</v>
      </c>
      <c r="F69" s="4">
        <f t="shared" si="2"/>
        <v>6.2527914247431891E-3</v>
      </c>
      <c r="G69" s="4">
        <f t="shared" si="0"/>
        <v>6.2318469636438506E-3</v>
      </c>
      <c r="H69" s="2">
        <f t="shared" si="5"/>
        <v>94817.437597246739</v>
      </c>
      <c r="I69" s="2">
        <f t="shared" si="3"/>
        <v>590.88776059089241</v>
      </c>
      <c r="J69" s="2">
        <f t="shared" si="1"/>
        <v>94499.835425929137</v>
      </c>
      <c r="K69" s="2">
        <f t="shared" si="6"/>
        <v>2327892.489594386</v>
      </c>
      <c r="L69" s="14">
        <f t="shared" si="4"/>
        <v>24.55131195890894</v>
      </c>
      <c r="N69" s="6"/>
    </row>
    <row r="70" spans="1:14" x14ac:dyDescent="0.2">
      <c r="A70" s="56">
        <v>61</v>
      </c>
      <c r="B70" s="52">
        <v>12</v>
      </c>
      <c r="C70" s="52">
        <v>1109</v>
      </c>
      <c r="D70">
        <v>1093</v>
      </c>
      <c r="E70" s="3">
        <v>0.4163</v>
      </c>
      <c r="F70" s="4">
        <f t="shared" si="2"/>
        <v>1.0899182561307902E-2</v>
      </c>
      <c r="G70" s="4">
        <f t="shared" si="0"/>
        <v>1.0830281901407611E-2</v>
      </c>
      <c r="H70" s="2">
        <f t="shared" si="5"/>
        <v>94226.549836655846</v>
      </c>
      <c r="I70" s="2">
        <f t="shared" si="3"/>
        <v>1020.5000973280161</v>
      </c>
      <c r="J70" s="2">
        <f t="shared" si="1"/>
        <v>93630.883929845484</v>
      </c>
      <c r="K70" s="2">
        <f t="shared" si="6"/>
        <v>2233392.6541684568</v>
      </c>
      <c r="L70" s="14">
        <f t="shared" si="4"/>
        <v>23.702371126185778</v>
      </c>
      <c r="N70" s="6"/>
    </row>
    <row r="71" spans="1:14" x14ac:dyDescent="0.2">
      <c r="A71" s="56">
        <v>62</v>
      </c>
      <c r="B71" s="52">
        <v>5</v>
      </c>
      <c r="C71" s="52">
        <v>1070</v>
      </c>
      <c r="D71">
        <v>1098</v>
      </c>
      <c r="E71" s="3">
        <v>0.33139999999999997</v>
      </c>
      <c r="F71" s="4">
        <f t="shared" si="2"/>
        <v>4.6125461254612546E-3</v>
      </c>
      <c r="G71" s="4">
        <f t="shared" si="0"/>
        <v>4.5983650053387018E-3</v>
      </c>
      <c r="H71" s="2">
        <f t="shared" si="5"/>
        <v>93206.049739327835</v>
      </c>
      <c r="I71" s="2">
        <f t="shared" si="3"/>
        <v>428.59543740718357</v>
      </c>
      <c r="J71" s="2">
        <f t="shared" si="1"/>
        <v>92919.490829877381</v>
      </c>
      <c r="K71" s="2">
        <f t="shared" si="6"/>
        <v>2139761.7702386114</v>
      </c>
      <c r="L71" s="14">
        <f t="shared" si="4"/>
        <v>22.957327085773375</v>
      </c>
      <c r="N71" s="6"/>
    </row>
    <row r="72" spans="1:14" x14ac:dyDescent="0.2">
      <c r="A72" s="56">
        <v>63</v>
      </c>
      <c r="B72" s="52">
        <v>11</v>
      </c>
      <c r="C72" s="52">
        <v>1191</v>
      </c>
      <c r="D72">
        <v>1056</v>
      </c>
      <c r="E72" s="3">
        <v>0.37490000000000001</v>
      </c>
      <c r="F72" s="4">
        <f t="shared" si="2"/>
        <v>9.7908322207387634E-3</v>
      </c>
      <c r="G72" s="4">
        <f t="shared" si="0"/>
        <v>9.7312743961943289E-3</v>
      </c>
      <c r="H72" s="2">
        <f t="shared" si="5"/>
        <v>92777.454301920647</v>
      </c>
      <c r="I72" s="2">
        <f t="shared" si="3"/>
        <v>902.84286559236978</v>
      </c>
      <c r="J72" s="2">
        <f t="shared" si="1"/>
        <v>92213.087226638861</v>
      </c>
      <c r="K72" s="2">
        <f t="shared" si="6"/>
        <v>2046842.2794087338</v>
      </c>
      <c r="L72" s="14">
        <f t="shared" si="4"/>
        <v>22.061849991570213</v>
      </c>
      <c r="N72" s="6"/>
    </row>
    <row r="73" spans="1:14" x14ac:dyDescent="0.2">
      <c r="A73" s="56">
        <v>64</v>
      </c>
      <c r="B73" s="52">
        <v>5</v>
      </c>
      <c r="C73" s="52">
        <v>1052</v>
      </c>
      <c r="D73">
        <v>1175</v>
      </c>
      <c r="E73" s="3">
        <v>0.57789999999999997</v>
      </c>
      <c r="F73" s="4">
        <f t="shared" si="2"/>
        <v>4.4903457566232603E-3</v>
      </c>
      <c r="G73" s="4">
        <f t="shared" ref="G73:G108" si="7">F73/((1+(1-E73)*F73))</f>
        <v>4.481850968595223E-3</v>
      </c>
      <c r="H73" s="2">
        <f t="shared" si="5"/>
        <v>91874.611436328283</v>
      </c>
      <c r="I73" s="2">
        <f t="shared" si="3"/>
        <v>411.76831625521766</v>
      </c>
      <c r="J73" s="2">
        <f t="shared" ref="J73:J108" si="8">H74+I73*E73</f>
        <v>91700.804030036961</v>
      </c>
      <c r="K73" s="2">
        <f t="shared" si="6"/>
        <v>1954629.192182095</v>
      </c>
      <c r="L73" s="14">
        <f t="shared" si="4"/>
        <v>21.274965538621174</v>
      </c>
      <c r="N73" s="6"/>
    </row>
    <row r="74" spans="1:14" x14ac:dyDescent="0.2">
      <c r="A74" s="56">
        <v>65</v>
      </c>
      <c r="B74" s="52">
        <v>11</v>
      </c>
      <c r="C74" s="52">
        <v>1046</v>
      </c>
      <c r="D74">
        <v>1032</v>
      </c>
      <c r="E74" s="3">
        <v>0.38390000000000002</v>
      </c>
      <c r="F74" s="4">
        <f t="shared" ref="F74:F108" si="9">B74/((C74+D74)/2)</f>
        <v>1.0587102983638113E-2</v>
      </c>
      <c r="G74" s="4">
        <f t="shared" si="7"/>
        <v>1.0518493854952456E-2</v>
      </c>
      <c r="H74" s="2">
        <f t="shared" si="5"/>
        <v>91462.84312007307</v>
      </c>
      <c r="I74" s="2">
        <f t="shared" ref="I74:I108" si="10">H74*G74</f>
        <v>962.05135331496911</v>
      </c>
      <c r="J74" s="2">
        <f t="shared" si="8"/>
        <v>90870.123281295717</v>
      </c>
      <c r="K74" s="2">
        <f t="shared" si="6"/>
        <v>1862928.388152058</v>
      </c>
      <c r="L74" s="14">
        <f t="shared" ref="L74:L108" si="11">K74/H74</f>
        <v>20.368144315242773</v>
      </c>
      <c r="N74" s="6"/>
    </row>
    <row r="75" spans="1:14" x14ac:dyDescent="0.2">
      <c r="A75" s="56">
        <v>66</v>
      </c>
      <c r="B75" s="52">
        <v>12</v>
      </c>
      <c r="C75" s="52">
        <v>1026</v>
      </c>
      <c r="D75">
        <v>1037</v>
      </c>
      <c r="E75" s="3">
        <v>0.58889999999999998</v>
      </c>
      <c r="F75" s="4">
        <f t="shared" si="9"/>
        <v>1.16335433834222E-2</v>
      </c>
      <c r="G75" s="4">
        <f t="shared" si="7"/>
        <v>1.1578170209136486E-2</v>
      </c>
      <c r="H75" s="2">
        <f t="shared" ref="H75:H108" si="12">H74-I74</f>
        <v>90500.791766758106</v>
      </c>
      <c r="I75" s="2">
        <f t="shared" si="10"/>
        <v>1047.8335711371433</v>
      </c>
      <c r="J75" s="2">
        <f t="shared" si="8"/>
        <v>90070.027385663619</v>
      </c>
      <c r="K75" s="2">
        <f t="shared" ref="K75:K97" si="13">K76+J75</f>
        <v>1772058.2648707624</v>
      </c>
      <c r="L75" s="14">
        <f t="shared" si="11"/>
        <v>19.580583001282182</v>
      </c>
      <c r="N75" s="6"/>
    </row>
    <row r="76" spans="1:14" x14ac:dyDescent="0.2">
      <c r="A76" s="56">
        <v>67</v>
      </c>
      <c r="B76" s="52">
        <v>19</v>
      </c>
      <c r="C76" s="52">
        <v>995</v>
      </c>
      <c r="D76">
        <v>1013</v>
      </c>
      <c r="E76" s="3">
        <v>0.40460000000000002</v>
      </c>
      <c r="F76" s="4">
        <f t="shared" si="9"/>
        <v>1.8924302788844622E-2</v>
      </c>
      <c r="G76" s="4">
        <f t="shared" si="7"/>
        <v>1.8713448449275624E-2</v>
      </c>
      <c r="H76" s="2">
        <f t="shared" si="12"/>
        <v>89452.958195620959</v>
      </c>
      <c r="I76" s="2">
        <f t="shared" si="10"/>
        <v>1673.9733218289603</v>
      </c>
      <c r="J76" s="2">
        <f t="shared" si="8"/>
        <v>88456.274479803993</v>
      </c>
      <c r="K76" s="2">
        <f t="shared" si="13"/>
        <v>1681988.2374850987</v>
      </c>
      <c r="L76" s="14">
        <f t="shared" si="11"/>
        <v>18.803047673469091</v>
      </c>
      <c r="N76" s="6"/>
    </row>
    <row r="77" spans="1:14" x14ac:dyDescent="0.2">
      <c r="A77" s="56">
        <v>68</v>
      </c>
      <c r="B77" s="52">
        <v>5</v>
      </c>
      <c r="C77" s="52">
        <v>938</v>
      </c>
      <c r="D77">
        <v>977</v>
      </c>
      <c r="E77" s="3">
        <v>0.4486</v>
      </c>
      <c r="F77" s="4">
        <f t="shared" si="9"/>
        <v>5.2219321148825066E-3</v>
      </c>
      <c r="G77" s="4">
        <f t="shared" si="7"/>
        <v>5.2069393922668621E-3</v>
      </c>
      <c r="H77" s="2">
        <f t="shared" si="12"/>
        <v>87778.984873791997</v>
      </c>
      <c r="I77" s="2">
        <f t="shared" si="10"/>
        <v>457.05985415254457</v>
      </c>
      <c r="J77" s="2">
        <f t="shared" si="8"/>
        <v>87526.962070212292</v>
      </c>
      <c r="K77" s="2">
        <f t="shared" si="13"/>
        <v>1593531.9630052946</v>
      </c>
      <c r="L77" s="14">
        <f t="shared" si="11"/>
        <v>18.153911956221226</v>
      </c>
      <c r="N77" s="6"/>
    </row>
    <row r="78" spans="1:14" x14ac:dyDescent="0.2">
      <c r="A78" s="56">
        <v>69</v>
      </c>
      <c r="B78" s="52">
        <v>15</v>
      </c>
      <c r="C78" s="52">
        <v>848</v>
      </c>
      <c r="D78">
        <v>923</v>
      </c>
      <c r="E78" s="3">
        <v>0.47399999999999998</v>
      </c>
      <c r="F78" s="4">
        <f t="shared" si="9"/>
        <v>1.693958215697346E-2</v>
      </c>
      <c r="G78" s="4">
        <f t="shared" si="7"/>
        <v>1.678997974009111E-2</v>
      </c>
      <c r="H78" s="2">
        <f t="shared" si="12"/>
        <v>87321.925019639457</v>
      </c>
      <c r="I78" s="2">
        <f t="shared" si="10"/>
        <v>1466.1333519455015</v>
      </c>
      <c r="J78" s="2">
        <f t="shared" si="8"/>
        <v>86550.738876516116</v>
      </c>
      <c r="K78" s="2">
        <f t="shared" si="13"/>
        <v>1506005.0009350823</v>
      </c>
      <c r="L78" s="14">
        <f t="shared" si="11"/>
        <v>17.246584985344388</v>
      </c>
      <c r="N78" s="6"/>
    </row>
    <row r="79" spans="1:14" x14ac:dyDescent="0.2">
      <c r="A79" s="56">
        <v>70</v>
      </c>
      <c r="B79" s="52">
        <v>9</v>
      </c>
      <c r="C79" s="52">
        <v>871</v>
      </c>
      <c r="D79">
        <v>834</v>
      </c>
      <c r="E79" s="3">
        <v>0.49009999999999998</v>
      </c>
      <c r="F79" s="4">
        <f t="shared" si="9"/>
        <v>1.0557184750733138E-2</v>
      </c>
      <c r="G79" s="4">
        <f t="shared" si="7"/>
        <v>1.0500658566303082E-2</v>
      </c>
      <c r="H79" s="2">
        <f t="shared" si="12"/>
        <v>85855.791667693949</v>
      </c>
      <c r="I79" s="2">
        <f t="shared" si="10"/>
        <v>901.54235424210322</v>
      </c>
      <c r="J79" s="2">
        <f t="shared" si="8"/>
        <v>85396.095221265903</v>
      </c>
      <c r="K79" s="2">
        <f t="shared" si="13"/>
        <v>1419454.2620585661</v>
      </c>
      <c r="L79" s="14">
        <f t="shared" si="11"/>
        <v>16.533005339378661</v>
      </c>
      <c r="N79" s="6"/>
    </row>
    <row r="80" spans="1:14" x14ac:dyDescent="0.2">
      <c r="A80" s="56">
        <v>71</v>
      </c>
      <c r="B80" s="52">
        <v>13</v>
      </c>
      <c r="C80" s="52">
        <v>893</v>
      </c>
      <c r="D80">
        <v>862</v>
      </c>
      <c r="E80" s="3">
        <v>0.42730000000000001</v>
      </c>
      <c r="F80" s="4">
        <f t="shared" si="9"/>
        <v>1.4814814814814815E-2</v>
      </c>
      <c r="G80" s="4">
        <f t="shared" si="7"/>
        <v>1.4690176825658451E-2</v>
      </c>
      <c r="H80" s="2">
        <f t="shared" si="12"/>
        <v>84954.249313451845</v>
      </c>
      <c r="I80" s="2">
        <f t="shared" si="10"/>
        <v>1247.9929445056807</v>
      </c>
      <c r="J80" s="2">
        <f t="shared" si="8"/>
        <v>84239.52375413345</v>
      </c>
      <c r="K80" s="2">
        <f t="shared" si="13"/>
        <v>1334058.1668373002</v>
      </c>
      <c r="L80" s="14">
        <f t="shared" si="11"/>
        <v>15.703254135235616</v>
      </c>
      <c r="N80" s="6"/>
    </row>
    <row r="81" spans="1:14" x14ac:dyDescent="0.2">
      <c r="A81" s="56">
        <v>72</v>
      </c>
      <c r="B81" s="52">
        <v>21</v>
      </c>
      <c r="C81" s="52">
        <v>943</v>
      </c>
      <c r="D81">
        <v>870</v>
      </c>
      <c r="E81" s="3">
        <v>0.43559999999999999</v>
      </c>
      <c r="F81" s="4">
        <f t="shared" si="9"/>
        <v>2.3166023166023165E-2</v>
      </c>
      <c r="G81" s="4">
        <f t="shared" si="7"/>
        <v>2.2867038840427706E-2</v>
      </c>
      <c r="H81" s="2">
        <f t="shared" si="12"/>
        <v>83706.256368946168</v>
      </c>
      <c r="I81" s="2">
        <f t="shared" si="10"/>
        <v>1914.114215575491</v>
      </c>
      <c r="J81" s="2">
        <f t="shared" si="8"/>
        <v>82625.930305675356</v>
      </c>
      <c r="K81" s="2">
        <f t="shared" si="13"/>
        <v>1249818.6430831668</v>
      </c>
      <c r="L81" s="14">
        <f t="shared" si="11"/>
        <v>14.931006322567207</v>
      </c>
      <c r="N81" s="6"/>
    </row>
    <row r="82" spans="1:14" x14ac:dyDescent="0.2">
      <c r="A82" s="56">
        <v>73</v>
      </c>
      <c r="B82" s="52">
        <v>14</v>
      </c>
      <c r="C82" s="52">
        <v>778</v>
      </c>
      <c r="D82">
        <v>928</v>
      </c>
      <c r="E82" s="3">
        <v>0.45579999999999998</v>
      </c>
      <c r="F82" s="4">
        <f t="shared" si="9"/>
        <v>1.6412661195779603E-2</v>
      </c>
      <c r="G82" s="4">
        <f t="shared" si="7"/>
        <v>1.626736483097976E-2</v>
      </c>
      <c r="H82" s="2">
        <f t="shared" si="12"/>
        <v>81792.142153370674</v>
      </c>
      <c r="I82" s="2">
        <f t="shared" si="10"/>
        <v>1330.5426167162393</v>
      </c>
      <c r="J82" s="2">
        <f t="shared" si="8"/>
        <v>81068.060861353704</v>
      </c>
      <c r="K82" s="2">
        <f t="shared" si="13"/>
        <v>1167192.7127774914</v>
      </c>
      <c r="L82" s="14">
        <f t="shared" si="11"/>
        <v>14.270230391922693</v>
      </c>
      <c r="N82" s="6"/>
    </row>
    <row r="83" spans="1:14" x14ac:dyDescent="0.2">
      <c r="A83" s="56">
        <v>74</v>
      </c>
      <c r="B83" s="52">
        <v>14</v>
      </c>
      <c r="C83" s="52">
        <v>771</v>
      </c>
      <c r="D83">
        <v>757</v>
      </c>
      <c r="E83" s="3">
        <v>0.50319999999999998</v>
      </c>
      <c r="F83" s="4">
        <f t="shared" si="9"/>
        <v>1.832460732984293E-2</v>
      </c>
      <c r="G83" s="4">
        <f t="shared" si="7"/>
        <v>1.8159291227298289E-2</v>
      </c>
      <c r="H83" s="2">
        <f t="shared" si="12"/>
        <v>80461.599536654438</v>
      </c>
      <c r="I83" s="2">
        <f t="shared" si="10"/>
        <v>1461.125618600357</v>
      </c>
      <c r="J83" s="2">
        <f t="shared" si="8"/>
        <v>79735.712329333779</v>
      </c>
      <c r="K83" s="2">
        <f t="shared" si="13"/>
        <v>1086124.6519161377</v>
      </c>
      <c r="L83" s="14">
        <f t="shared" si="11"/>
        <v>13.498670896063301</v>
      </c>
      <c r="N83" s="6"/>
    </row>
    <row r="84" spans="1:14" x14ac:dyDescent="0.2">
      <c r="A84" s="56">
        <v>75</v>
      </c>
      <c r="B84" s="52">
        <v>16</v>
      </c>
      <c r="C84" s="52">
        <v>784</v>
      </c>
      <c r="D84">
        <v>752</v>
      </c>
      <c r="E84" s="3">
        <v>0.5524</v>
      </c>
      <c r="F84" s="4">
        <f t="shared" si="9"/>
        <v>2.0833333333333332E-2</v>
      </c>
      <c r="G84" s="4">
        <f t="shared" si="7"/>
        <v>2.0640857338650415E-2</v>
      </c>
      <c r="H84" s="2">
        <f t="shared" si="12"/>
        <v>79000.473918054078</v>
      </c>
      <c r="I84" s="2">
        <f t="shared" si="10"/>
        <v>1630.6375118283272</v>
      </c>
      <c r="J84" s="2">
        <f t="shared" si="8"/>
        <v>78270.600567759713</v>
      </c>
      <c r="K84" s="2">
        <f t="shared" si="13"/>
        <v>1006388.9395868039</v>
      </c>
      <c r="L84" s="14">
        <f t="shared" si="11"/>
        <v>12.739024080168367</v>
      </c>
      <c r="N84" s="6"/>
    </row>
    <row r="85" spans="1:14" x14ac:dyDescent="0.2">
      <c r="A85" s="56">
        <v>76</v>
      </c>
      <c r="B85" s="52">
        <v>25</v>
      </c>
      <c r="C85" s="52">
        <v>675</v>
      </c>
      <c r="D85">
        <v>751</v>
      </c>
      <c r="E85" s="3">
        <v>0.51449999999999996</v>
      </c>
      <c r="F85" s="4">
        <f t="shared" si="9"/>
        <v>3.5063113604488078E-2</v>
      </c>
      <c r="G85" s="4">
        <f t="shared" si="7"/>
        <v>3.4476220027236215E-2</v>
      </c>
      <c r="H85" s="2">
        <f t="shared" si="12"/>
        <v>77369.836406225746</v>
      </c>
      <c r="I85" s="2">
        <f t="shared" si="10"/>
        <v>2667.4195034123095</v>
      </c>
      <c r="J85" s="2">
        <f t="shared" si="8"/>
        <v>76074.804237319069</v>
      </c>
      <c r="K85" s="2">
        <f t="shared" si="13"/>
        <v>928118.33901904419</v>
      </c>
      <c r="L85" s="14">
        <f t="shared" si="11"/>
        <v>11.995867926436006</v>
      </c>
      <c r="N85" s="6"/>
    </row>
    <row r="86" spans="1:14" x14ac:dyDescent="0.2">
      <c r="A86" s="56">
        <v>77</v>
      </c>
      <c r="B86" s="52">
        <v>20</v>
      </c>
      <c r="C86" s="52">
        <v>659</v>
      </c>
      <c r="D86">
        <v>650</v>
      </c>
      <c r="E86" s="3">
        <v>0.4743</v>
      </c>
      <c r="F86" s="4">
        <f t="shared" si="9"/>
        <v>3.0557677616501147E-2</v>
      </c>
      <c r="G86" s="4">
        <f t="shared" si="7"/>
        <v>3.0074554821402255E-2</v>
      </c>
      <c r="H86" s="2">
        <f t="shared" si="12"/>
        <v>74702.416902813435</v>
      </c>
      <c r="I86" s="2">
        <f t="shared" si="10"/>
        <v>2246.641932434909</v>
      </c>
      <c r="J86" s="2">
        <f t="shared" si="8"/>
        <v>73521.357238932396</v>
      </c>
      <c r="K86" s="2">
        <f t="shared" si="13"/>
        <v>852043.53478172515</v>
      </c>
      <c r="L86" s="14">
        <f t="shared" si="11"/>
        <v>11.405836251459162</v>
      </c>
      <c r="N86" s="6"/>
    </row>
    <row r="87" spans="1:14" x14ac:dyDescent="0.2">
      <c r="A87" s="56">
        <v>78</v>
      </c>
      <c r="B87" s="52">
        <v>20</v>
      </c>
      <c r="C87" s="52">
        <v>580</v>
      </c>
      <c r="D87">
        <v>643</v>
      </c>
      <c r="E87" s="3">
        <v>0.43819999999999998</v>
      </c>
      <c r="F87" s="4">
        <f t="shared" si="9"/>
        <v>3.2706459525756335E-2</v>
      </c>
      <c r="G87" s="4">
        <f t="shared" si="7"/>
        <v>3.2116338223581092E-2</v>
      </c>
      <c r="H87" s="2">
        <f t="shared" si="12"/>
        <v>72455.774970378523</v>
      </c>
      <c r="I87" s="2">
        <f t="shared" si="10"/>
        <v>2327.0141752003578</v>
      </c>
      <c r="J87" s="2">
        <f t="shared" si="8"/>
        <v>71148.458406750971</v>
      </c>
      <c r="K87" s="2">
        <f t="shared" si="13"/>
        <v>778522.17754279275</v>
      </c>
      <c r="L87" s="14">
        <f t="shared" si="11"/>
        <v>10.744791258682547</v>
      </c>
      <c r="N87" s="6"/>
    </row>
    <row r="88" spans="1:14" x14ac:dyDescent="0.2">
      <c r="A88" s="56">
        <v>79</v>
      </c>
      <c r="B88" s="52">
        <v>9</v>
      </c>
      <c r="C88" s="52">
        <v>469</v>
      </c>
      <c r="D88">
        <v>561</v>
      </c>
      <c r="E88" s="3">
        <v>0.56799999999999995</v>
      </c>
      <c r="F88" s="4">
        <f t="shared" si="9"/>
        <v>1.7475728155339806E-2</v>
      </c>
      <c r="G88" s="4">
        <f t="shared" si="7"/>
        <v>1.7344783460014494E-2</v>
      </c>
      <c r="H88" s="2">
        <f t="shared" si="12"/>
        <v>70128.760795178168</v>
      </c>
      <c r="I88" s="2">
        <f t="shared" si="10"/>
        <v>1216.3681703115192</v>
      </c>
      <c r="J88" s="2">
        <f t="shared" si="8"/>
        <v>69603.289745603601</v>
      </c>
      <c r="K88" s="2">
        <f t="shared" si="13"/>
        <v>707373.71913604182</v>
      </c>
      <c r="L88" s="14">
        <f t="shared" si="11"/>
        <v>10.086784810044421</v>
      </c>
      <c r="N88" s="6"/>
    </row>
    <row r="89" spans="1:14" x14ac:dyDescent="0.2">
      <c r="A89" s="56">
        <v>80</v>
      </c>
      <c r="B89" s="52">
        <v>22</v>
      </c>
      <c r="C89" s="52">
        <v>582</v>
      </c>
      <c r="D89">
        <v>454</v>
      </c>
      <c r="E89" s="3">
        <v>0.36599999999999999</v>
      </c>
      <c r="F89" s="4">
        <f t="shared" si="9"/>
        <v>4.2471042471042469E-2</v>
      </c>
      <c r="G89" s="4">
        <f t="shared" si="7"/>
        <v>4.1357425913811127E-2</v>
      </c>
      <c r="H89" s="2">
        <f t="shared" si="12"/>
        <v>68912.392624866654</v>
      </c>
      <c r="I89" s="2">
        <f t="shared" si="10"/>
        <v>2850.0391725263871</v>
      </c>
      <c r="J89" s="2">
        <f t="shared" si="8"/>
        <v>67105.467789484916</v>
      </c>
      <c r="K89" s="2">
        <f t="shared" si="13"/>
        <v>637770.42939043825</v>
      </c>
      <c r="L89" s="14">
        <f t="shared" si="11"/>
        <v>9.2548002630270361</v>
      </c>
      <c r="N89" s="6"/>
    </row>
    <row r="90" spans="1:14" x14ac:dyDescent="0.2">
      <c r="A90" s="56">
        <v>81</v>
      </c>
      <c r="B90" s="52">
        <v>26</v>
      </c>
      <c r="C90" s="52">
        <v>310</v>
      </c>
      <c r="D90">
        <v>555</v>
      </c>
      <c r="E90" s="3">
        <v>0.53139999999999998</v>
      </c>
      <c r="F90" s="4">
        <f t="shared" si="9"/>
        <v>6.0115606936416183E-2</v>
      </c>
      <c r="G90" s="4">
        <f t="shared" si="7"/>
        <v>5.8468538079659328E-2</v>
      </c>
      <c r="H90" s="2">
        <f t="shared" si="12"/>
        <v>66062.353452340263</v>
      </c>
      <c r="I90" s="2">
        <f t="shared" si="10"/>
        <v>3862.5692284600705</v>
      </c>
      <c r="J90" s="2">
        <f t="shared" si="8"/>
        <v>64252.35351188387</v>
      </c>
      <c r="K90" s="2">
        <f t="shared" si="13"/>
        <v>570664.96160095336</v>
      </c>
      <c r="L90" s="14">
        <f t="shared" si="11"/>
        <v>8.6382778054168394</v>
      </c>
      <c r="N90" s="6"/>
    </row>
    <row r="91" spans="1:14" x14ac:dyDescent="0.2">
      <c r="A91" s="56">
        <v>82</v>
      </c>
      <c r="B91" s="52">
        <v>14</v>
      </c>
      <c r="C91" s="52">
        <v>344</v>
      </c>
      <c r="D91">
        <v>286</v>
      </c>
      <c r="E91" s="3">
        <v>0.59209999999999996</v>
      </c>
      <c r="F91" s="4">
        <f t="shared" si="9"/>
        <v>4.4444444444444446E-2</v>
      </c>
      <c r="G91" s="4">
        <f t="shared" si="7"/>
        <v>4.3653062917159584E-2</v>
      </c>
      <c r="H91" s="2">
        <f t="shared" si="12"/>
        <v>62199.78422388019</v>
      </c>
      <c r="I91" s="2">
        <f t="shared" si="10"/>
        <v>2715.2110941587921</v>
      </c>
      <c r="J91" s="2">
        <f t="shared" si="8"/>
        <v>61092.249618572823</v>
      </c>
      <c r="K91" s="2">
        <f t="shared" si="13"/>
        <v>506412.60808906954</v>
      </c>
      <c r="L91" s="14">
        <f t="shared" si="11"/>
        <v>8.1417100462326673</v>
      </c>
      <c r="N91" s="6"/>
    </row>
    <row r="92" spans="1:14" x14ac:dyDescent="0.2">
      <c r="A92" s="56">
        <v>83</v>
      </c>
      <c r="B92" s="52">
        <v>31</v>
      </c>
      <c r="C92" s="52">
        <v>361</v>
      </c>
      <c r="D92">
        <v>317</v>
      </c>
      <c r="E92" s="3">
        <v>0.56989999999999996</v>
      </c>
      <c r="F92" s="4">
        <f t="shared" si="9"/>
        <v>9.1445427728613568E-2</v>
      </c>
      <c r="G92" s="4">
        <f t="shared" si="7"/>
        <v>8.7984921087459561E-2</v>
      </c>
      <c r="H92" s="2">
        <f t="shared" si="12"/>
        <v>59484.573129721401</v>
      </c>
      <c r="I92" s="2">
        <f t="shared" si="10"/>
        <v>5233.7454727397544</v>
      </c>
      <c r="J92" s="2">
        <f t="shared" si="8"/>
        <v>57233.539201896026</v>
      </c>
      <c r="K92" s="2">
        <f t="shared" si="13"/>
        <v>445320.35847049672</v>
      </c>
      <c r="L92" s="14">
        <f t="shared" si="11"/>
        <v>7.4863167883774038</v>
      </c>
      <c r="N92" s="6"/>
    </row>
    <row r="93" spans="1:14" x14ac:dyDescent="0.2">
      <c r="A93" s="56">
        <v>84</v>
      </c>
      <c r="B93" s="52">
        <v>30</v>
      </c>
      <c r="C93" s="52">
        <v>358</v>
      </c>
      <c r="D93">
        <v>341</v>
      </c>
      <c r="E93" s="3">
        <v>0.44879999999999998</v>
      </c>
      <c r="F93" s="4">
        <f t="shared" si="9"/>
        <v>8.5836909871244635E-2</v>
      </c>
      <c r="G93" s="4">
        <f t="shared" si="7"/>
        <v>8.1959151558863061E-2</v>
      </c>
      <c r="H93" s="2">
        <f t="shared" si="12"/>
        <v>54250.827656981644</v>
      </c>
      <c r="I93" s="2">
        <f t="shared" si="10"/>
        <v>4446.3518061323184</v>
      </c>
      <c r="J93" s="2">
        <f t="shared" si="8"/>
        <v>51799.998541441506</v>
      </c>
      <c r="K93" s="2">
        <f t="shared" si="13"/>
        <v>388086.81926860067</v>
      </c>
      <c r="L93" s="14">
        <f t="shared" si="11"/>
        <v>7.1535649506106109</v>
      </c>
      <c r="N93" s="6"/>
    </row>
    <row r="94" spans="1:14" x14ac:dyDescent="0.2">
      <c r="A94" s="56">
        <v>85</v>
      </c>
      <c r="B94" s="52">
        <v>24</v>
      </c>
      <c r="C94" s="52">
        <v>287</v>
      </c>
      <c r="D94">
        <v>329</v>
      </c>
      <c r="E94" s="3">
        <v>0.49509999999999998</v>
      </c>
      <c r="F94" s="4">
        <f t="shared" si="9"/>
        <v>7.792207792207792E-2</v>
      </c>
      <c r="G94" s="4">
        <f t="shared" si="7"/>
        <v>7.4972447625497624E-2</v>
      </c>
      <c r="H94" s="2">
        <f t="shared" si="12"/>
        <v>49804.475850849325</v>
      </c>
      <c r="I94" s="2">
        <f t="shared" si="10"/>
        <v>3733.9634572431623</v>
      </c>
      <c r="J94" s="2">
        <f t="shared" si="8"/>
        <v>47919.197701287252</v>
      </c>
      <c r="K94" s="2">
        <f t="shared" si="13"/>
        <v>336286.82072715915</v>
      </c>
      <c r="L94" s="14">
        <f t="shared" si="11"/>
        <v>6.7521405452442762</v>
      </c>
      <c r="N94" s="6"/>
    </row>
    <row r="95" spans="1:14" x14ac:dyDescent="0.2">
      <c r="A95" s="56">
        <v>86</v>
      </c>
      <c r="B95" s="52">
        <v>22</v>
      </c>
      <c r="C95" s="52">
        <v>247</v>
      </c>
      <c r="D95">
        <v>265</v>
      </c>
      <c r="E95" s="3">
        <v>0.49530000000000002</v>
      </c>
      <c r="F95" s="4">
        <f t="shared" si="9"/>
        <v>8.59375E-2</v>
      </c>
      <c r="G95" s="4">
        <f t="shared" si="7"/>
        <v>8.2365106546753053E-2</v>
      </c>
      <c r="H95" s="2">
        <f t="shared" si="12"/>
        <v>46070.512393606165</v>
      </c>
      <c r="I95" s="2">
        <f t="shared" si="10"/>
        <v>3794.6026619628788</v>
      </c>
      <c r="J95" s="2">
        <f t="shared" si="8"/>
        <v>44155.376430113502</v>
      </c>
      <c r="K95" s="2">
        <f t="shared" si="13"/>
        <v>288367.62302587187</v>
      </c>
      <c r="L95" s="14">
        <f t="shared" si="11"/>
        <v>6.259266677179232</v>
      </c>
      <c r="N95" s="6"/>
    </row>
    <row r="96" spans="1:14" x14ac:dyDescent="0.2">
      <c r="A96" s="56">
        <v>87</v>
      </c>
      <c r="B96" s="52">
        <v>27</v>
      </c>
      <c r="C96" s="52">
        <v>232</v>
      </c>
      <c r="D96">
        <v>230</v>
      </c>
      <c r="E96" s="3">
        <v>0.54420000000000002</v>
      </c>
      <c r="F96" s="4">
        <f t="shared" si="9"/>
        <v>0.11688311688311688</v>
      </c>
      <c r="G96" s="4">
        <f t="shared" si="7"/>
        <v>0.11097109572859923</v>
      </c>
      <c r="H96" s="2">
        <f t="shared" si="12"/>
        <v>42275.909731643289</v>
      </c>
      <c r="I96" s="2">
        <f t="shared" si="10"/>
        <v>4691.4040258438072</v>
      </c>
      <c r="J96" s="2">
        <f t="shared" si="8"/>
        <v>40137.567776663687</v>
      </c>
      <c r="K96" s="2">
        <f t="shared" si="13"/>
        <v>244212.24659575839</v>
      </c>
      <c r="L96" s="14">
        <f t="shared" si="11"/>
        <v>5.7766290103738882</v>
      </c>
      <c r="N96" s="6"/>
    </row>
    <row r="97" spans="1:14" x14ac:dyDescent="0.2">
      <c r="A97" s="56">
        <v>88</v>
      </c>
      <c r="B97" s="52">
        <v>21</v>
      </c>
      <c r="C97" s="52">
        <v>184</v>
      </c>
      <c r="D97">
        <v>206</v>
      </c>
      <c r="E97" s="3">
        <v>0.44069999999999998</v>
      </c>
      <c r="F97" s="4">
        <f t="shared" si="9"/>
        <v>0.1076923076923077</v>
      </c>
      <c r="G97" s="4">
        <f t="shared" si="7"/>
        <v>0.10157425585974628</v>
      </c>
      <c r="H97" s="2">
        <f t="shared" si="12"/>
        <v>37584.505705799485</v>
      </c>
      <c r="I97" s="2">
        <f t="shared" si="10"/>
        <v>3817.6181989229708</v>
      </c>
      <c r="J97" s="2">
        <f t="shared" si="8"/>
        <v>35449.311847141864</v>
      </c>
      <c r="K97" s="2">
        <f t="shared" si="13"/>
        <v>204074.6788190947</v>
      </c>
      <c r="L97" s="14">
        <f t="shared" si="11"/>
        <v>5.4297555598184948</v>
      </c>
      <c r="N97" s="6"/>
    </row>
    <row r="98" spans="1:14" x14ac:dyDescent="0.2">
      <c r="A98" s="56">
        <v>89</v>
      </c>
      <c r="B98" s="52">
        <v>17</v>
      </c>
      <c r="C98" s="52">
        <v>141</v>
      </c>
      <c r="D98">
        <v>165</v>
      </c>
      <c r="E98" s="3">
        <v>0.53390000000000004</v>
      </c>
      <c r="F98" s="4">
        <f t="shared" si="9"/>
        <v>0.1111111111111111</v>
      </c>
      <c r="G98" s="4">
        <f t="shared" si="7"/>
        <v>0.1056401263455911</v>
      </c>
      <c r="H98" s="2">
        <f t="shared" si="12"/>
        <v>33766.887506876512</v>
      </c>
      <c r="I98" s="2">
        <f t="shared" si="10"/>
        <v>3567.1382625237961</v>
      </c>
      <c r="J98" s="2">
        <f t="shared" si="8"/>
        <v>32104.244362714169</v>
      </c>
      <c r="K98" s="2">
        <f>K99+J98</f>
        <v>168625.36697195284</v>
      </c>
      <c r="L98" s="14">
        <f t="shared" si="11"/>
        <v>4.9938084147558124</v>
      </c>
      <c r="N98" s="6"/>
    </row>
    <row r="99" spans="1:14" x14ac:dyDescent="0.2">
      <c r="A99" s="56">
        <v>90</v>
      </c>
      <c r="B99" s="52">
        <v>16</v>
      </c>
      <c r="C99" s="52">
        <v>127</v>
      </c>
      <c r="D99">
        <v>128</v>
      </c>
      <c r="E99" s="3">
        <v>0.51880000000000004</v>
      </c>
      <c r="F99" s="25">
        <f t="shared" si="9"/>
        <v>0.12549019607843137</v>
      </c>
      <c r="G99" s="25">
        <f t="shared" si="7"/>
        <v>0.11834389552600905</v>
      </c>
      <c r="H99" s="23">
        <f t="shared" si="12"/>
        <v>30199.749244352715</v>
      </c>
      <c r="I99" s="23">
        <f t="shared" si="10"/>
        <v>3573.9559694853483</v>
      </c>
      <c r="J99" s="23">
        <f t="shared" si="8"/>
        <v>28479.961631836366</v>
      </c>
      <c r="K99" s="23">
        <f t="shared" ref="K99:K108" si="14">K100+J99</f>
        <v>136521.12260923866</v>
      </c>
      <c r="L99" s="26">
        <f t="shared" si="11"/>
        <v>4.520604509150612</v>
      </c>
      <c r="N99" s="6"/>
    </row>
    <row r="100" spans="1:14" x14ac:dyDescent="0.2">
      <c r="A100" s="56">
        <v>91</v>
      </c>
      <c r="B100" s="52">
        <v>16</v>
      </c>
      <c r="C100" s="52">
        <v>76</v>
      </c>
      <c r="D100">
        <v>106</v>
      </c>
      <c r="E100" s="3">
        <v>0.54949999999999999</v>
      </c>
      <c r="F100" s="25">
        <f t="shared" si="9"/>
        <v>0.17582417582417584</v>
      </c>
      <c r="G100" s="25">
        <f t="shared" si="7"/>
        <v>0.16291951775822744</v>
      </c>
      <c r="H100" s="23">
        <f t="shared" si="12"/>
        <v>26625.793274867367</v>
      </c>
      <c r="I100" s="23">
        <f t="shared" si="10"/>
        <v>4337.8614002716467</v>
      </c>
      <c r="J100" s="23">
        <f t="shared" si="8"/>
        <v>24671.586714044992</v>
      </c>
      <c r="K100" s="23">
        <f t="shared" si="14"/>
        <v>108041.16097740229</v>
      </c>
      <c r="L100" s="26">
        <f t="shared" si="11"/>
        <v>4.0577630819129276</v>
      </c>
      <c r="N100" s="6"/>
    </row>
    <row r="101" spans="1:14" x14ac:dyDescent="0.2">
      <c r="A101" s="56">
        <v>92</v>
      </c>
      <c r="B101" s="52">
        <v>14</v>
      </c>
      <c r="C101" s="52">
        <v>73</v>
      </c>
      <c r="D101">
        <v>68</v>
      </c>
      <c r="E101" s="3">
        <v>0.41199999999999998</v>
      </c>
      <c r="F101" s="25">
        <f t="shared" si="9"/>
        <v>0.19858156028368795</v>
      </c>
      <c r="G101" s="25">
        <f t="shared" si="7"/>
        <v>0.17781842198851802</v>
      </c>
      <c r="H101" s="23">
        <f t="shared" si="12"/>
        <v>22287.931874595721</v>
      </c>
      <c r="I101" s="23">
        <f t="shared" si="10"/>
        <v>3963.2048753282033</v>
      </c>
      <c r="J101" s="23">
        <f t="shared" si="8"/>
        <v>19957.567407902738</v>
      </c>
      <c r="K101" s="23">
        <f t="shared" si="14"/>
        <v>83369.574263357295</v>
      </c>
      <c r="L101" s="26">
        <f t="shared" si="11"/>
        <v>3.740570221249814</v>
      </c>
      <c r="N101" s="6"/>
    </row>
    <row r="102" spans="1:14" x14ac:dyDescent="0.2">
      <c r="A102" s="56">
        <v>93</v>
      </c>
      <c r="B102" s="52">
        <v>13</v>
      </c>
      <c r="C102" s="52">
        <v>50</v>
      </c>
      <c r="D102">
        <v>58</v>
      </c>
      <c r="E102" s="3">
        <v>0.38750000000000001</v>
      </c>
      <c r="F102" s="25">
        <f t="shared" si="9"/>
        <v>0.24074074074074073</v>
      </c>
      <c r="G102" s="25">
        <f t="shared" si="7"/>
        <v>0.20980431712729469</v>
      </c>
      <c r="H102" s="23">
        <f t="shared" si="12"/>
        <v>18324.726999267517</v>
      </c>
      <c r="I102" s="23">
        <f t="shared" si="10"/>
        <v>3844.6068346254215</v>
      </c>
      <c r="J102" s="23">
        <f t="shared" si="8"/>
        <v>15969.905313059448</v>
      </c>
      <c r="K102" s="23">
        <f t="shared" si="14"/>
        <v>63412.006855454558</v>
      </c>
      <c r="L102" s="26">
        <f t="shared" si="11"/>
        <v>3.4604612040326321</v>
      </c>
      <c r="N102" s="6"/>
    </row>
    <row r="103" spans="1:14" x14ac:dyDescent="0.2">
      <c r="A103" s="56">
        <v>94</v>
      </c>
      <c r="B103" s="52">
        <v>8</v>
      </c>
      <c r="C103" s="52">
        <v>41</v>
      </c>
      <c r="D103">
        <v>43</v>
      </c>
      <c r="E103" s="3">
        <v>0.52759999999999996</v>
      </c>
      <c r="F103" s="25">
        <f t="shared" si="9"/>
        <v>0.19047619047619047</v>
      </c>
      <c r="G103" s="25">
        <f t="shared" si="7"/>
        <v>0.17475185236963509</v>
      </c>
      <c r="H103" s="23">
        <f t="shared" si="12"/>
        <v>14480.120164642096</v>
      </c>
      <c r="I103" s="23">
        <f t="shared" si="10"/>
        <v>2530.4278213061116</v>
      </c>
      <c r="J103" s="23">
        <f t="shared" si="8"/>
        <v>13284.746061857089</v>
      </c>
      <c r="K103" s="23">
        <f t="shared" si="14"/>
        <v>47442.10154239511</v>
      </c>
      <c r="L103" s="26">
        <f t="shared" si="11"/>
        <v>3.2763610386494149</v>
      </c>
      <c r="N103" s="6"/>
    </row>
    <row r="104" spans="1:14" x14ac:dyDescent="0.2">
      <c r="A104" s="56">
        <v>95</v>
      </c>
      <c r="B104" s="52">
        <v>8</v>
      </c>
      <c r="C104" s="52">
        <v>29</v>
      </c>
      <c r="D104">
        <v>34</v>
      </c>
      <c r="E104" s="3">
        <v>0.58689999999999998</v>
      </c>
      <c r="F104" s="25">
        <f t="shared" si="9"/>
        <v>0.25396825396825395</v>
      </c>
      <c r="G104" s="25">
        <f t="shared" si="7"/>
        <v>0.22985335356042844</v>
      </c>
      <c r="H104" s="23">
        <f t="shared" si="12"/>
        <v>11949.692343335984</v>
      </c>
      <c r="I104" s="23">
        <f t="shared" si="10"/>
        <v>2746.6768591311506</v>
      </c>
      <c r="J104" s="23">
        <f t="shared" si="8"/>
        <v>10815.040132828906</v>
      </c>
      <c r="K104" s="23">
        <f t="shared" si="14"/>
        <v>34157.355480538019</v>
      </c>
      <c r="L104" s="26">
        <f t="shared" si="11"/>
        <v>2.8584296983668067</v>
      </c>
      <c r="N104" s="6"/>
    </row>
    <row r="105" spans="1:14" x14ac:dyDescent="0.2">
      <c r="A105" s="56">
        <v>96</v>
      </c>
      <c r="B105" s="52">
        <v>6</v>
      </c>
      <c r="C105" s="52">
        <v>18</v>
      </c>
      <c r="D105">
        <v>22</v>
      </c>
      <c r="E105" s="3">
        <v>0.43959999999999999</v>
      </c>
      <c r="F105" s="25">
        <f t="shared" si="9"/>
        <v>0.3</v>
      </c>
      <c r="G105" s="25">
        <f t="shared" si="7"/>
        <v>0.2568229291511146</v>
      </c>
      <c r="H105" s="23">
        <f t="shared" si="12"/>
        <v>9203.0154842048341</v>
      </c>
      <c r="I105" s="23">
        <f t="shared" si="10"/>
        <v>2363.5453936765489</v>
      </c>
      <c r="J105" s="23">
        <f t="shared" si="8"/>
        <v>7878.4846455884963</v>
      </c>
      <c r="K105" s="23">
        <f t="shared" si="14"/>
        <v>23342.315347709111</v>
      </c>
      <c r="L105" s="26">
        <f t="shared" si="11"/>
        <v>2.5363768416745147</v>
      </c>
      <c r="N105" s="6"/>
    </row>
    <row r="106" spans="1:14" x14ac:dyDescent="0.2">
      <c r="A106" s="56">
        <v>97</v>
      </c>
      <c r="B106" s="52">
        <v>4</v>
      </c>
      <c r="C106" s="52">
        <v>18</v>
      </c>
      <c r="D106">
        <v>17</v>
      </c>
      <c r="E106" s="3">
        <v>0.24929999999999999</v>
      </c>
      <c r="F106" s="25">
        <f t="shared" si="9"/>
        <v>0.22857142857142856</v>
      </c>
      <c r="G106" s="25">
        <f t="shared" si="7"/>
        <v>0.19509530405603137</v>
      </c>
      <c r="H106" s="23">
        <f t="shared" si="12"/>
        <v>6839.4700905282853</v>
      </c>
      <c r="I106" s="23">
        <f t="shared" si="10"/>
        <v>1334.3484968937482</v>
      </c>
      <c r="J106" s="23">
        <f t="shared" si="8"/>
        <v>5837.7746739101485</v>
      </c>
      <c r="K106" s="23">
        <f t="shared" si="14"/>
        <v>15463.830702120616</v>
      </c>
      <c r="L106" s="26">
        <f t="shared" si="11"/>
        <v>2.2609691244261558</v>
      </c>
      <c r="N106" s="6"/>
    </row>
    <row r="107" spans="1:14" x14ac:dyDescent="0.2">
      <c r="A107" s="56">
        <v>98</v>
      </c>
      <c r="B107" s="52">
        <v>2</v>
      </c>
      <c r="C107" s="52">
        <v>8</v>
      </c>
      <c r="D107">
        <v>14</v>
      </c>
      <c r="E107" s="3">
        <v>0.59670000000000001</v>
      </c>
      <c r="F107" s="25">
        <f t="shared" si="9"/>
        <v>0.18181818181818182</v>
      </c>
      <c r="G107" s="25">
        <f t="shared" si="7"/>
        <v>0.16939677807328105</v>
      </c>
      <c r="H107" s="23">
        <f t="shared" si="12"/>
        <v>5505.121593634537</v>
      </c>
      <c r="I107" s="23">
        <f t="shared" si="10"/>
        <v>932.5498608633369</v>
      </c>
      <c r="J107" s="23">
        <f t="shared" si="8"/>
        <v>5129.0242347483527</v>
      </c>
      <c r="K107" s="23">
        <f t="shared" si="14"/>
        <v>9626.056028210467</v>
      </c>
      <c r="L107" s="26">
        <f t="shared" si="11"/>
        <v>1.7485637445939224</v>
      </c>
      <c r="N107" s="6"/>
    </row>
    <row r="108" spans="1:14" x14ac:dyDescent="0.2">
      <c r="A108" s="56">
        <v>99</v>
      </c>
      <c r="B108" s="52">
        <v>2</v>
      </c>
      <c r="C108" s="52">
        <v>7</v>
      </c>
      <c r="D108">
        <v>5</v>
      </c>
      <c r="E108" s="3">
        <v>0.42620000000000002</v>
      </c>
      <c r="F108" s="25">
        <f t="shared" si="9"/>
        <v>0.33333333333333331</v>
      </c>
      <c r="G108" s="25">
        <f t="shared" si="7"/>
        <v>0.27981420336896301</v>
      </c>
      <c r="H108" s="23">
        <f t="shared" si="12"/>
        <v>4572.5717327712</v>
      </c>
      <c r="I108" s="23">
        <f t="shared" si="10"/>
        <v>1279.470516752812</v>
      </c>
      <c r="J108" s="23">
        <f t="shared" si="8"/>
        <v>3838.4115502584368</v>
      </c>
      <c r="K108" s="23">
        <f t="shared" si="14"/>
        <v>4497.0317934621144</v>
      </c>
      <c r="L108" s="26">
        <f t="shared" si="11"/>
        <v>0.98347976943309656</v>
      </c>
      <c r="N108" s="6"/>
    </row>
    <row r="109" spans="1:14" x14ac:dyDescent="0.2">
      <c r="A109" s="56" t="s">
        <v>22</v>
      </c>
      <c r="B109" s="47">
        <v>3</v>
      </c>
      <c r="C109" s="47">
        <v>14</v>
      </c>
      <c r="D109">
        <v>16</v>
      </c>
      <c r="E109" s="27"/>
      <c r="F109" s="25">
        <f>B109/((C109+D109)/2)</f>
        <v>0.2</v>
      </c>
      <c r="G109" s="25">
        <v>1</v>
      </c>
      <c r="H109" s="23">
        <f>H108-I108</f>
        <v>3293.1012160183882</v>
      </c>
      <c r="I109" s="23">
        <f>H109*G109</f>
        <v>3293.1012160183882</v>
      </c>
      <c r="J109" s="28">
        <f>H109*F109</f>
        <v>658.62024320367766</v>
      </c>
      <c r="K109" s="23">
        <f>J109</f>
        <v>658.62024320367766</v>
      </c>
      <c r="L109" s="26">
        <f>K109/H109</f>
        <v>0.2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42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43831</v>
      </c>
      <c r="D7" s="65">
        <v>44197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4</v>
      </c>
      <c r="C9" s="52">
        <v>732</v>
      </c>
      <c r="D9">
        <v>705</v>
      </c>
      <c r="E9" s="3">
        <v>0.1202</v>
      </c>
      <c r="F9" s="4">
        <f>B9/((C9+D9)/2)</f>
        <v>5.5671537926235215E-3</v>
      </c>
      <c r="G9" s="4">
        <f t="shared" ref="G9:G72" si="0">F9/((1+(1-E9)*F9))</f>
        <v>5.5400188803843443E-3</v>
      </c>
      <c r="H9" s="2">
        <v>100000</v>
      </c>
      <c r="I9" s="2">
        <f>H9*G9</f>
        <v>554.00188803843446</v>
      </c>
      <c r="J9" s="2">
        <f t="shared" ref="J9:J72" si="1">H10+I9*E9</f>
        <v>99512.589138903786</v>
      </c>
      <c r="K9" s="2">
        <f>K10+J9</f>
        <v>7762886.0602079779</v>
      </c>
      <c r="L9" s="67">
        <f>K9/H9</f>
        <v>77.628860602079783</v>
      </c>
      <c r="M9" s="5"/>
      <c r="N9" s="6"/>
    </row>
    <row r="10" spans="1:14" x14ac:dyDescent="0.2">
      <c r="A10" s="56">
        <v>1</v>
      </c>
      <c r="B10" s="53">
        <v>0</v>
      </c>
      <c r="C10" s="52">
        <v>837</v>
      </c>
      <c r="D10">
        <v>749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99445.99811196157</v>
      </c>
      <c r="I10" s="2">
        <f t="shared" ref="I10:I73" si="3">H10*G10</f>
        <v>0</v>
      </c>
      <c r="J10" s="2">
        <f t="shared" si="1"/>
        <v>99445.99811196157</v>
      </c>
      <c r="K10" s="2">
        <f>K11+J10</f>
        <v>7663373.4710690742</v>
      </c>
      <c r="L10" s="14">
        <f t="shared" ref="L10:L73" si="4">K10/H10</f>
        <v>77.060652178695449</v>
      </c>
      <c r="N10" s="6"/>
    </row>
    <row r="11" spans="1:14" x14ac:dyDescent="0.2">
      <c r="A11" s="56">
        <v>2</v>
      </c>
      <c r="B11" s="54">
        <v>0</v>
      </c>
      <c r="C11" s="52">
        <v>833</v>
      </c>
      <c r="D11">
        <v>831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99445.99811196157</v>
      </c>
      <c r="I11" s="2">
        <f t="shared" si="3"/>
        <v>0</v>
      </c>
      <c r="J11" s="2">
        <f t="shared" si="1"/>
        <v>99445.99811196157</v>
      </c>
      <c r="K11" s="2">
        <f t="shared" ref="K11:K74" si="6">K12+J11</f>
        <v>7563927.4729571128</v>
      </c>
      <c r="L11" s="14">
        <f t="shared" si="4"/>
        <v>76.060652178695449</v>
      </c>
      <c r="N11" s="6"/>
    </row>
    <row r="12" spans="1:14" x14ac:dyDescent="0.2">
      <c r="A12" s="56">
        <v>3</v>
      </c>
      <c r="B12" s="54">
        <v>0</v>
      </c>
      <c r="C12" s="52">
        <v>868</v>
      </c>
      <c r="D12">
        <v>836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99445.99811196157</v>
      </c>
      <c r="I12" s="2">
        <f t="shared" si="3"/>
        <v>0</v>
      </c>
      <c r="J12" s="2">
        <f t="shared" si="1"/>
        <v>99445.99811196157</v>
      </c>
      <c r="K12" s="2">
        <f t="shared" si="6"/>
        <v>7464481.4748451514</v>
      </c>
      <c r="L12" s="14">
        <f t="shared" si="4"/>
        <v>75.060652178695449</v>
      </c>
      <c r="N12" s="6"/>
    </row>
    <row r="13" spans="1:14" x14ac:dyDescent="0.2">
      <c r="A13" s="56">
        <v>4</v>
      </c>
      <c r="B13" s="54">
        <v>0</v>
      </c>
      <c r="C13" s="52">
        <v>912</v>
      </c>
      <c r="D13">
        <v>858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99445.99811196157</v>
      </c>
      <c r="I13" s="2">
        <f t="shared" si="3"/>
        <v>0</v>
      </c>
      <c r="J13" s="2">
        <f t="shared" si="1"/>
        <v>99445.99811196157</v>
      </c>
      <c r="K13" s="2">
        <f t="shared" si="6"/>
        <v>7365035.47673319</v>
      </c>
      <c r="L13" s="14">
        <f t="shared" si="4"/>
        <v>74.060652178695449</v>
      </c>
      <c r="N13" s="6"/>
    </row>
    <row r="14" spans="1:14" x14ac:dyDescent="0.2">
      <c r="A14" s="56">
        <v>5</v>
      </c>
      <c r="B14" s="54">
        <v>0</v>
      </c>
      <c r="C14" s="52">
        <v>954</v>
      </c>
      <c r="D14">
        <v>900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99445.99811196157</v>
      </c>
      <c r="I14" s="2">
        <f t="shared" si="3"/>
        <v>0</v>
      </c>
      <c r="J14" s="2">
        <f t="shared" si="1"/>
        <v>99445.99811196157</v>
      </c>
      <c r="K14" s="2">
        <f t="shared" si="6"/>
        <v>7265589.4786212286</v>
      </c>
      <c r="L14" s="14">
        <f t="shared" si="4"/>
        <v>73.060652178695449</v>
      </c>
      <c r="N14" s="6"/>
    </row>
    <row r="15" spans="1:14" x14ac:dyDescent="0.2">
      <c r="A15" s="56">
        <v>6</v>
      </c>
      <c r="B15" s="52">
        <v>0</v>
      </c>
      <c r="C15" s="52">
        <v>876</v>
      </c>
      <c r="D15">
        <v>922</v>
      </c>
      <c r="E15" s="3">
        <v>0</v>
      </c>
      <c r="F15" s="4">
        <f t="shared" si="2"/>
        <v>0</v>
      </c>
      <c r="G15" s="4">
        <f t="shared" si="0"/>
        <v>0</v>
      </c>
      <c r="H15" s="2">
        <f t="shared" si="5"/>
        <v>99445.99811196157</v>
      </c>
      <c r="I15" s="2">
        <f t="shared" si="3"/>
        <v>0</v>
      </c>
      <c r="J15" s="2">
        <f t="shared" si="1"/>
        <v>99445.99811196157</v>
      </c>
      <c r="K15" s="2">
        <f t="shared" si="6"/>
        <v>7166143.4805092672</v>
      </c>
      <c r="L15" s="14">
        <f t="shared" si="4"/>
        <v>72.060652178695449</v>
      </c>
      <c r="N15" s="6"/>
    </row>
    <row r="16" spans="1:14" x14ac:dyDescent="0.2">
      <c r="A16" s="56">
        <v>7</v>
      </c>
      <c r="B16" s="53">
        <v>0</v>
      </c>
      <c r="C16" s="52">
        <v>985</v>
      </c>
      <c r="D16">
        <v>882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99445.99811196157</v>
      </c>
      <c r="I16" s="2">
        <f t="shared" si="3"/>
        <v>0</v>
      </c>
      <c r="J16" s="2">
        <f t="shared" si="1"/>
        <v>99445.99811196157</v>
      </c>
      <c r="K16" s="2">
        <f t="shared" si="6"/>
        <v>7066697.4823973058</v>
      </c>
      <c r="L16" s="14">
        <f t="shared" si="4"/>
        <v>71.060652178695449</v>
      </c>
      <c r="N16" s="6"/>
    </row>
    <row r="17" spans="1:14" x14ac:dyDescent="0.2">
      <c r="A17" s="56">
        <v>8</v>
      </c>
      <c r="B17" s="53">
        <v>1</v>
      </c>
      <c r="C17" s="52">
        <v>989</v>
      </c>
      <c r="D17">
        <v>979</v>
      </c>
      <c r="E17" s="3">
        <v>0.55189999999999995</v>
      </c>
      <c r="F17" s="4">
        <f t="shared" si="2"/>
        <v>1.0162601626016261E-3</v>
      </c>
      <c r="G17" s="4">
        <f t="shared" si="0"/>
        <v>1.0157975824220699E-3</v>
      </c>
      <c r="H17" s="2">
        <f t="shared" si="5"/>
        <v>99445.99811196157</v>
      </c>
      <c r="I17" s="2">
        <f t="shared" si="3"/>
        <v>101.01700446368029</v>
      </c>
      <c r="J17" s="2">
        <f t="shared" si="1"/>
        <v>99400.732392261401</v>
      </c>
      <c r="K17" s="2">
        <f t="shared" si="6"/>
        <v>6967251.4842853444</v>
      </c>
      <c r="L17" s="14">
        <f t="shared" si="4"/>
        <v>70.060652178695449</v>
      </c>
      <c r="N17" s="6"/>
    </row>
    <row r="18" spans="1:14" x14ac:dyDescent="0.2">
      <c r="A18" s="56">
        <v>9</v>
      </c>
      <c r="B18" s="53">
        <v>0</v>
      </c>
      <c r="C18" s="52">
        <v>1049</v>
      </c>
      <c r="D18">
        <v>972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99344.981107497893</v>
      </c>
      <c r="I18" s="2">
        <f t="shared" si="3"/>
        <v>0</v>
      </c>
      <c r="J18" s="2">
        <f t="shared" si="1"/>
        <v>99344.981107497893</v>
      </c>
      <c r="K18" s="2">
        <f t="shared" si="6"/>
        <v>6867850.7518930826</v>
      </c>
      <c r="L18" s="14">
        <f t="shared" si="4"/>
        <v>69.131330796284615</v>
      </c>
      <c r="N18" s="6"/>
    </row>
    <row r="19" spans="1:14" x14ac:dyDescent="0.2">
      <c r="A19" s="56">
        <v>10</v>
      </c>
      <c r="B19" s="53">
        <v>0</v>
      </c>
      <c r="C19" s="52">
        <v>1040</v>
      </c>
      <c r="D19">
        <v>1062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99344.981107497893</v>
      </c>
      <c r="I19" s="2">
        <f t="shared" si="3"/>
        <v>0</v>
      </c>
      <c r="J19" s="2">
        <f t="shared" si="1"/>
        <v>99344.981107497893</v>
      </c>
      <c r="K19" s="2">
        <f t="shared" si="6"/>
        <v>6768505.770785585</v>
      </c>
      <c r="L19" s="14">
        <f t="shared" si="4"/>
        <v>68.131330796284615</v>
      </c>
      <c r="N19" s="6"/>
    </row>
    <row r="20" spans="1:14" x14ac:dyDescent="0.2">
      <c r="A20" s="56">
        <v>11</v>
      </c>
      <c r="B20" s="53">
        <v>0</v>
      </c>
      <c r="C20" s="52">
        <v>1225</v>
      </c>
      <c r="D20">
        <v>1050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99344.981107497893</v>
      </c>
      <c r="I20" s="2">
        <f t="shared" si="3"/>
        <v>0</v>
      </c>
      <c r="J20" s="2">
        <f t="shared" si="1"/>
        <v>99344.981107497893</v>
      </c>
      <c r="K20" s="2">
        <f t="shared" si="6"/>
        <v>6669160.7896780875</v>
      </c>
      <c r="L20" s="14">
        <f t="shared" si="4"/>
        <v>67.13133079628463</v>
      </c>
      <c r="N20" s="6"/>
    </row>
    <row r="21" spans="1:14" x14ac:dyDescent="0.2">
      <c r="A21" s="56">
        <v>12</v>
      </c>
      <c r="B21" s="52">
        <v>0</v>
      </c>
      <c r="C21" s="52">
        <v>1220</v>
      </c>
      <c r="D21">
        <v>1217</v>
      </c>
      <c r="E21" s="3">
        <v>0</v>
      </c>
      <c r="F21" s="4">
        <f t="shared" si="2"/>
        <v>0</v>
      </c>
      <c r="G21" s="4">
        <f t="shared" si="0"/>
        <v>0</v>
      </c>
      <c r="H21" s="2">
        <f t="shared" si="5"/>
        <v>99344.981107497893</v>
      </c>
      <c r="I21" s="2">
        <f t="shared" si="3"/>
        <v>0</v>
      </c>
      <c r="J21" s="2">
        <f t="shared" si="1"/>
        <v>99344.981107497893</v>
      </c>
      <c r="K21" s="2">
        <f t="shared" si="6"/>
        <v>6569815.8085705899</v>
      </c>
      <c r="L21" s="14">
        <f t="shared" si="4"/>
        <v>66.13133079628463</v>
      </c>
      <c r="N21" s="6"/>
    </row>
    <row r="22" spans="1:14" x14ac:dyDescent="0.2">
      <c r="A22" s="56">
        <v>13</v>
      </c>
      <c r="B22" s="53">
        <v>0</v>
      </c>
      <c r="C22" s="52">
        <v>1111</v>
      </c>
      <c r="D22">
        <v>1213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99344.981107497893</v>
      </c>
      <c r="I22" s="2">
        <f t="shared" si="3"/>
        <v>0</v>
      </c>
      <c r="J22" s="2">
        <f t="shared" si="1"/>
        <v>99344.981107497893</v>
      </c>
      <c r="K22" s="2">
        <f t="shared" si="6"/>
        <v>6470470.8274630923</v>
      </c>
      <c r="L22" s="14">
        <f t="shared" si="4"/>
        <v>65.13133079628463</v>
      </c>
      <c r="N22" s="6"/>
    </row>
    <row r="23" spans="1:14" x14ac:dyDescent="0.2">
      <c r="A23" s="56">
        <v>14</v>
      </c>
      <c r="B23" s="53">
        <v>0</v>
      </c>
      <c r="C23" s="52">
        <v>1126</v>
      </c>
      <c r="D23">
        <v>1089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99344.981107497893</v>
      </c>
      <c r="I23" s="2">
        <f t="shared" si="3"/>
        <v>0</v>
      </c>
      <c r="J23" s="2">
        <f t="shared" si="1"/>
        <v>99344.981107497893</v>
      </c>
      <c r="K23" s="2">
        <f t="shared" si="6"/>
        <v>6371125.8463555947</v>
      </c>
      <c r="L23" s="14">
        <f t="shared" si="4"/>
        <v>64.13133079628463</v>
      </c>
      <c r="N23" s="6"/>
    </row>
    <row r="24" spans="1:14" x14ac:dyDescent="0.2">
      <c r="A24" s="56">
        <v>15</v>
      </c>
      <c r="B24" s="53">
        <v>1</v>
      </c>
      <c r="C24" s="52">
        <v>1126</v>
      </c>
      <c r="D24">
        <v>1119</v>
      </c>
      <c r="E24" s="3">
        <v>0.41799999999999998</v>
      </c>
      <c r="F24" s="4">
        <f t="shared" si="2"/>
        <v>8.9086859688195994E-4</v>
      </c>
      <c r="G24" s="4">
        <f t="shared" si="0"/>
        <v>8.9040693377687478E-4</v>
      </c>
      <c r="H24" s="2">
        <f t="shared" si="5"/>
        <v>99344.981107497893</v>
      </c>
      <c r="I24" s="2">
        <f t="shared" si="3"/>
        <v>88.457460014048749</v>
      </c>
      <c r="J24" s="2">
        <f t="shared" si="1"/>
        <v>99293.498865769725</v>
      </c>
      <c r="K24" s="2">
        <f t="shared" si="6"/>
        <v>6271780.8652480971</v>
      </c>
      <c r="L24" s="14">
        <f t="shared" si="4"/>
        <v>63.131330796284637</v>
      </c>
      <c r="N24" s="6"/>
    </row>
    <row r="25" spans="1:14" x14ac:dyDescent="0.2">
      <c r="A25" s="56">
        <v>16</v>
      </c>
      <c r="B25" s="53">
        <v>0</v>
      </c>
      <c r="C25" s="52">
        <v>1104</v>
      </c>
      <c r="D25">
        <v>1131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99256.523647483846</v>
      </c>
      <c r="I25" s="2">
        <f t="shared" si="3"/>
        <v>0</v>
      </c>
      <c r="J25" s="2">
        <f t="shared" si="1"/>
        <v>99256.523647483846</v>
      </c>
      <c r="K25" s="2">
        <f t="shared" si="6"/>
        <v>6172487.3663823269</v>
      </c>
      <c r="L25" s="14">
        <f t="shared" si="4"/>
        <v>62.187220945842583</v>
      </c>
      <c r="N25" s="6"/>
    </row>
    <row r="26" spans="1:14" x14ac:dyDescent="0.2">
      <c r="A26" s="56">
        <v>17</v>
      </c>
      <c r="B26" s="53">
        <v>0</v>
      </c>
      <c r="C26" s="52">
        <v>1060</v>
      </c>
      <c r="D26">
        <v>1107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99256.523647483846</v>
      </c>
      <c r="I26" s="2">
        <f t="shared" si="3"/>
        <v>0</v>
      </c>
      <c r="J26" s="2">
        <f t="shared" si="1"/>
        <v>99256.523647483846</v>
      </c>
      <c r="K26" s="2">
        <f t="shared" si="6"/>
        <v>6073230.8427348435</v>
      </c>
      <c r="L26" s="14">
        <f t="shared" si="4"/>
        <v>61.187220945842583</v>
      </c>
      <c r="N26" s="6"/>
    </row>
    <row r="27" spans="1:14" x14ac:dyDescent="0.2">
      <c r="A27" s="56">
        <v>18</v>
      </c>
      <c r="B27" s="53">
        <v>0</v>
      </c>
      <c r="C27" s="52">
        <v>1019</v>
      </c>
      <c r="D27">
        <v>1063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99256.523647483846</v>
      </c>
      <c r="I27" s="2">
        <f t="shared" si="3"/>
        <v>0</v>
      </c>
      <c r="J27" s="2">
        <f t="shared" si="1"/>
        <v>99256.523647483846</v>
      </c>
      <c r="K27" s="2">
        <f t="shared" si="6"/>
        <v>5973974.3190873601</v>
      </c>
      <c r="L27" s="14">
        <f t="shared" si="4"/>
        <v>60.18722094584259</v>
      </c>
      <c r="N27" s="6"/>
    </row>
    <row r="28" spans="1:14" x14ac:dyDescent="0.2">
      <c r="A28" s="56">
        <v>19</v>
      </c>
      <c r="B28" s="53">
        <v>1</v>
      </c>
      <c r="C28" s="52">
        <v>1041</v>
      </c>
      <c r="D28">
        <v>1028</v>
      </c>
      <c r="E28" s="3">
        <v>0.75680000000000003</v>
      </c>
      <c r="F28" s="4">
        <f t="shared" si="2"/>
        <v>9.666505558240696E-4</v>
      </c>
      <c r="G28" s="4">
        <f t="shared" si="0"/>
        <v>9.6642335992157291E-4</v>
      </c>
      <c r="H28" s="2">
        <f t="shared" si="5"/>
        <v>99256.523647483846</v>
      </c>
      <c r="I28" s="2">
        <f t="shared" si="3"/>
        <v>95.923823077536397</v>
      </c>
      <c r="J28" s="2">
        <f t="shared" si="1"/>
        <v>99233.19497371139</v>
      </c>
      <c r="K28" s="2">
        <f t="shared" si="6"/>
        <v>5874717.7954398766</v>
      </c>
      <c r="L28" s="14">
        <f t="shared" si="4"/>
        <v>59.187220945842597</v>
      </c>
      <c r="N28" s="6"/>
    </row>
    <row r="29" spans="1:14" x14ac:dyDescent="0.2">
      <c r="A29" s="56">
        <v>20</v>
      </c>
      <c r="B29" s="53">
        <v>0</v>
      </c>
      <c r="C29" s="52">
        <v>1028</v>
      </c>
      <c r="D29">
        <v>1050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99160.599824406308</v>
      </c>
      <c r="I29" s="2">
        <f t="shared" si="3"/>
        <v>0</v>
      </c>
      <c r="J29" s="2">
        <f t="shared" si="1"/>
        <v>99160.599824406308</v>
      </c>
      <c r="K29" s="2">
        <f t="shared" si="6"/>
        <v>5775484.6004661657</v>
      </c>
      <c r="L29" s="14">
        <f t="shared" si="4"/>
        <v>58.243744094866308</v>
      </c>
      <c r="N29" s="6"/>
    </row>
    <row r="30" spans="1:14" x14ac:dyDescent="0.2">
      <c r="A30" s="56">
        <v>21</v>
      </c>
      <c r="B30" s="52">
        <v>0</v>
      </c>
      <c r="C30" s="52">
        <v>982</v>
      </c>
      <c r="D30">
        <v>1016</v>
      </c>
      <c r="E30" s="3">
        <v>0</v>
      </c>
      <c r="F30" s="4">
        <f t="shared" si="2"/>
        <v>0</v>
      </c>
      <c r="G30" s="4">
        <f t="shared" si="0"/>
        <v>0</v>
      </c>
      <c r="H30" s="2">
        <f t="shared" si="5"/>
        <v>99160.599824406308</v>
      </c>
      <c r="I30" s="2">
        <f t="shared" si="3"/>
        <v>0</v>
      </c>
      <c r="J30" s="2">
        <f t="shared" si="1"/>
        <v>99160.599824406308</v>
      </c>
      <c r="K30" s="2">
        <f t="shared" si="6"/>
        <v>5676324.0006417595</v>
      </c>
      <c r="L30" s="14">
        <f t="shared" si="4"/>
        <v>57.243744094866308</v>
      </c>
      <c r="N30" s="6"/>
    </row>
    <row r="31" spans="1:14" x14ac:dyDescent="0.2">
      <c r="A31" s="56">
        <v>22</v>
      </c>
      <c r="B31" s="52">
        <v>0</v>
      </c>
      <c r="C31" s="52">
        <v>1047</v>
      </c>
      <c r="D31">
        <v>992</v>
      </c>
      <c r="E31" s="3">
        <v>0</v>
      </c>
      <c r="F31" s="4">
        <f t="shared" si="2"/>
        <v>0</v>
      </c>
      <c r="G31" s="4">
        <f t="shared" si="0"/>
        <v>0</v>
      </c>
      <c r="H31" s="2">
        <f t="shared" si="5"/>
        <v>99160.599824406308</v>
      </c>
      <c r="I31" s="2">
        <f t="shared" si="3"/>
        <v>0</v>
      </c>
      <c r="J31" s="2">
        <f t="shared" si="1"/>
        <v>99160.599824406308</v>
      </c>
      <c r="K31" s="2">
        <f t="shared" si="6"/>
        <v>5577163.4008173533</v>
      </c>
      <c r="L31" s="14">
        <f t="shared" si="4"/>
        <v>56.243744094866308</v>
      </c>
      <c r="N31" s="6"/>
    </row>
    <row r="32" spans="1:14" x14ac:dyDescent="0.2">
      <c r="A32" s="56">
        <v>23</v>
      </c>
      <c r="B32" s="53">
        <v>0</v>
      </c>
      <c r="C32" s="52">
        <v>1028</v>
      </c>
      <c r="D32">
        <v>1053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99160.599824406308</v>
      </c>
      <c r="I32" s="2">
        <f t="shared" si="3"/>
        <v>0</v>
      </c>
      <c r="J32" s="2">
        <f t="shared" si="1"/>
        <v>99160.599824406308</v>
      </c>
      <c r="K32" s="2">
        <f t="shared" si="6"/>
        <v>5478002.8009929471</v>
      </c>
      <c r="L32" s="14">
        <f t="shared" si="4"/>
        <v>55.243744094866308</v>
      </c>
      <c r="N32" s="6"/>
    </row>
    <row r="33" spans="1:14" x14ac:dyDescent="0.2">
      <c r="A33" s="56">
        <v>24</v>
      </c>
      <c r="B33" s="53">
        <v>0</v>
      </c>
      <c r="C33" s="52">
        <v>982</v>
      </c>
      <c r="D33">
        <v>1031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99160.599824406308</v>
      </c>
      <c r="I33" s="2">
        <f t="shared" si="3"/>
        <v>0</v>
      </c>
      <c r="J33" s="2">
        <f t="shared" si="1"/>
        <v>99160.599824406308</v>
      </c>
      <c r="K33" s="2">
        <f t="shared" si="6"/>
        <v>5378842.2011685409</v>
      </c>
      <c r="L33" s="14">
        <f t="shared" si="4"/>
        <v>54.243744094866308</v>
      </c>
      <c r="N33" s="6"/>
    </row>
    <row r="34" spans="1:14" x14ac:dyDescent="0.2">
      <c r="A34" s="56">
        <v>25</v>
      </c>
      <c r="B34" s="53">
        <v>0</v>
      </c>
      <c r="C34" s="52">
        <v>1030</v>
      </c>
      <c r="D34">
        <v>997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99160.599824406308</v>
      </c>
      <c r="I34" s="2">
        <f t="shared" si="3"/>
        <v>0</v>
      </c>
      <c r="J34" s="2">
        <f t="shared" si="1"/>
        <v>99160.599824406308</v>
      </c>
      <c r="K34" s="2">
        <f t="shared" si="6"/>
        <v>5279681.6013441347</v>
      </c>
      <c r="L34" s="14">
        <f t="shared" si="4"/>
        <v>53.243744094866308</v>
      </c>
      <c r="N34" s="6"/>
    </row>
    <row r="35" spans="1:14" x14ac:dyDescent="0.2">
      <c r="A35" s="56">
        <v>26</v>
      </c>
      <c r="B35" s="53">
        <v>0</v>
      </c>
      <c r="C35" s="52">
        <v>1029</v>
      </c>
      <c r="D35">
        <v>1018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99160.599824406308</v>
      </c>
      <c r="I35" s="2">
        <f t="shared" si="3"/>
        <v>0</v>
      </c>
      <c r="J35" s="2">
        <f t="shared" si="1"/>
        <v>99160.599824406308</v>
      </c>
      <c r="K35" s="2">
        <f t="shared" si="6"/>
        <v>5180521.0015197285</v>
      </c>
      <c r="L35" s="14">
        <f t="shared" si="4"/>
        <v>52.243744094866308</v>
      </c>
      <c r="N35" s="6"/>
    </row>
    <row r="36" spans="1:14" x14ac:dyDescent="0.2">
      <c r="A36" s="56">
        <v>27</v>
      </c>
      <c r="B36" s="53">
        <v>2</v>
      </c>
      <c r="C36" s="52">
        <v>1054</v>
      </c>
      <c r="D36">
        <v>1017</v>
      </c>
      <c r="E36" s="3">
        <v>0.19950000000000001</v>
      </c>
      <c r="F36" s="4">
        <f t="shared" si="2"/>
        <v>1.9314340898116851E-3</v>
      </c>
      <c r="G36" s="4">
        <f t="shared" si="0"/>
        <v>1.9284524843771241E-3</v>
      </c>
      <c r="H36" s="2">
        <f t="shared" si="5"/>
        <v>99160.599824406308</v>
      </c>
      <c r="I36" s="2">
        <f t="shared" si="3"/>
        <v>191.22650508370216</v>
      </c>
      <c r="J36" s="2">
        <f t="shared" si="1"/>
        <v>99007.523007086813</v>
      </c>
      <c r="K36" s="2">
        <f t="shared" si="6"/>
        <v>5081360.4016953222</v>
      </c>
      <c r="L36" s="14">
        <f t="shared" si="4"/>
        <v>51.243744094866315</v>
      </c>
      <c r="N36" s="6"/>
    </row>
    <row r="37" spans="1:14" x14ac:dyDescent="0.2">
      <c r="A37" s="56">
        <v>28</v>
      </c>
      <c r="B37" s="52">
        <v>0</v>
      </c>
      <c r="C37" s="52">
        <v>1107</v>
      </c>
      <c r="D37">
        <v>1056</v>
      </c>
      <c r="E37" s="3">
        <v>0</v>
      </c>
      <c r="F37" s="4">
        <f t="shared" si="2"/>
        <v>0</v>
      </c>
      <c r="G37" s="4">
        <f t="shared" si="0"/>
        <v>0</v>
      </c>
      <c r="H37" s="2">
        <f t="shared" si="5"/>
        <v>98969.373319322607</v>
      </c>
      <c r="I37" s="2">
        <f t="shared" si="3"/>
        <v>0</v>
      </c>
      <c r="J37" s="2">
        <f t="shared" si="1"/>
        <v>98969.373319322607</v>
      </c>
      <c r="K37" s="2">
        <f t="shared" si="6"/>
        <v>4982352.8786882358</v>
      </c>
      <c r="L37" s="14">
        <f t="shared" si="4"/>
        <v>50.342370690908375</v>
      </c>
      <c r="N37" s="6"/>
    </row>
    <row r="38" spans="1:14" x14ac:dyDescent="0.2">
      <c r="A38" s="56">
        <v>29</v>
      </c>
      <c r="B38" s="52">
        <v>0</v>
      </c>
      <c r="C38" s="52">
        <v>1104</v>
      </c>
      <c r="D38">
        <v>1102</v>
      </c>
      <c r="E38" s="3">
        <v>0</v>
      </c>
      <c r="F38" s="4">
        <f t="shared" si="2"/>
        <v>0</v>
      </c>
      <c r="G38" s="4">
        <f t="shared" si="0"/>
        <v>0</v>
      </c>
      <c r="H38" s="2">
        <f t="shared" si="5"/>
        <v>98969.373319322607</v>
      </c>
      <c r="I38" s="2">
        <f t="shared" si="3"/>
        <v>0</v>
      </c>
      <c r="J38" s="2">
        <f t="shared" si="1"/>
        <v>98969.373319322607</v>
      </c>
      <c r="K38" s="2">
        <f t="shared" si="6"/>
        <v>4883383.5053689135</v>
      </c>
      <c r="L38" s="14">
        <f t="shared" si="4"/>
        <v>49.342370690908382</v>
      </c>
      <c r="N38" s="6"/>
    </row>
    <row r="39" spans="1:14" x14ac:dyDescent="0.2">
      <c r="A39" s="56">
        <v>30</v>
      </c>
      <c r="B39" s="53">
        <v>0</v>
      </c>
      <c r="C39" s="52">
        <v>1096</v>
      </c>
      <c r="D39">
        <v>1076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98969.373319322607</v>
      </c>
      <c r="I39" s="2">
        <f t="shared" si="3"/>
        <v>0</v>
      </c>
      <c r="J39" s="2">
        <f t="shared" si="1"/>
        <v>98969.373319322607</v>
      </c>
      <c r="K39" s="2">
        <f t="shared" si="6"/>
        <v>4784414.1320495913</v>
      </c>
      <c r="L39" s="14">
        <f t="shared" si="4"/>
        <v>48.342370690908382</v>
      </c>
      <c r="N39" s="6"/>
    </row>
    <row r="40" spans="1:14" x14ac:dyDescent="0.2">
      <c r="A40" s="56">
        <v>31</v>
      </c>
      <c r="B40" s="52">
        <v>0</v>
      </c>
      <c r="C40" s="52">
        <v>1139</v>
      </c>
      <c r="D40">
        <v>1104</v>
      </c>
      <c r="E40" s="3">
        <v>0</v>
      </c>
      <c r="F40" s="4">
        <f t="shared" si="2"/>
        <v>0</v>
      </c>
      <c r="G40" s="4">
        <f t="shared" si="0"/>
        <v>0</v>
      </c>
      <c r="H40" s="2">
        <f t="shared" si="5"/>
        <v>98969.373319322607</v>
      </c>
      <c r="I40" s="2">
        <f t="shared" si="3"/>
        <v>0</v>
      </c>
      <c r="J40" s="2">
        <f t="shared" si="1"/>
        <v>98969.373319322607</v>
      </c>
      <c r="K40" s="2">
        <f t="shared" si="6"/>
        <v>4685444.758730269</v>
      </c>
      <c r="L40" s="14">
        <f t="shared" si="4"/>
        <v>47.342370690908389</v>
      </c>
      <c r="N40" s="6"/>
    </row>
    <row r="41" spans="1:14" x14ac:dyDescent="0.2">
      <c r="A41" s="56">
        <v>32</v>
      </c>
      <c r="B41" s="53">
        <v>0</v>
      </c>
      <c r="C41" s="52">
        <v>1160</v>
      </c>
      <c r="D41">
        <v>1145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98969.373319322607</v>
      </c>
      <c r="I41" s="2">
        <f t="shared" si="3"/>
        <v>0</v>
      </c>
      <c r="J41" s="2">
        <f t="shared" si="1"/>
        <v>98969.373319322607</v>
      </c>
      <c r="K41" s="2">
        <f t="shared" si="6"/>
        <v>4586475.3854109468</v>
      </c>
      <c r="L41" s="14">
        <f t="shared" si="4"/>
        <v>46.342370690908389</v>
      </c>
      <c r="N41" s="6"/>
    </row>
    <row r="42" spans="1:14" x14ac:dyDescent="0.2">
      <c r="A42" s="56">
        <v>33</v>
      </c>
      <c r="B42" s="53">
        <v>0</v>
      </c>
      <c r="C42" s="52">
        <v>1226</v>
      </c>
      <c r="D42">
        <v>1170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98969.373319322607</v>
      </c>
      <c r="I42" s="2">
        <f t="shared" si="3"/>
        <v>0</v>
      </c>
      <c r="J42" s="2">
        <f t="shared" si="1"/>
        <v>98969.373319322607</v>
      </c>
      <c r="K42" s="2">
        <f t="shared" si="6"/>
        <v>4487506.0120916246</v>
      </c>
      <c r="L42" s="14">
        <f t="shared" si="4"/>
        <v>45.342370690908396</v>
      </c>
      <c r="N42" s="6"/>
    </row>
    <row r="43" spans="1:14" x14ac:dyDescent="0.2">
      <c r="A43" s="56">
        <v>34</v>
      </c>
      <c r="B43" s="53">
        <v>0</v>
      </c>
      <c r="C43" s="52">
        <v>1277</v>
      </c>
      <c r="D43">
        <v>1211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98969.373319322607</v>
      </c>
      <c r="I43" s="2">
        <f t="shared" si="3"/>
        <v>0</v>
      </c>
      <c r="J43" s="2">
        <f t="shared" si="1"/>
        <v>98969.373319322607</v>
      </c>
      <c r="K43" s="2">
        <f t="shared" si="6"/>
        <v>4388536.6387723023</v>
      </c>
      <c r="L43" s="14">
        <f t="shared" si="4"/>
        <v>44.342370690908396</v>
      </c>
      <c r="N43" s="6"/>
    </row>
    <row r="44" spans="1:14" x14ac:dyDescent="0.2">
      <c r="A44" s="56">
        <v>35</v>
      </c>
      <c r="B44" s="53">
        <v>0</v>
      </c>
      <c r="C44" s="52">
        <v>1368</v>
      </c>
      <c r="D44">
        <v>1253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98969.373319322607</v>
      </c>
      <c r="I44" s="2">
        <f t="shared" si="3"/>
        <v>0</v>
      </c>
      <c r="J44" s="2">
        <f t="shared" si="1"/>
        <v>98969.373319322607</v>
      </c>
      <c r="K44" s="2">
        <f t="shared" si="6"/>
        <v>4289567.2654529801</v>
      </c>
      <c r="L44" s="14">
        <f t="shared" si="4"/>
        <v>43.342370690908403</v>
      </c>
      <c r="N44" s="6"/>
    </row>
    <row r="45" spans="1:14" x14ac:dyDescent="0.2">
      <c r="A45" s="56">
        <v>36</v>
      </c>
      <c r="B45" s="52">
        <v>1</v>
      </c>
      <c r="C45" s="52">
        <v>1282</v>
      </c>
      <c r="D45">
        <v>1363</v>
      </c>
      <c r="E45" s="3">
        <v>0.49730000000000002</v>
      </c>
      <c r="F45" s="4">
        <f t="shared" si="2"/>
        <v>7.5614366729678643E-4</v>
      </c>
      <c r="G45" s="4">
        <f t="shared" si="0"/>
        <v>7.5585635615104936E-4</v>
      </c>
      <c r="H45" s="2">
        <f t="shared" si="5"/>
        <v>98969.373319322607</v>
      </c>
      <c r="I45" s="2">
        <f t="shared" si="3"/>
        <v>74.806629887696076</v>
      </c>
      <c r="J45" s="2">
        <f t="shared" si="1"/>
        <v>98931.768026478065</v>
      </c>
      <c r="K45" s="2">
        <f t="shared" si="6"/>
        <v>4190597.8921336574</v>
      </c>
      <c r="L45" s="14">
        <f t="shared" si="4"/>
        <v>42.342370690908403</v>
      </c>
      <c r="N45" s="6"/>
    </row>
    <row r="46" spans="1:14" x14ac:dyDescent="0.2">
      <c r="A46" s="56">
        <v>37</v>
      </c>
      <c r="B46" s="52">
        <v>1</v>
      </c>
      <c r="C46" s="52">
        <v>1417</v>
      </c>
      <c r="D46">
        <v>1270</v>
      </c>
      <c r="E46" s="3">
        <v>0.3306</v>
      </c>
      <c r="F46" s="4">
        <f t="shared" si="2"/>
        <v>7.4432452549311504E-4</v>
      </c>
      <c r="G46" s="4">
        <f t="shared" si="0"/>
        <v>7.4395384986445919E-4</v>
      </c>
      <c r="H46" s="2">
        <f t="shared" si="5"/>
        <v>98894.566689434912</v>
      </c>
      <c r="I46" s="2">
        <f t="shared" si="3"/>
        <v>73.572993619282613</v>
      </c>
      <c r="J46" s="2">
        <f t="shared" si="1"/>
        <v>98845.316927506166</v>
      </c>
      <c r="K46" s="2">
        <f t="shared" si="6"/>
        <v>4091666.1241071792</v>
      </c>
      <c r="L46" s="14">
        <f t="shared" si="4"/>
        <v>41.374023478524421</v>
      </c>
      <c r="N46" s="6"/>
    </row>
    <row r="47" spans="1:14" x14ac:dyDescent="0.2">
      <c r="A47" s="56">
        <v>38</v>
      </c>
      <c r="B47" s="53">
        <v>3</v>
      </c>
      <c r="C47" s="52">
        <v>1525</v>
      </c>
      <c r="D47">
        <v>1388</v>
      </c>
      <c r="E47" s="3">
        <v>0.47910000000000003</v>
      </c>
      <c r="F47" s="4">
        <f t="shared" si="2"/>
        <v>2.0597322348094747E-3</v>
      </c>
      <c r="G47" s="4">
        <f t="shared" si="0"/>
        <v>2.0575246866955717E-3</v>
      </c>
      <c r="H47" s="2">
        <f t="shared" si="5"/>
        <v>98820.993695815632</v>
      </c>
      <c r="I47" s="2">
        <f t="shared" si="3"/>
        <v>203.32663409292812</v>
      </c>
      <c r="J47" s="2">
        <f t="shared" si="1"/>
        <v>98715.080852116633</v>
      </c>
      <c r="K47" s="2">
        <f t="shared" si="6"/>
        <v>3992820.8071796731</v>
      </c>
      <c r="L47" s="14">
        <f t="shared" si="4"/>
        <v>40.404580624539307</v>
      </c>
      <c r="N47" s="6"/>
    </row>
    <row r="48" spans="1:14" x14ac:dyDescent="0.2">
      <c r="A48" s="56">
        <v>39</v>
      </c>
      <c r="B48" s="52">
        <v>3</v>
      </c>
      <c r="C48" s="52">
        <v>1537</v>
      </c>
      <c r="D48">
        <v>1527</v>
      </c>
      <c r="E48" s="3">
        <v>0.87519999999999998</v>
      </c>
      <c r="F48" s="4">
        <f t="shared" si="2"/>
        <v>1.9582245430809398E-3</v>
      </c>
      <c r="G48" s="4">
        <f t="shared" si="0"/>
        <v>1.9577460965153164E-3</v>
      </c>
      <c r="H48" s="2">
        <f t="shared" si="5"/>
        <v>98617.667061722706</v>
      </c>
      <c r="I48" s="2">
        <f t="shared" si="3"/>
        <v>193.06835273753472</v>
      </c>
      <c r="J48" s="2">
        <f t="shared" si="1"/>
        <v>98593.572131301058</v>
      </c>
      <c r="K48" s="2">
        <f t="shared" si="6"/>
        <v>3894105.7263275567</v>
      </c>
      <c r="L48" s="14">
        <f t="shared" si="4"/>
        <v>39.486897655876597</v>
      </c>
      <c r="N48" s="6"/>
    </row>
    <row r="49" spans="1:14" x14ac:dyDescent="0.2">
      <c r="A49" s="56">
        <v>40</v>
      </c>
      <c r="B49" s="52">
        <v>4</v>
      </c>
      <c r="C49" s="52">
        <v>1559</v>
      </c>
      <c r="D49">
        <v>1529</v>
      </c>
      <c r="E49" s="3">
        <v>0.39340000000000003</v>
      </c>
      <c r="F49" s="4">
        <f t="shared" si="2"/>
        <v>2.5906735751295338E-3</v>
      </c>
      <c r="G49" s="4">
        <f t="shared" si="0"/>
        <v>2.5866087128362529E-3</v>
      </c>
      <c r="H49" s="2">
        <f t="shared" si="5"/>
        <v>98424.59870898517</v>
      </c>
      <c r="I49" s="2">
        <f t="shared" si="3"/>
        <v>254.58592457807285</v>
      </c>
      <c r="J49" s="2">
        <f t="shared" si="1"/>
        <v>98270.166887136103</v>
      </c>
      <c r="K49" s="2">
        <f t="shared" si="6"/>
        <v>3795512.1541962554</v>
      </c>
      <c r="L49" s="14">
        <f t="shared" si="4"/>
        <v>38.562637836284757</v>
      </c>
      <c r="N49" s="6"/>
    </row>
    <row r="50" spans="1:14" x14ac:dyDescent="0.2">
      <c r="A50" s="56">
        <v>41</v>
      </c>
      <c r="B50" s="52">
        <v>0</v>
      </c>
      <c r="C50" s="52">
        <v>1660</v>
      </c>
      <c r="D50">
        <v>1541</v>
      </c>
      <c r="E50" s="3">
        <v>0</v>
      </c>
      <c r="F50" s="4">
        <f t="shared" si="2"/>
        <v>0</v>
      </c>
      <c r="G50" s="4">
        <f t="shared" si="0"/>
        <v>0</v>
      </c>
      <c r="H50" s="2">
        <f t="shared" si="5"/>
        <v>98170.012784407096</v>
      </c>
      <c r="I50" s="2">
        <f t="shared" si="3"/>
        <v>0</v>
      </c>
      <c r="J50" s="2">
        <f t="shared" si="1"/>
        <v>98170.012784407096</v>
      </c>
      <c r="K50" s="2">
        <f t="shared" si="6"/>
        <v>3697241.9873091192</v>
      </c>
      <c r="L50" s="14">
        <f t="shared" si="4"/>
        <v>37.661622754686789</v>
      </c>
      <c r="N50" s="6"/>
    </row>
    <row r="51" spans="1:14" x14ac:dyDescent="0.2">
      <c r="A51" s="56">
        <v>42</v>
      </c>
      <c r="B51" s="52">
        <v>5</v>
      </c>
      <c r="C51" s="52">
        <v>1720</v>
      </c>
      <c r="D51">
        <v>1653</v>
      </c>
      <c r="E51" s="3">
        <v>0.2109</v>
      </c>
      <c r="F51" s="4">
        <f t="shared" si="2"/>
        <v>2.9647198339756895E-3</v>
      </c>
      <c r="G51" s="4">
        <f t="shared" si="0"/>
        <v>2.9578001775271666E-3</v>
      </c>
      <c r="H51" s="2">
        <f t="shared" si="5"/>
        <v>98170.012784407096</v>
      </c>
      <c r="I51" s="2">
        <f t="shared" si="3"/>
        <v>290.36728124156355</v>
      </c>
      <c r="J51" s="2">
        <f t="shared" si="1"/>
        <v>97940.883962779379</v>
      </c>
      <c r="K51" s="2">
        <f t="shared" si="6"/>
        <v>3599071.9745247122</v>
      </c>
      <c r="L51" s="14">
        <f t="shared" si="4"/>
        <v>36.661622754686789</v>
      </c>
      <c r="N51" s="6"/>
    </row>
    <row r="52" spans="1:14" x14ac:dyDescent="0.2">
      <c r="A52" s="56">
        <v>43</v>
      </c>
      <c r="B52" s="52">
        <v>2</v>
      </c>
      <c r="C52" s="52">
        <v>1796</v>
      </c>
      <c r="D52">
        <v>1718</v>
      </c>
      <c r="E52" s="3">
        <v>0.2268</v>
      </c>
      <c r="F52" s="4">
        <f t="shared" si="2"/>
        <v>1.1383039271485487E-3</v>
      </c>
      <c r="G52" s="4">
        <f t="shared" si="0"/>
        <v>1.137302945205199E-3</v>
      </c>
      <c r="H52" s="2">
        <f t="shared" si="5"/>
        <v>97879.645503165535</v>
      </c>
      <c r="I52" s="2">
        <f t="shared" si="3"/>
        <v>111.31880910639097</v>
      </c>
      <c r="J52" s="2">
        <f t="shared" si="1"/>
        <v>97793.573799964477</v>
      </c>
      <c r="K52" s="2">
        <f t="shared" si="6"/>
        <v>3501131.0905619329</v>
      </c>
      <c r="L52" s="14">
        <f t="shared" si="4"/>
        <v>35.769756547071907</v>
      </c>
      <c r="N52" s="6"/>
    </row>
    <row r="53" spans="1:14" x14ac:dyDescent="0.2">
      <c r="A53" s="56">
        <v>44</v>
      </c>
      <c r="B53" s="52">
        <v>2</v>
      </c>
      <c r="C53" s="52">
        <v>1825</v>
      </c>
      <c r="D53">
        <v>1778</v>
      </c>
      <c r="E53" s="3">
        <v>0.54369999999999996</v>
      </c>
      <c r="F53" s="4">
        <f t="shared" si="2"/>
        <v>1.1101859561476548E-3</v>
      </c>
      <c r="G53" s="4">
        <f t="shared" si="0"/>
        <v>1.1096238452838159E-3</v>
      </c>
      <c r="H53" s="2">
        <f t="shared" si="5"/>
        <v>97768.326694059142</v>
      </c>
      <c r="I53" s="2">
        <f t="shared" si="3"/>
        <v>108.48606661322626</v>
      </c>
      <c r="J53" s="2">
        <f t="shared" si="1"/>
        <v>97718.824501863521</v>
      </c>
      <c r="K53" s="2">
        <f t="shared" si="6"/>
        <v>3403337.5167619684</v>
      </c>
      <c r="L53" s="14">
        <f t="shared" si="4"/>
        <v>34.810225681900427</v>
      </c>
      <c r="N53" s="6"/>
    </row>
    <row r="54" spans="1:14" x14ac:dyDescent="0.2">
      <c r="A54" s="56">
        <v>45</v>
      </c>
      <c r="B54" s="52">
        <v>2</v>
      </c>
      <c r="C54" s="52">
        <v>1821</v>
      </c>
      <c r="D54">
        <v>1812</v>
      </c>
      <c r="E54" s="3">
        <v>0.14069999999999999</v>
      </c>
      <c r="F54" s="4">
        <f t="shared" si="2"/>
        <v>1.1010184420589045E-3</v>
      </c>
      <c r="G54" s="4">
        <f t="shared" si="0"/>
        <v>1.0999777474501691E-3</v>
      </c>
      <c r="H54" s="2">
        <f t="shared" si="5"/>
        <v>97659.840627445912</v>
      </c>
      <c r="I54" s="2">
        <f t="shared" si="3"/>
        <v>107.42365150972046</v>
      </c>
      <c r="J54" s="2">
        <f t="shared" si="1"/>
        <v>97567.531483703613</v>
      </c>
      <c r="K54" s="2">
        <f t="shared" si="6"/>
        <v>3305618.6922601047</v>
      </c>
      <c r="L54" s="14">
        <f t="shared" si="4"/>
        <v>33.848290873936847</v>
      </c>
      <c r="N54" s="6"/>
    </row>
    <row r="55" spans="1:14" x14ac:dyDescent="0.2">
      <c r="A55" s="56">
        <v>46</v>
      </c>
      <c r="B55" s="52">
        <v>5</v>
      </c>
      <c r="C55" s="52">
        <v>1759</v>
      </c>
      <c r="D55">
        <v>1789</v>
      </c>
      <c r="E55" s="3">
        <v>0.32400000000000001</v>
      </c>
      <c r="F55" s="4">
        <f t="shared" si="2"/>
        <v>2.8184892897406989E-3</v>
      </c>
      <c r="G55" s="4">
        <f t="shared" si="0"/>
        <v>2.8131294377116878E-3</v>
      </c>
      <c r="H55" s="2">
        <f t="shared" si="5"/>
        <v>97552.416975936198</v>
      </c>
      <c r="I55" s="2">
        <f t="shared" si="3"/>
        <v>274.42757591493148</v>
      </c>
      <c r="J55" s="2">
        <f t="shared" si="1"/>
        <v>97366.903934617701</v>
      </c>
      <c r="K55" s="2">
        <f t="shared" si="6"/>
        <v>3208051.1607764009</v>
      </c>
      <c r="L55" s="14">
        <f t="shared" si="4"/>
        <v>32.885409303264609</v>
      </c>
      <c r="N55" s="6"/>
    </row>
    <row r="56" spans="1:14" x14ac:dyDescent="0.2">
      <c r="A56" s="56">
        <v>47</v>
      </c>
      <c r="B56" s="52">
        <v>1</v>
      </c>
      <c r="C56" s="52">
        <v>1789</v>
      </c>
      <c r="D56">
        <v>1719</v>
      </c>
      <c r="E56" s="3">
        <v>0.67490000000000006</v>
      </c>
      <c r="F56" s="4">
        <f t="shared" si="2"/>
        <v>5.7012542759407071E-4</v>
      </c>
      <c r="G56" s="4">
        <f t="shared" si="0"/>
        <v>5.7001977569607828E-4</v>
      </c>
      <c r="H56" s="2">
        <f t="shared" si="5"/>
        <v>97277.989400021266</v>
      </c>
      <c r="I56" s="2">
        <f t="shared" si="3"/>
        <v>55.450377697965607</v>
      </c>
      <c r="J56" s="2">
        <f t="shared" si="1"/>
        <v>97259.962482231655</v>
      </c>
      <c r="K56" s="2">
        <f t="shared" si="6"/>
        <v>3110684.2568417834</v>
      </c>
      <c r="L56" s="14">
        <f t="shared" si="4"/>
        <v>31.977267170379072</v>
      </c>
      <c r="N56" s="6"/>
    </row>
    <row r="57" spans="1:14" x14ac:dyDescent="0.2">
      <c r="A57" s="56">
        <v>48</v>
      </c>
      <c r="B57" s="52">
        <v>2</v>
      </c>
      <c r="C57" s="52">
        <v>1737</v>
      </c>
      <c r="D57">
        <v>1780</v>
      </c>
      <c r="E57" s="3">
        <v>0.81420000000000003</v>
      </c>
      <c r="F57" s="4">
        <f t="shared" si="2"/>
        <v>1.1373329542223485E-3</v>
      </c>
      <c r="G57" s="4">
        <f t="shared" si="0"/>
        <v>1.137092667821801E-3</v>
      </c>
      <c r="H57" s="2">
        <f t="shared" si="5"/>
        <v>97222.539022323297</v>
      </c>
      <c r="I57" s="2">
        <f t="shared" si="3"/>
        <v>110.55103626930276</v>
      </c>
      <c r="J57" s="2">
        <f t="shared" si="1"/>
        <v>97201.998639784462</v>
      </c>
      <c r="K57" s="2">
        <f t="shared" si="6"/>
        <v>3013424.2943595517</v>
      </c>
      <c r="L57" s="14">
        <f t="shared" si="4"/>
        <v>30.995120315337974</v>
      </c>
      <c r="N57" s="6"/>
    </row>
    <row r="58" spans="1:14" x14ac:dyDescent="0.2">
      <c r="A58" s="56">
        <v>49</v>
      </c>
      <c r="B58" s="52">
        <v>6</v>
      </c>
      <c r="C58" s="52">
        <v>1653</v>
      </c>
      <c r="D58">
        <v>1712</v>
      </c>
      <c r="E58" s="3">
        <v>0.55510000000000004</v>
      </c>
      <c r="F58" s="4">
        <f t="shared" si="2"/>
        <v>3.5661218424962852E-3</v>
      </c>
      <c r="G58" s="4">
        <f t="shared" si="0"/>
        <v>3.5604729115067003E-3</v>
      </c>
      <c r="H58" s="2">
        <f t="shared" si="5"/>
        <v>97111.987986053995</v>
      </c>
      <c r="I58" s="2">
        <f t="shared" si="3"/>
        <v>345.76460260690936</v>
      </c>
      <c r="J58" s="2">
        <f t="shared" si="1"/>
        <v>96958.157314354175</v>
      </c>
      <c r="K58" s="2">
        <f t="shared" si="6"/>
        <v>2916222.2957197675</v>
      </c>
      <c r="L58" s="14">
        <f t="shared" si="4"/>
        <v>30.029477886278663</v>
      </c>
      <c r="N58" s="6"/>
    </row>
    <row r="59" spans="1:14" x14ac:dyDescent="0.2">
      <c r="A59" s="56">
        <v>50</v>
      </c>
      <c r="B59" s="52">
        <v>7</v>
      </c>
      <c r="C59" s="52">
        <v>1606</v>
      </c>
      <c r="D59">
        <v>1603</v>
      </c>
      <c r="E59" s="3">
        <v>0.38840000000000002</v>
      </c>
      <c r="F59" s="4">
        <f t="shared" si="2"/>
        <v>4.3627298223745713E-3</v>
      </c>
      <c r="G59" s="4">
        <f t="shared" si="0"/>
        <v>4.3511199658474373E-3</v>
      </c>
      <c r="H59" s="2">
        <f t="shared" si="5"/>
        <v>96766.223383447083</v>
      </c>
      <c r="I59" s="2">
        <f t="shared" si="3"/>
        <v>421.04144658336975</v>
      </c>
      <c r="J59" s="2">
        <f t="shared" si="1"/>
        <v>96508.71443471669</v>
      </c>
      <c r="K59" s="2">
        <f t="shared" si="6"/>
        <v>2819264.1384054134</v>
      </c>
      <c r="L59" s="14">
        <f t="shared" si="4"/>
        <v>29.134795591161609</v>
      </c>
      <c r="N59" s="6"/>
    </row>
    <row r="60" spans="1:14" x14ac:dyDescent="0.2">
      <c r="A60" s="56">
        <v>51</v>
      </c>
      <c r="B60" s="52">
        <v>4</v>
      </c>
      <c r="C60" s="52">
        <v>1602</v>
      </c>
      <c r="D60">
        <v>1597</v>
      </c>
      <c r="E60" s="3">
        <v>0.52390000000000003</v>
      </c>
      <c r="F60" s="4">
        <f t="shared" si="2"/>
        <v>2.5007814942169426E-3</v>
      </c>
      <c r="G60" s="4">
        <f t="shared" si="0"/>
        <v>2.4978075494234936E-3</v>
      </c>
      <c r="H60" s="2">
        <f t="shared" si="5"/>
        <v>96345.181936863708</v>
      </c>
      <c r="I60" s="2">
        <f t="shared" si="3"/>
        <v>240.65172279247818</v>
      </c>
      <c r="J60" s="2">
        <f t="shared" si="1"/>
        <v>96230.607651642204</v>
      </c>
      <c r="K60" s="2">
        <f t="shared" si="6"/>
        <v>2722755.4239706965</v>
      </c>
      <c r="L60" s="14">
        <f t="shared" si="4"/>
        <v>28.260421219142589</v>
      </c>
      <c r="N60" s="6"/>
    </row>
    <row r="61" spans="1:14" x14ac:dyDescent="0.2">
      <c r="A61" s="56">
        <v>52</v>
      </c>
      <c r="B61" s="53">
        <v>6</v>
      </c>
      <c r="C61" s="52">
        <v>1583</v>
      </c>
      <c r="D61">
        <v>1582</v>
      </c>
      <c r="E61" s="3">
        <v>0.40660000000000002</v>
      </c>
      <c r="F61" s="4">
        <f t="shared" si="2"/>
        <v>3.7914691943127963E-3</v>
      </c>
      <c r="G61" s="4">
        <f t="shared" si="0"/>
        <v>3.7829580765020043E-3</v>
      </c>
      <c r="H61" s="2">
        <f t="shared" si="5"/>
        <v>96104.53021407123</v>
      </c>
      <c r="I61" s="2">
        <f t="shared" si="3"/>
        <v>363.55940876175163</v>
      </c>
      <c r="J61" s="2">
        <f t="shared" si="1"/>
        <v>95888.794060912012</v>
      </c>
      <c r="K61" s="2">
        <f t="shared" si="6"/>
        <v>2626524.8163190545</v>
      </c>
      <c r="L61" s="14">
        <f t="shared" si="4"/>
        <v>27.329875193901</v>
      </c>
      <c r="N61" s="6"/>
    </row>
    <row r="62" spans="1:14" x14ac:dyDescent="0.2">
      <c r="A62" s="56">
        <v>53</v>
      </c>
      <c r="B62" s="52">
        <v>10</v>
      </c>
      <c r="C62" s="52">
        <v>1449</v>
      </c>
      <c r="D62">
        <v>1563</v>
      </c>
      <c r="E62" s="3">
        <v>0.45140000000000002</v>
      </c>
      <c r="F62" s="4">
        <f t="shared" si="2"/>
        <v>6.6401062416998674E-3</v>
      </c>
      <c r="G62" s="4">
        <f t="shared" si="0"/>
        <v>6.6160057056433201E-3</v>
      </c>
      <c r="H62" s="2">
        <f t="shared" si="5"/>
        <v>95740.97080530948</v>
      </c>
      <c r="I62" s="2">
        <f t="shared" si="3"/>
        <v>633.42280911175806</v>
      </c>
      <c r="J62" s="2">
        <f t="shared" si="1"/>
        <v>95393.475052230773</v>
      </c>
      <c r="K62" s="2">
        <f t="shared" si="6"/>
        <v>2530636.0222581425</v>
      </c>
      <c r="L62" s="14">
        <f t="shared" si="4"/>
        <v>26.432111571170758</v>
      </c>
      <c r="N62" s="6"/>
    </row>
    <row r="63" spans="1:14" x14ac:dyDescent="0.2">
      <c r="A63" s="56">
        <v>54</v>
      </c>
      <c r="B63" s="52">
        <v>4</v>
      </c>
      <c r="C63" s="52">
        <v>1388</v>
      </c>
      <c r="D63">
        <v>1433</v>
      </c>
      <c r="E63" s="3">
        <v>0.53139999999999998</v>
      </c>
      <c r="F63" s="4">
        <f t="shared" si="2"/>
        <v>2.8358738036157391E-3</v>
      </c>
      <c r="G63" s="4">
        <f t="shared" si="0"/>
        <v>2.832110239324644E-3</v>
      </c>
      <c r="H63" s="2">
        <f t="shared" si="5"/>
        <v>95107.547996197725</v>
      </c>
      <c r="I63" s="2">
        <f t="shared" si="3"/>
        <v>269.3550605170916</v>
      </c>
      <c r="J63" s="2">
        <f t="shared" si="1"/>
        <v>94981.328214839421</v>
      </c>
      <c r="K63" s="2">
        <f t="shared" si="6"/>
        <v>2435242.5472059115</v>
      </c>
      <c r="L63" s="14">
        <f t="shared" si="4"/>
        <v>25.605144896630804</v>
      </c>
      <c r="N63" s="6"/>
    </row>
    <row r="64" spans="1:14" x14ac:dyDescent="0.2">
      <c r="A64" s="56">
        <v>55</v>
      </c>
      <c r="B64" s="52">
        <v>6</v>
      </c>
      <c r="C64" s="52">
        <v>1360</v>
      </c>
      <c r="D64">
        <v>1363</v>
      </c>
      <c r="E64" s="3">
        <v>0.65890000000000004</v>
      </c>
      <c r="F64" s="4">
        <f t="shared" si="2"/>
        <v>4.4069041498347415E-3</v>
      </c>
      <c r="G64" s="4">
        <f t="shared" si="0"/>
        <v>4.4002896564004487E-3</v>
      </c>
      <c r="H64" s="2">
        <f t="shared" si="5"/>
        <v>94838.192935680636</v>
      </c>
      <c r="I64" s="2">
        <f t="shared" si="3"/>
        <v>417.31551940658562</v>
      </c>
      <c r="J64" s="2">
        <f t="shared" si="1"/>
        <v>94695.846612011039</v>
      </c>
      <c r="K64" s="2">
        <f t="shared" si="6"/>
        <v>2340261.2189910719</v>
      </c>
      <c r="L64" s="14">
        <f t="shared" si="4"/>
        <v>24.676358190188626</v>
      </c>
      <c r="N64" s="6"/>
    </row>
    <row r="65" spans="1:14" x14ac:dyDescent="0.2">
      <c r="A65" s="56">
        <v>56</v>
      </c>
      <c r="B65" s="52">
        <v>9</v>
      </c>
      <c r="C65" s="52">
        <v>1331</v>
      </c>
      <c r="D65">
        <v>1352</v>
      </c>
      <c r="E65" s="3">
        <v>0.53859999999999997</v>
      </c>
      <c r="F65" s="4">
        <f t="shared" si="2"/>
        <v>6.7089079388743941E-3</v>
      </c>
      <c r="G65" s="4">
        <f t="shared" si="0"/>
        <v>6.6882046673859205E-3</v>
      </c>
      <c r="H65" s="2">
        <f t="shared" si="5"/>
        <v>94420.877416274045</v>
      </c>
      <c r="I65" s="2">
        <f t="shared" si="3"/>
        <v>631.50615303419795</v>
      </c>
      <c r="J65" s="2">
        <f t="shared" si="1"/>
        <v>94129.500477264068</v>
      </c>
      <c r="K65" s="2">
        <f t="shared" si="6"/>
        <v>2245565.3723790608</v>
      </c>
      <c r="L65" s="14">
        <f t="shared" si="4"/>
        <v>23.782509057599832</v>
      </c>
      <c r="N65" s="6"/>
    </row>
    <row r="66" spans="1:14" x14ac:dyDescent="0.2">
      <c r="A66" s="56">
        <v>57</v>
      </c>
      <c r="B66" s="52">
        <v>9</v>
      </c>
      <c r="C66" s="52">
        <v>1242</v>
      </c>
      <c r="D66">
        <v>1312</v>
      </c>
      <c r="E66" s="3">
        <v>0.4587</v>
      </c>
      <c r="F66" s="4">
        <f t="shared" si="2"/>
        <v>7.0477682067345343E-3</v>
      </c>
      <c r="G66" s="4">
        <f t="shared" si="0"/>
        <v>7.020983457236789E-3</v>
      </c>
      <c r="H66" s="2">
        <f t="shared" si="5"/>
        <v>93789.371263239853</v>
      </c>
      <c r="I66" s="2">
        <f t="shared" si="3"/>
        <v>658.49362410384651</v>
      </c>
      <c r="J66" s="2">
        <f t="shared" si="1"/>
        <v>93432.928664512438</v>
      </c>
      <c r="K66" s="2">
        <f t="shared" si="6"/>
        <v>2151435.8719017967</v>
      </c>
      <c r="L66" s="14">
        <f t="shared" si="4"/>
        <v>22.939015827959157</v>
      </c>
      <c r="N66" s="6"/>
    </row>
    <row r="67" spans="1:14" x14ac:dyDescent="0.2">
      <c r="A67" s="56">
        <v>58</v>
      </c>
      <c r="B67" s="52">
        <v>12</v>
      </c>
      <c r="C67" s="52">
        <v>1161</v>
      </c>
      <c r="D67">
        <v>1219</v>
      </c>
      <c r="E67" s="3">
        <v>0.44690000000000002</v>
      </c>
      <c r="F67" s="4">
        <f t="shared" si="2"/>
        <v>1.0084033613445379E-2</v>
      </c>
      <c r="G67" s="4">
        <f t="shared" si="0"/>
        <v>1.0028102084742144E-2</v>
      </c>
      <c r="H67" s="2">
        <f t="shared" si="5"/>
        <v>93130.877639136001</v>
      </c>
      <c r="I67" s="2">
        <f t="shared" si="3"/>
        <v>933.92594820688532</v>
      </c>
      <c r="J67" s="2">
        <f t="shared" si="1"/>
        <v>92614.323197182763</v>
      </c>
      <c r="K67" s="2">
        <f t="shared" si="6"/>
        <v>2058002.9432372844</v>
      </c>
      <c r="L67" s="14">
        <f t="shared" si="4"/>
        <v>22.097965738190986</v>
      </c>
      <c r="N67" s="6"/>
    </row>
    <row r="68" spans="1:14" x14ac:dyDescent="0.2">
      <c r="A68" s="56">
        <v>59</v>
      </c>
      <c r="B68" s="52">
        <v>7</v>
      </c>
      <c r="C68" s="52">
        <v>1118</v>
      </c>
      <c r="D68">
        <v>1147</v>
      </c>
      <c r="E68" s="3">
        <v>0.502</v>
      </c>
      <c r="F68" s="4">
        <f t="shared" si="2"/>
        <v>6.1810154525386313E-3</v>
      </c>
      <c r="G68" s="4">
        <f t="shared" si="0"/>
        <v>6.1620477717154974E-3</v>
      </c>
      <c r="H68" s="2">
        <f t="shared" si="5"/>
        <v>92196.951690929112</v>
      </c>
      <c r="I68" s="2">
        <f t="shared" si="3"/>
        <v>568.12202072605112</v>
      </c>
      <c r="J68" s="2">
        <f t="shared" si="1"/>
        <v>91914.026924607548</v>
      </c>
      <c r="K68" s="2">
        <f t="shared" si="6"/>
        <v>1965388.6200401017</v>
      </c>
      <c r="L68" s="14">
        <f t="shared" si="4"/>
        <v>21.317284183414802</v>
      </c>
      <c r="N68" s="6"/>
    </row>
    <row r="69" spans="1:14" x14ac:dyDescent="0.2">
      <c r="A69" s="56">
        <v>60</v>
      </c>
      <c r="B69" s="52">
        <v>14</v>
      </c>
      <c r="C69" s="52">
        <v>1140</v>
      </c>
      <c r="D69">
        <v>1102</v>
      </c>
      <c r="E69" s="3">
        <v>0.46250000000000002</v>
      </c>
      <c r="F69" s="4">
        <f t="shared" si="2"/>
        <v>1.2488849241748439E-2</v>
      </c>
      <c r="G69" s="4">
        <f t="shared" si="0"/>
        <v>1.2405573647017124E-2</v>
      </c>
      <c r="H69" s="2">
        <f t="shared" si="5"/>
        <v>91628.829670203064</v>
      </c>
      <c r="I69" s="2">
        <f t="shared" si="3"/>
        <v>1136.7081946636918</v>
      </c>
      <c r="J69" s="2">
        <f t="shared" si="1"/>
        <v>91017.849015571337</v>
      </c>
      <c r="K69" s="2">
        <f t="shared" si="6"/>
        <v>1873474.5931154941</v>
      </c>
      <c r="L69" s="14">
        <f t="shared" si="4"/>
        <v>20.446344233126581</v>
      </c>
      <c r="N69" s="6"/>
    </row>
    <row r="70" spans="1:14" x14ac:dyDescent="0.2">
      <c r="A70" s="56">
        <v>61</v>
      </c>
      <c r="B70" s="52">
        <v>19</v>
      </c>
      <c r="C70" s="52">
        <v>1097</v>
      </c>
      <c r="D70">
        <v>1109</v>
      </c>
      <c r="E70" s="3">
        <v>0.4163</v>
      </c>
      <c r="F70" s="4">
        <f t="shared" si="2"/>
        <v>1.7225747960108794E-2</v>
      </c>
      <c r="G70" s="4">
        <f t="shared" si="0"/>
        <v>1.7054272889728956E-2</v>
      </c>
      <c r="H70" s="2">
        <f t="shared" si="5"/>
        <v>90492.121475539374</v>
      </c>
      <c r="I70" s="2">
        <f t="shared" si="3"/>
        <v>1543.2773340143506</v>
      </c>
      <c r="J70" s="2">
        <f t="shared" si="1"/>
        <v>89591.310495675207</v>
      </c>
      <c r="K70" s="2">
        <f t="shared" si="6"/>
        <v>1782456.7440999227</v>
      </c>
      <c r="L70" s="14">
        <f t="shared" si="4"/>
        <v>19.697369395652114</v>
      </c>
      <c r="N70" s="6"/>
    </row>
    <row r="71" spans="1:14" x14ac:dyDescent="0.2">
      <c r="A71" s="56">
        <v>62</v>
      </c>
      <c r="B71" s="52">
        <v>13</v>
      </c>
      <c r="C71" s="52">
        <v>1221</v>
      </c>
      <c r="D71">
        <v>1070</v>
      </c>
      <c r="E71" s="3">
        <v>0.33139999999999997</v>
      </c>
      <c r="F71" s="4">
        <f t="shared" si="2"/>
        <v>1.1348756001745963E-2</v>
      </c>
      <c r="G71" s="4">
        <f t="shared" si="0"/>
        <v>1.1263292634725008E-2</v>
      </c>
      <c r="H71" s="2">
        <f t="shared" si="5"/>
        <v>88948.844141525027</v>
      </c>
      <c r="I71" s="2">
        <f t="shared" si="3"/>
        <v>1001.8568610865415</v>
      </c>
      <c r="J71" s="2">
        <f t="shared" si="1"/>
        <v>88279.002644202556</v>
      </c>
      <c r="K71" s="2">
        <f t="shared" si="6"/>
        <v>1692865.4336042474</v>
      </c>
      <c r="L71" s="14">
        <f t="shared" si="4"/>
        <v>19.031899176910692</v>
      </c>
      <c r="N71" s="6"/>
    </row>
    <row r="72" spans="1:14" x14ac:dyDescent="0.2">
      <c r="A72" s="56">
        <v>63</v>
      </c>
      <c r="B72" s="52">
        <v>14</v>
      </c>
      <c r="C72" s="52">
        <v>1070</v>
      </c>
      <c r="D72">
        <v>1191</v>
      </c>
      <c r="E72" s="3">
        <v>0.37490000000000001</v>
      </c>
      <c r="F72" s="4">
        <f t="shared" si="2"/>
        <v>1.238390092879257E-2</v>
      </c>
      <c r="G72" s="4">
        <f t="shared" si="0"/>
        <v>1.2288771380926109E-2</v>
      </c>
      <c r="H72" s="2">
        <f t="shared" si="5"/>
        <v>87946.98728043848</v>
      </c>
      <c r="I72" s="2">
        <f t="shared" si="3"/>
        <v>1080.760420330525</v>
      </c>
      <c r="J72" s="2">
        <f t="shared" si="1"/>
        <v>87271.403941689874</v>
      </c>
      <c r="K72" s="2">
        <f t="shared" si="6"/>
        <v>1604586.4309600447</v>
      </c>
      <c r="L72" s="14">
        <f t="shared" si="4"/>
        <v>18.244927774995464</v>
      </c>
      <c r="N72" s="6"/>
    </row>
    <row r="73" spans="1:14" x14ac:dyDescent="0.2">
      <c r="A73" s="56">
        <v>64</v>
      </c>
      <c r="B73" s="52">
        <v>17</v>
      </c>
      <c r="C73" s="52">
        <v>1073</v>
      </c>
      <c r="D73">
        <v>1052</v>
      </c>
      <c r="E73" s="3">
        <v>0.57789999999999997</v>
      </c>
      <c r="F73" s="4">
        <f t="shared" si="2"/>
        <v>1.6E-2</v>
      </c>
      <c r="G73" s="4">
        <f t="shared" ref="G73:G108" si="7">F73/((1+(1-E73)*F73))</f>
        <v>1.5892667282242649E-2</v>
      </c>
      <c r="H73" s="2">
        <f t="shared" si="5"/>
        <v>86866.226860107956</v>
      </c>
      <c r="I73" s="2">
        <f t="shared" si="3"/>
        <v>1380.5360415515054</v>
      </c>
      <c r="J73" s="2">
        <f t="shared" ref="J73:J108" si="8">H74+I73*E73</f>
        <v>86283.502596969061</v>
      </c>
      <c r="K73" s="2">
        <f t="shared" si="6"/>
        <v>1517315.0270183547</v>
      </c>
      <c r="L73" s="14">
        <f t="shared" si="4"/>
        <v>17.46726065887362</v>
      </c>
      <c r="N73" s="6"/>
    </row>
    <row r="74" spans="1:14" x14ac:dyDescent="0.2">
      <c r="A74" s="56">
        <v>65</v>
      </c>
      <c r="B74" s="52">
        <v>14</v>
      </c>
      <c r="C74" s="52">
        <v>1043</v>
      </c>
      <c r="D74">
        <v>1046</v>
      </c>
      <c r="E74" s="3">
        <v>0.38390000000000002</v>
      </c>
      <c r="F74" s="4">
        <f t="shared" ref="F74:F108" si="9">B74/((C74+D74)/2)</f>
        <v>1.3403542364767831E-2</v>
      </c>
      <c r="G74" s="4">
        <f t="shared" si="7"/>
        <v>1.329376349673078E-2</v>
      </c>
      <c r="H74" s="2">
        <f t="shared" si="5"/>
        <v>85485.690818556453</v>
      </c>
      <c r="I74" s="2">
        <f t="shared" ref="I74:I108" si="10">H74*G74</f>
        <v>1136.4265560965393</v>
      </c>
      <c r="J74" s="2">
        <f t="shared" si="8"/>
        <v>84785.538417345379</v>
      </c>
      <c r="K74" s="2">
        <f t="shared" si="6"/>
        <v>1431031.5244213857</v>
      </c>
      <c r="L74" s="14">
        <f t="shared" ref="L74:L108" si="11">K74/H74</f>
        <v>16.740012401125153</v>
      </c>
      <c r="N74" s="6"/>
    </row>
    <row r="75" spans="1:14" x14ac:dyDescent="0.2">
      <c r="A75" s="56">
        <v>66</v>
      </c>
      <c r="B75" s="52">
        <v>17</v>
      </c>
      <c r="C75" s="52">
        <v>1040</v>
      </c>
      <c r="D75">
        <v>1026</v>
      </c>
      <c r="E75" s="3">
        <v>0.58889999999999998</v>
      </c>
      <c r="F75" s="4">
        <f t="shared" si="9"/>
        <v>1.6456921587608905E-2</v>
      </c>
      <c r="G75" s="4">
        <f t="shared" si="7"/>
        <v>1.634633145533216E-2</v>
      </c>
      <c r="H75" s="2">
        <f t="shared" ref="H75:H108" si="12">H74-I74</f>
        <v>84349.26426245991</v>
      </c>
      <c r="I75" s="2">
        <f t="shared" si="10"/>
        <v>1378.8010316475732</v>
      </c>
      <c r="J75" s="2">
        <f t="shared" si="8"/>
        <v>83782.439158349589</v>
      </c>
      <c r="K75" s="2">
        <f t="shared" ref="K75:K97" si="13">K76+J75</f>
        <v>1346245.9860040403</v>
      </c>
      <c r="L75" s="14">
        <f t="shared" si="11"/>
        <v>15.960376154735403</v>
      </c>
      <c r="N75" s="6"/>
    </row>
    <row r="76" spans="1:14" x14ac:dyDescent="0.2">
      <c r="A76" s="56">
        <v>67</v>
      </c>
      <c r="B76" s="52">
        <v>24</v>
      </c>
      <c r="C76" s="52">
        <v>966</v>
      </c>
      <c r="D76">
        <v>995</v>
      </c>
      <c r="E76" s="3">
        <v>0.40460000000000002</v>
      </c>
      <c r="F76" s="4">
        <f t="shared" si="9"/>
        <v>2.447730749617542E-2</v>
      </c>
      <c r="G76" s="4">
        <f t="shared" si="7"/>
        <v>2.4125704571097244E-2</v>
      </c>
      <c r="H76" s="2">
        <f t="shared" si="12"/>
        <v>82970.46323081234</v>
      </c>
      <c r="I76" s="2">
        <f t="shared" si="10"/>
        <v>2001.720884033665</v>
      </c>
      <c r="J76" s="2">
        <f t="shared" si="8"/>
        <v>81778.638616458687</v>
      </c>
      <c r="K76" s="2">
        <f t="shared" si="13"/>
        <v>1262463.5468456908</v>
      </c>
      <c r="L76" s="14">
        <f t="shared" si="11"/>
        <v>15.215818951542937</v>
      </c>
      <c r="N76" s="6"/>
    </row>
    <row r="77" spans="1:14" x14ac:dyDescent="0.2">
      <c r="A77" s="56">
        <v>68</v>
      </c>
      <c r="B77" s="52">
        <v>15</v>
      </c>
      <c r="C77" s="52">
        <v>881</v>
      </c>
      <c r="D77">
        <v>938</v>
      </c>
      <c r="E77" s="3">
        <v>0.4486</v>
      </c>
      <c r="F77" s="4">
        <f t="shared" si="9"/>
        <v>1.6492578339747113E-2</v>
      </c>
      <c r="G77" s="4">
        <f t="shared" si="7"/>
        <v>1.6343946365705606E-2</v>
      </c>
      <c r="H77" s="2">
        <f t="shared" si="12"/>
        <v>80968.742346778672</v>
      </c>
      <c r="I77" s="2">
        <f t="shared" si="10"/>
        <v>1323.3487822143868</v>
      </c>
      <c r="J77" s="2">
        <f t="shared" si="8"/>
        <v>80239.04782826567</v>
      </c>
      <c r="K77" s="2">
        <f t="shared" si="13"/>
        <v>1180684.9082292321</v>
      </c>
      <c r="L77" s="14">
        <f t="shared" si="11"/>
        <v>14.581984034931789</v>
      </c>
      <c r="N77" s="6"/>
    </row>
    <row r="78" spans="1:14" x14ac:dyDescent="0.2">
      <c r="A78" s="56">
        <v>69</v>
      </c>
      <c r="B78" s="52">
        <v>15</v>
      </c>
      <c r="C78" s="52">
        <v>893</v>
      </c>
      <c r="D78">
        <v>848</v>
      </c>
      <c r="E78" s="3">
        <v>0.47399999999999998</v>
      </c>
      <c r="F78" s="4">
        <f t="shared" si="9"/>
        <v>1.7231476163124641E-2</v>
      </c>
      <c r="G78" s="4">
        <f t="shared" si="7"/>
        <v>1.7076697139084007E-2</v>
      </c>
      <c r="H78" s="2">
        <f t="shared" si="12"/>
        <v>79645.393564564292</v>
      </c>
      <c r="I78" s="2">
        <f t="shared" si="10"/>
        <v>1360.0802644252149</v>
      </c>
      <c r="J78" s="2">
        <f t="shared" si="8"/>
        <v>78929.991345476636</v>
      </c>
      <c r="K78" s="2">
        <f t="shared" si="13"/>
        <v>1100445.8604009664</v>
      </c>
      <c r="L78" s="14">
        <f t="shared" si="11"/>
        <v>13.816817409645836</v>
      </c>
      <c r="N78" s="6"/>
    </row>
    <row r="79" spans="1:14" x14ac:dyDescent="0.2">
      <c r="A79" s="56">
        <v>70</v>
      </c>
      <c r="B79" s="52">
        <v>16</v>
      </c>
      <c r="C79" s="52">
        <v>918</v>
      </c>
      <c r="D79">
        <v>871</v>
      </c>
      <c r="E79" s="3">
        <v>0.49009999999999998</v>
      </c>
      <c r="F79" s="4">
        <f t="shared" si="9"/>
        <v>1.7887087758524316E-2</v>
      </c>
      <c r="G79" s="4">
        <f t="shared" si="7"/>
        <v>1.7725420823647128E-2</v>
      </c>
      <c r="H79" s="2">
        <f t="shared" si="12"/>
        <v>78285.313300139082</v>
      </c>
      <c r="I79" s="2">
        <f t="shared" si="10"/>
        <v>1387.6401225560248</v>
      </c>
      <c r="J79" s="2">
        <f t="shared" si="8"/>
        <v>77577.755601647761</v>
      </c>
      <c r="K79" s="2">
        <f t="shared" si="13"/>
        <v>1021515.8690554897</v>
      </c>
      <c r="L79" s="14">
        <f t="shared" si="11"/>
        <v>13.048627207239839</v>
      </c>
      <c r="N79" s="6"/>
    </row>
    <row r="80" spans="1:14" x14ac:dyDescent="0.2">
      <c r="A80" s="56">
        <v>71</v>
      </c>
      <c r="B80" s="52">
        <v>22</v>
      </c>
      <c r="C80" s="52">
        <v>973</v>
      </c>
      <c r="D80">
        <v>893</v>
      </c>
      <c r="E80" s="3">
        <v>0.42730000000000001</v>
      </c>
      <c r="F80" s="4">
        <f t="shared" si="9"/>
        <v>2.3579849946409433E-2</v>
      </c>
      <c r="G80" s="4">
        <f t="shared" si="7"/>
        <v>2.3265666200718824E-2</v>
      </c>
      <c r="H80" s="2">
        <f t="shared" si="12"/>
        <v>76897.673177583056</v>
      </c>
      <c r="I80" s="2">
        <f t="shared" si="10"/>
        <v>1789.0755957616166</v>
      </c>
      <c r="J80" s="2">
        <f t="shared" si="8"/>
        <v>75873.069583890378</v>
      </c>
      <c r="K80" s="2">
        <f t="shared" si="13"/>
        <v>943938.11345384188</v>
      </c>
      <c r="L80" s="14">
        <f t="shared" si="11"/>
        <v>12.275249359937922</v>
      </c>
      <c r="N80" s="6"/>
    </row>
    <row r="81" spans="1:14" x14ac:dyDescent="0.2">
      <c r="A81" s="56">
        <v>72</v>
      </c>
      <c r="B81" s="52">
        <v>34</v>
      </c>
      <c r="C81" s="52">
        <v>827</v>
      </c>
      <c r="D81">
        <v>943</v>
      </c>
      <c r="E81" s="3">
        <v>0.43559999999999999</v>
      </c>
      <c r="F81" s="4">
        <f t="shared" si="9"/>
        <v>3.84180790960452E-2</v>
      </c>
      <c r="G81" s="4">
        <f t="shared" si="7"/>
        <v>3.7602732878148561E-2</v>
      </c>
      <c r="H81" s="2">
        <f t="shared" si="12"/>
        <v>75108.597581821436</v>
      </c>
      <c r="I81" s="2">
        <f t="shared" si="10"/>
        <v>2824.2885317215864</v>
      </c>
      <c r="J81" s="2">
        <f t="shared" si="8"/>
        <v>73514.569134517777</v>
      </c>
      <c r="K81" s="2">
        <f t="shared" si="13"/>
        <v>868065.04386995151</v>
      </c>
      <c r="L81" s="14">
        <f t="shared" si="11"/>
        <v>11.557465747170996</v>
      </c>
      <c r="N81" s="6"/>
    </row>
    <row r="82" spans="1:14" x14ac:dyDescent="0.2">
      <c r="A82" s="56">
        <v>73</v>
      </c>
      <c r="B82" s="52">
        <v>23</v>
      </c>
      <c r="C82" s="52">
        <v>795</v>
      </c>
      <c r="D82">
        <v>778</v>
      </c>
      <c r="E82" s="3">
        <v>0.45579999999999998</v>
      </c>
      <c r="F82" s="4">
        <f t="shared" si="9"/>
        <v>2.9243483788938335E-2</v>
      </c>
      <c r="G82" s="4">
        <f t="shared" si="7"/>
        <v>2.8785384433815266E-2</v>
      </c>
      <c r="H82" s="2">
        <f t="shared" si="12"/>
        <v>72284.309050099851</v>
      </c>
      <c r="I82" s="2">
        <f t="shared" si="10"/>
        <v>2080.731624539836</v>
      </c>
      <c r="J82" s="2">
        <f t="shared" si="8"/>
        <v>71151.974900025263</v>
      </c>
      <c r="K82" s="2">
        <f t="shared" si="13"/>
        <v>794550.4747354337</v>
      </c>
      <c r="L82" s="14">
        <f t="shared" si="11"/>
        <v>10.992018671503592</v>
      </c>
      <c r="N82" s="6"/>
    </row>
    <row r="83" spans="1:14" x14ac:dyDescent="0.2">
      <c r="A83" s="56">
        <v>74</v>
      </c>
      <c r="B83" s="52">
        <v>32</v>
      </c>
      <c r="C83" s="52">
        <v>820</v>
      </c>
      <c r="D83">
        <v>771</v>
      </c>
      <c r="E83" s="3">
        <v>0.50319999999999998</v>
      </c>
      <c r="F83" s="4">
        <f t="shared" si="9"/>
        <v>4.022627278441232E-2</v>
      </c>
      <c r="G83" s="4">
        <f t="shared" si="7"/>
        <v>3.9438125032659699E-2</v>
      </c>
      <c r="H83" s="2">
        <f t="shared" si="12"/>
        <v>70203.577425560012</v>
      </c>
      <c r="I83" s="2">
        <f t="shared" si="10"/>
        <v>2768.6974642492414</v>
      </c>
      <c r="J83" s="2">
        <f t="shared" si="8"/>
        <v>68828.088525320985</v>
      </c>
      <c r="K83" s="2">
        <f t="shared" si="13"/>
        <v>723398.49983540841</v>
      </c>
      <c r="L83" s="14">
        <f t="shared" si="11"/>
        <v>10.304296823085123</v>
      </c>
      <c r="N83" s="6"/>
    </row>
    <row r="84" spans="1:14" x14ac:dyDescent="0.2">
      <c r="A84" s="56">
        <v>75</v>
      </c>
      <c r="B84" s="52">
        <v>36</v>
      </c>
      <c r="C84" s="52">
        <v>723</v>
      </c>
      <c r="D84">
        <v>784</v>
      </c>
      <c r="E84" s="3">
        <v>0.5524</v>
      </c>
      <c r="F84" s="4">
        <f t="shared" si="9"/>
        <v>4.7777040477770406E-2</v>
      </c>
      <c r="G84" s="4">
        <f t="shared" si="7"/>
        <v>4.6776720161909827E-2</v>
      </c>
      <c r="H84" s="2">
        <f t="shared" si="12"/>
        <v>67434.879961310769</v>
      </c>
      <c r="I84" s="2">
        <f t="shared" si="10"/>
        <v>3154.3825091022145</v>
      </c>
      <c r="J84" s="2">
        <f t="shared" si="8"/>
        <v>66022.978350236619</v>
      </c>
      <c r="K84" s="2">
        <f t="shared" si="13"/>
        <v>654570.41131008742</v>
      </c>
      <c r="L84" s="14">
        <f t="shared" si="11"/>
        <v>9.7067038850759779</v>
      </c>
      <c r="N84" s="6"/>
    </row>
    <row r="85" spans="1:14" x14ac:dyDescent="0.2">
      <c r="A85" s="56">
        <v>76</v>
      </c>
      <c r="B85" s="52">
        <v>37</v>
      </c>
      <c r="C85" s="52">
        <v>694</v>
      </c>
      <c r="D85">
        <v>675</v>
      </c>
      <c r="E85" s="3">
        <v>0.51449999999999996</v>
      </c>
      <c r="F85" s="4">
        <f t="shared" si="9"/>
        <v>5.4054054054054057E-2</v>
      </c>
      <c r="G85" s="4">
        <f t="shared" si="7"/>
        <v>5.2671775828922067E-2</v>
      </c>
      <c r="H85" s="2">
        <f t="shared" si="12"/>
        <v>64280.497452208554</v>
      </c>
      <c r="I85" s="2">
        <f t="shared" si="10"/>
        <v>3385.7679519743251</v>
      </c>
      <c r="J85" s="2">
        <f t="shared" si="8"/>
        <v>62636.707111525022</v>
      </c>
      <c r="K85" s="2">
        <f t="shared" si="13"/>
        <v>588547.43295985076</v>
      </c>
      <c r="L85" s="14">
        <f t="shared" si="11"/>
        <v>9.1559253006314343</v>
      </c>
      <c r="N85" s="6"/>
    </row>
    <row r="86" spans="1:14" x14ac:dyDescent="0.2">
      <c r="A86" s="56">
        <v>77</v>
      </c>
      <c r="B86" s="52">
        <v>32</v>
      </c>
      <c r="C86" s="52">
        <v>615</v>
      </c>
      <c r="D86">
        <v>659</v>
      </c>
      <c r="E86" s="3">
        <v>0.4743</v>
      </c>
      <c r="F86" s="4">
        <f t="shared" si="9"/>
        <v>5.0235478806907381E-2</v>
      </c>
      <c r="G86" s="4">
        <f t="shared" si="7"/>
        <v>4.8942954539336683E-2</v>
      </c>
      <c r="H86" s="2">
        <f t="shared" si="12"/>
        <v>60894.729500234229</v>
      </c>
      <c r="I86" s="2">
        <f t="shared" si="10"/>
        <v>2980.3679776151685</v>
      </c>
      <c r="J86" s="2">
        <f t="shared" si="8"/>
        <v>59327.950054401932</v>
      </c>
      <c r="K86" s="2">
        <f t="shared" si="13"/>
        <v>525910.72584832576</v>
      </c>
      <c r="L86" s="14">
        <f t="shared" si="11"/>
        <v>8.6363915262371407</v>
      </c>
      <c r="N86" s="6"/>
    </row>
    <row r="87" spans="1:14" x14ac:dyDescent="0.2">
      <c r="A87" s="56">
        <v>78</v>
      </c>
      <c r="B87" s="52">
        <v>32</v>
      </c>
      <c r="C87" s="52">
        <v>500</v>
      </c>
      <c r="D87">
        <v>580</v>
      </c>
      <c r="E87" s="3">
        <v>0.43819999999999998</v>
      </c>
      <c r="F87" s="4">
        <f t="shared" si="9"/>
        <v>5.9259259259259262E-2</v>
      </c>
      <c r="G87" s="4">
        <f t="shared" si="7"/>
        <v>5.7349972472013212E-2</v>
      </c>
      <c r="H87" s="2">
        <f t="shared" si="12"/>
        <v>57914.36152261906</v>
      </c>
      <c r="I87" s="2">
        <f t="shared" si="10"/>
        <v>3321.3870390564243</v>
      </c>
      <c r="J87" s="2">
        <f t="shared" si="8"/>
        <v>56048.406284077158</v>
      </c>
      <c r="K87" s="2">
        <f t="shared" si="13"/>
        <v>466582.77579392382</v>
      </c>
      <c r="L87" s="14">
        <f t="shared" si="11"/>
        <v>8.0564261355397147</v>
      </c>
      <c r="N87" s="6"/>
    </row>
    <row r="88" spans="1:14" x14ac:dyDescent="0.2">
      <c r="A88" s="56">
        <v>79</v>
      </c>
      <c r="B88" s="52">
        <v>39</v>
      </c>
      <c r="C88" s="52">
        <v>627</v>
      </c>
      <c r="D88">
        <v>469</v>
      </c>
      <c r="E88" s="3">
        <v>0.56799999999999995</v>
      </c>
      <c r="F88" s="4">
        <f t="shared" si="9"/>
        <v>7.1167883211678828E-2</v>
      </c>
      <c r="G88" s="4">
        <f t="shared" si="7"/>
        <v>6.9045123643882961E-2</v>
      </c>
      <c r="H88" s="2">
        <f t="shared" si="12"/>
        <v>54592.974483562633</v>
      </c>
      <c r="I88" s="2">
        <f t="shared" si="10"/>
        <v>3769.3786733049296</v>
      </c>
      <c r="J88" s="2">
        <f t="shared" si="8"/>
        <v>52964.602896694909</v>
      </c>
      <c r="K88" s="2">
        <f t="shared" si="13"/>
        <v>410534.36950984667</v>
      </c>
      <c r="L88" s="14">
        <f t="shared" si="11"/>
        <v>7.519912102123218</v>
      </c>
      <c r="N88" s="6"/>
    </row>
    <row r="89" spans="1:14" x14ac:dyDescent="0.2">
      <c r="A89" s="56">
        <v>80</v>
      </c>
      <c r="B89" s="52">
        <v>33</v>
      </c>
      <c r="C89" s="52">
        <v>341</v>
      </c>
      <c r="D89">
        <v>582</v>
      </c>
      <c r="E89" s="3">
        <v>0.36599999999999999</v>
      </c>
      <c r="F89" s="4">
        <f t="shared" si="9"/>
        <v>7.1505958829902488E-2</v>
      </c>
      <c r="G89" s="4">
        <f t="shared" si="7"/>
        <v>6.8404840575263984E-2</v>
      </c>
      <c r="H89" s="2">
        <f t="shared" si="12"/>
        <v>50823.595810257706</v>
      </c>
      <c r="I89" s="2">
        <f t="shared" si="10"/>
        <v>3476.5799688623329</v>
      </c>
      <c r="J89" s="2">
        <f t="shared" si="8"/>
        <v>48619.444109998993</v>
      </c>
      <c r="K89" s="2">
        <f t="shared" si="13"/>
        <v>357569.76661315176</v>
      </c>
      <c r="L89" s="14">
        <f t="shared" si="11"/>
        <v>7.0355070496799366</v>
      </c>
      <c r="N89" s="6"/>
    </row>
    <row r="90" spans="1:14" x14ac:dyDescent="0.2">
      <c r="A90" s="56">
        <v>81</v>
      </c>
      <c r="B90" s="52">
        <v>32</v>
      </c>
      <c r="C90" s="52">
        <v>373</v>
      </c>
      <c r="D90">
        <v>310</v>
      </c>
      <c r="E90" s="3">
        <v>0.53139999999999998</v>
      </c>
      <c r="F90" s="4">
        <f t="shared" si="9"/>
        <v>9.3704245973645683E-2</v>
      </c>
      <c r="G90" s="4">
        <f t="shared" si="7"/>
        <v>8.9762779414701788E-2</v>
      </c>
      <c r="H90" s="2">
        <f t="shared" si="12"/>
        <v>47347.015841395376</v>
      </c>
      <c r="I90" s="2">
        <f t="shared" si="10"/>
        <v>4249.9997389155642</v>
      </c>
      <c r="J90" s="2">
        <f t="shared" si="8"/>
        <v>45355.465963739545</v>
      </c>
      <c r="K90" s="2">
        <f t="shared" si="13"/>
        <v>308950.32250315277</v>
      </c>
      <c r="L90" s="14">
        <f t="shared" si="11"/>
        <v>6.5252332594325466</v>
      </c>
      <c r="N90" s="6"/>
    </row>
    <row r="91" spans="1:14" x14ac:dyDescent="0.2">
      <c r="A91" s="56">
        <v>82</v>
      </c>
      <c r="B91" s="52">
        <v>32</v>
      </c>
      <c r="C91" s="52">
        <v>401</v>
      </c>
      <c r="D91">
        <v>344</v>
      </c>
      <c r="E91" s="3">
        <v>0.59209999999999996</v>
      </c>
      <c r="F91" s="4">
        <f t="shared" si="9"/>
        <v>8.5906040268456371E-2</v>
      </c>
      <c r="G91" s="4">
        <f t="shared" si="7"/>
        <v>8.2997711338109847E-2</v>
      </c>
      <c r="H91" s="2">
        <f t="shared" si="12"/>
        <v>43097.016102479814</v>
      </c>
      <c r="I91" s="2">
        <f t="shared" si="10"/>
        <v>3576.9537020074918</v>
      </c>
      <c r="J91" s="2">
        <f t="shared" si="8"/>
        <v>41637.976687430957</v>
      </c>
      <c r="K91" s="2">
        <f t="shared" si="13"/>
        <v>263594.85653941322</v>
      </c>
      <c r="L91" s="14">
        <f t="shared" si="11"/>
        <v>6.116313387279865</v>
      </c>
      <c r="N91" s="6"/>
    </row>
    <row r="92" spans="1:14" x14ac:dyDescent="0.2">
      <c r="A92" s="56">
        <v>83</v>
      </c>
      <c r="B92" s="52">
        <v>39</v>
      </c>
      <c r="C92" s="52">
        <v>402</v>
      </c>
      <c r="D92">
        <v>361</v>
      </c>
      <c r="E92" s="3">
        <v>0.56989999999999996</v>
      </c>
      <c r="F92" s="4">
        <f t="shared" si="9"/>
        <v>0.10222804718217562</v>
      </c>
      <c r="G92" s="4">
        <f t="shared" si="7"/>
        <v>9.7922560328457378E-2</v>
      </c>
      <c r="H92" s="2">
        <f t="shared" si="12"/>
        <v>39520.062400472321</v>
      </c>
      <c r="I92" s="2">
        <f t="shared" si="10"/>
        <v>3869.9056945946509</v>
      </c>
      <c r="J92" s="2">
        <f t="shared" si="8"/>
        <v>37855.615961227159</v>
      </c>
      <c r="K92" s="2">
        <f t="shared" si="13"/>
        <v>221956.87985198226</v>
      </c>
      <c r="L92" s="14">
        <f t="shared" si="11"/>
        <v>5.6163089420964463</v>
      </c>
      <c r="N92" s="6"/>
    </row>
    <row r="93" spans="1:14" x14ac:dyDescent="0.2">
      <c r="A93" s="56">
        <v>84</v>
      </c>
      <c r="B93" s="52">
        <v>41</v>
      </c>
      <c r="C93" s="52">
        <v>328</v>
      </c>
      <c r="D93">
        <v>358</v>
      </c>
      <c r="E93" s="3">
        <v>0.44879999999999998</v>
      </c>
      <c r="F93" s="4">
        <f t="shared" si="9"/>
        <v>0.119533527696793</v>
      </c>
      <c r="G93" s="4">
        <f t="shared" si="7"/>
        <v>0.11214466552443222</v>
      </c>
      <c r="H93" s="2">
        <f t="shared" si="12"/>
        <v>35650.156705877671</v>
      </c>
      <c r="I93" s="2">
        <f t="shared" si="10"/>
        <v>3997.974899674246</v>
      </c>
      <c r="J93" s="2">
        <f t="shared" si="8"/>
        <v>33446.472941177228</v>
      </c>
      <c r="K93" s="2">
        <f t="shared" si="13"/>
        <v>184101.2638907551</v>
      </c>
      <c r="L93" s="14">
        <f t="shared" si="11"/>
        <v>5.1641081246748675</v>
      </c>
      <c r="N93" s="6"/>
    </row>
    <row r="94" spans="1:14" x14ac:dyDescent="0.2">
      <c r="A94" s="56">
        <v>85</v>
      </c>
      <c r="B94" s="52">
        <v>45</v>
      </c>
      <c r="C94" s="52">
        <v>292</v>
      </c>
      <c r="D94">
        <v>287</v>
      </c>
      <c r="E94" s="3">
        <v>0.49509999999999998</v>
      </c>
      <c r="F94" s="4">
        <f t="shared" si="9"/>
        <v>0.15544041450777202</v>
      </c>
      <c r="G94" s="4">
        <f t="shared" si="7"/>
        <v>0.14412890889611668</v>
      </c>
      <c r="H94" s="2">
        <f t="shared" si="12"/>
        <v>31652.181806203425</v>
      </c>
      <c r="I94" s="2">
        <f t="shared" si="10"/>
        <v>4561.9944279096153</v>
      </c>
      <c r="J94" s="2">
        <f t="shared" si="8"/>
        <v>29348.830819551858</v>
      </c>
      <c r="K94" s="2">
        <f t="shared" si="13"/>
        <v>150654.79094957787</v>
      </c>
      <c r="L94" s="14">
        <f t="shared" si="11"/>
        <v>4.7596968787804528</v>
      </c>
      <c r="N94" s="6"/>
    </row>
    <row r="95" spans="1:14" x14ac:dyDescent="0.2">
      <c r="A95" s="56">
        <v>86</v>
      </c>
      <c r="B95" s="52">
        <v>43</v>
      </c>
      <c r="C95" s="52">
        <v>271</v>
      </c>
      <c r="D95">
        <v>247</v>
      </c>
      <c r="E95" s="3">
        <v>0.49530000000000002</v>
      </c>
      <c r="F95" s="4">
        <f t="shared" si="9"/>
        <v>0.16602316602316602</v>
      </c>
      <c r="G95" s="4">
        <f t="shared" si="7"/>
        <v>0.15318731138812286</v>
      </c>
      <c r="H95" s="2">
        <f t="shared" si="12"/>
        <v>27090.187378293809</v>
      </c>
      <c r="I95" s="2">
        <f t="shared" si="10"/>
        <v>4149.8729694812891</v>
      </c>
      <c r="J95" s="2">
        <f t="shared" si="8"/>
        <v>24995.746490596601</v>
      </c>
      <c r="K95" s="2">
        <f t="shared" si="13"/>
        <v>121305.96013002603</v>
      </c>
      <c r="L95" s="14">
        <f t="shared" si="11"/>
        <v>4.4778560751936043</v>
      </c>
      <c r="N95" s="6"/>
    </row>
    <row r="96" spans="1:14" x14ac:dyDescent="0.2">
      <c r="A96" s="56">
        <v>87</v>
      </c>
      <c r="B96" s="52">
        <v>26</v>
      </c>
      <c r="C96" s="52">
        <v>221</v>
      </c>
      <c r="D96">
        <v>232</v>
      </c>
      <c r="E96" s="3">
        <v>0.54420000000000002</v>
      </c>
      <c r="F96" s="4">
        <f t="shared" si="9"/>
        <v>0.11479028697571744</v>
      </c>
      <c r="G96" s="4">
        <f t="shared" si="7"/>
        <v>0.10908291476261039</v>
      </c>
      <c r="H96" s="2">
        <f t="shared" si="12"/>
        <v>22940.314408812519</v>
      </c>
      <c r="I96" s="2">
        <f t="shared" si="10"/>
        <v>2502.3963612839789</v>
      </c>
      <c r="J96" s="2">
        <f t="shared" si="8"/>
        <v>21799.722147339282</v>
      </c>
      <c r="K96" s="2">
        <f t="shared" si="13"/>
        <v>96310.213639429421</v>
      </c>
      <c r="L96" s="14">
        <f t="shared" si="11"/>
        <v>4.198295277175097</v>
      </c>
      <c r="N96" s="6"/>
    </row>
    <row r="97" spans="1:14" x14ac:dyDescent="0.2">
      <c r="A97" s="56">
        <v>88</v>
      </c>
      <c r="B97" s="52">
        <v>35</v>
      </c>
      <c r="C97" s="52">
        <v>173</v>
      </c>
      <c r="D97">
        <v>184</v>
      </c>
      <c r="E97" s="3">
        <v>0.44069999999999998</v>
      </c>
      <c r="F97" s="4">
        <f t="shared" si="9"/>
        <v>0.19607843137254902</v>
      </c>
      <c r="G97" s="4">
        <f t="shared" si="7"/>
        <v>0.1767002986235047</v>
      </c>
      <c r="H97" s="2">
        <f t="shared" si="12"/>
        <v>20437.918047528539</v>
      </c>
      <c r="I97" s="2">
        <f t="shared" si="10"/>
        <v>3611.3862222410089</v>
      </c>
      <c r="J97" s="2">
        <f t="shared" si="8"/>
        <v>18418.069733429144</v>
      </c>
      <c r="K97" s="2">
        <f t="shared" si="13"/>
        <v>74510.491492090136</v>
      </c>
      <c r="L97" s="14">
        <f t="shared" si="11"/>
        <v>3.6456987115231305</v>
      </c>
      <c r="N97" s="6"/>
    </row>
    <row r="98" spans="1:14" x14ac:dyDescent="0.2">
      <c r="A98" s="56">
        <v>89</v>
      </c>
      <c r="B98" s="52">
        <v>32</v>
      </c>
      <c r="C98" s="52">
        <v>165</v>
      </c>
      <c r="D98">
        <v>141</v>
      </c>
      <c r="E98" s="3">
        <v>0.53390000000000004</v>
      </c>
      <c r="F98" s="4">
        <f t="shared" si="9"/>
        <v>0.20915032679738563</v>
      </c>
      <c r="G98" s="4">
        <f t="shared" si="7"/>
        <v>0.19057238415581201</v>
      </c>
      <c r="H98" s="2">
        <f t="shared" si="12"/>
        <v>16826.53182528753</v>
      </c>
      <c r="I98" s="2">
        <f t="shared" si="10"/>
        <v>3206.6722870186918</v>
      </c>
      <c r="J98" s="2">
        <f t="shared" si="8"/>
        <v>15331.901872308117</v>
      </c>
      <c r="K98" s="2">
        <f>K99+J98</f>
        <v>56092.421758660996</v>
      </c>
      <c r="L98" s="14">
        <f t="shared" si="11"/>
        <v>3.3335700036749847</v>
      </c>
      <c r="N98" s="6"/>
    </row>
    <row r="99" spans="1:14" x14ac:dyDescent="0.2">
      <c r="A99" s="56">
        <v>90</v>
      </c>
      <c r="B99" s="52">
        <v>28</v>
      </c>
      <c r="C99" s="52">
        <v>119</v>
      </c>
      <c r="D99">
        <v>127</v>
      </c>
      <c r="E99" s="3">
        <v>0.51880000000000004</v>
      </c>
      <c r="F99" s="25">
        <f t="shared" si="9"/>
        <v>0.22764227642276422</v>
      </c>
      <c r="G99" s="25">
        <f t="shared" si="7"/>
        <v>0.20516788595010316</v>
      </c>
      <c r="H99" s="23">
        <f t="shared" si="12"/>
        <v>13619.859538268838</v>
      </c>
      <c r="I99" s="23">
        <f t="shared" si="10"/>
        <v>2794.3577884039655</v>
      </c>
      <c r="J99" s="23">
        <f t="shared" si="8"/>
        <v>12275.21457048885</v>
      </c>
      <c r="K99" s="23">
        <f t="shared" ref="K99:K108" si="14">K100+J99</f>
        <v>40760.519886352879</v>
      </c>
      <c r="L99" s="26">
        <f t="shared" si="11"/>
        <v>2.9927268905985924</v>
      </c>
      <c r="N99" s="6"/>
    </row>
    <row r="100" spans="1:14" x14ac:dyDescent="0.2">
      <c r="A100" s="56">
        <v>91</v>
      </c>
      <c r="B100" s="52">
        <v>36</v>
      </c>
      <c r="C100" s="52">
        <v>103</v>
      </c>
      <c r="D100">
        <v>76</v>
      </c>
      <c r="E100" s="3">
        <v>0.54949999999999999</v>
      </c>
      <c r="F100" s="25">
        <f t="shared" si="9"/>
        <v>0.4022346368715084</v>
      </c>
      <c r="G100" s="25">
        <f t="shared" si="7"/>
        <v>0.34052857602300463</v>
      </c>
      <c r="H100" s="23">
        <f t="shared" si="12"/>
        <v>10825.501749864872</v>
      </c>
      <c r="I100" s="23">
        <f t="shared" si="10"/>
        <v>3686.3926956160299</v>
      </c>
      <c r="J100" s="23">
        <f t="shared" si="8"/>
        <v>9164.7818404898499</v>
      </c>
      <c r="K100" s="23">
        <f t="shared" si="14"/>
        <v>28485.305315864025</v>
      </c>
      <c r="L100" s="26">
        <f t="shared" si="11"/>
        <v>2.6313150165274868</v>
      </c>
      <c r="N100" s="6"/>
    </row>
    <row r="101" spans="1:14" x14ac:dyDescent="0.2">
      <c r="A101" s="56">
        <v>92</v>
      </c>
      <c r="B101" s="52">
        <v>29</v>
      </c>
      <c r="C101" s="52">
        <v>75</v>
      </c>
      <c r="D101">
        <v>73</v>
      </c>
      <c r="E101" s="3">
        <v>0.41199999999999998</v>
      </c>
      <c r="F101" s="25">
        <f t="shared" si="9"/>
        <v>0.39189189189189189</v>
      </c>
      <c r="G101" s="25">
        <f t="shared" si="7"/>
        <v>0.31849931907042128</v>
      </c>
      <c r="H101" s="23">
        <f t="shared" si="12"/>
        <v>7139.1090542488419</v>
      </c>
      <c r="I101" s="23">
        <f t="shared" si="10"/>
        <v>2273.8013725477354</v>
      </c>
      <c r="J101" s="23">
        <f t="shared" si="8"/>
        <v>5802.1138471907725</v>
      </c>
      <c r="K101" s="23">
        <f t="shared" si="14"/>
        <v>19320.523475374175</v>
      </c>
      <c r="L101" s="26">
        <f t="shared" si="11"/>
        <v>2.7062933663795992</v>
      </c>
      <c r="N101" s="6"/>
    </row>
    <row r="102" spans="1:14" x14ac:dyDescent="0.2">
      <c r="A102" s="56">
        <v>93</v>
      </c>
      <c r="B102" s="52">
        <v>16</v>
      </c>
      <c r="C102" s="52">
        <v>53</v>
      </c>
      <c r="D102">
        <v>50</v>
      </c>
      <c r="E102" s="3">
        <v>0.38750000000000001</v>
      </c>
      <c r="F102" s="25">
        <f t="shared" si="9"/>
        <v>0.31067961165048541</v>
      </c>
      <c r="G102" s="25">
        <f t="shared" si="7"/>
        <v>0.26101141924959215</v>
      </c>
      <c r="H102" s="23">
        <f t="shared" si="12"/>
        <v>4865.307681701106</v>
      </c>
      <c r="I102" s="23">
        <f t="shared" si="10"/>
        <v>1269.9008630867486</v>
      </c>
      <c r="J102" s="23">
        <f t="shared" si="8"/>
        <v>4087.4934030604727</v>
      </c>
      <c r="K102" s="23">
        <f t="shared" si="14"/>
        <v>13518.409628183401</v>
      </c>
      <c r="L102" s="26">
        <f t="shared" si="11"/>
        <v>2.7785312898149175</v>
      </c>
      <c r="N102" s="6"/>
    </row>
    <row r="103" spans="1:14" x14ac:dyDescent="0.2">
      <c r="A103" s="56">
        <v>94</v>
      </c>
      <c r="B103" s="52">
        <v>12</v>
      </c>
      <c r="C103" s="52">
        <v>45</v>
      </c>
      <c r="D103">
        <v>41</v>
      </c>
      <c r="E103" s="3">
        <v>0.52759999999999996</v>
      </c>
      <c r="F103" s="25">
        <f t="shared" si="9"/>
        <v>0.27906976744186046</v>
      </c>
      <c r="G103" s="25">
        <f t="shared" si="7"/>
        <v>0.24656453415740678</v>
      </c>
      <c r="H103" s="23">
        <f t="shared" si="12"/>
        <v>3595.4068186143577</v>
      </c>
      <c r="I103" s="23">
        <f t="shared" si="10"/>
        <v>886.49980733801306</v>
      </c>
      <c r="J103" s="23">
        <f t="shared" si="8"/>
        <v>3176.6243096278804</v>
      </c>
      <c r="K103" s="23">
        <f t="shared" si="14"/>
        <v>9430.9162251229282</v>
      </c>
      <c r="L103" s="26">
        <f t="shared" si="11"/>
        <v>2.6230456526634534</v>
      </c>
      <c r="N103" s="6"/>
    </row>
    <row r="104" spans="1:14" x14ac:dyDescent="0.2">
      <c r="A104" s="56">
        <v>95</v>
      </c>
      <c r="B104" s="52">
        <v>10</v>
      </c>
      <c r="C104" s="52">
        <v>30</v>
      </c>
      <c r="D104">
        <v>29</v>
      </c>
      <c r="E104" s="3">
        <v>0.58689999999999998</v>
      </c>
      <c r="F104" s="25">
        <f t="shared" si="9"/>
        <v>0.33898305084745761</v>
      </c>
      <c r="G104" s="25">
        <f t="shared" si="7"/>
        <v>0.29734471172430194</v>
      </c>
      <c r="H104" s="23">
        <f t="shared" si="12"/>
        <v>2708.9070112763447</v>
      </c>
      <c r="I104" s="23">
        <f t="shared" si="10"/>
        <v>805.47917435590512</v>
      </c>
      <c r="J104" s="23">
        <f t="shared" si="8"/>
        <v>2376.1635643499203</v>
      </c>
      <c r="K104" s="23">
        <f t="shared" si="14"/>
        <v>6254.2919154950478</v>
      </c>
      <c r="L104" s="26">
        <f t="shared" si="11"/>
        <v>2.3087879685276604</v>
      </c>
      <c r="N104" s="6"/>
    </row>
    <row r="105" spans="1:14" x14ac:dyDescent="0.2">
      <c r="A105" s="56">
        <v>96</v>
      </c>
      <c r="B105" s="52">
        <v>9</v>
      </c>
      <c r="C105" s="52">
        <v>26</v>
      </c>
      <c r="D105">
        <v>18</v>
      </c>
      <c r="E105" s="3">
        <v>0.43959999999999999</v>
      </c>
      <c r="F105" s="25">
        <f t="shared" si="9"/>
        <v>0.40909090909090912</v>
      </c>
      <c r="G105" s="25">
        <f t="shared" si="7"/>
        <v>0.33279592953600856</v>
      </c>
      <c r="H105" s="23">
        <f t="shared" si="12"/>
        <v>1903.4278369204396</v>
      </c>
      <c r="I105" s="23">
        <f t="shared" si="10"/>
        <v>633.45303629265186</v>
      </c>
      <c r="J105" s="23">
        <f t="shared" si="8"/>
        <v>1548.4407553820374</v>
      </c>
      <c r="K105" s="23">
        <f t="shared" si="14"/>
        <v>3878.1283511451275</v>
      </c>
      <c r="L105" s="26">
        <f t="shared" si="11"/>
        <v>2.0374443810906748</v>
      </c>
      <c r="N105" s="6"/>
    </row>
    <row r="106" spans="1:14" x14ac:dyDescent="0.2">
      <c r="A106" s="56">
        <v>97</v>
      </c>
      <c r="B106" s="52">
        <v>4</v>
      </c>
      <c r="C106" s="52">
        <v>9</v>
      </c>
      <c r="D106">
        <v>18</v>
      </c>
      <c r="E106" s="3">
        <v>0.24929999999999999</v>
      </c>
      <c r="F106" s="25">
        <f t="shared" si="9"/>
        <v>0.29629629629629628</v>
      </c>
      <c r="G106" s="25">
        <f t="shared" si="7"/>
        <v>0.24238311074484331</v>
      </c>
      <c r="H106" s="23">
        <f t="shared" si="12"/>
        <v>1269.9748006277878</v>
      </c>
      <c r="I106" s="23">
        <f t="shared" si="10"/>
        <v>307.82044274372538</v>
      </c>
      <c r="J106" s="23">
        <f t="shared" si="8"/>
        <v>1038.8939942600732</v>
      </c>
      <c r="K106" s="23">
        <f t="shared" si="14"/>
        <v>2329.68759576309</v>
      </c>
      <c r="L106" s="26">
        <f t="shared" si="11"/>
        <v>1.8344360806304609</v>
      </c>
      <c r="N106" s="6"/>
    </row>
    <row r="107" spans="1:14" x14ac:dyDescent="0.2">
      <c r="A107" s="56">
        <v>98</v>
      </c>
      <c r="B107" s="52">
        <v>5</v>
      </c>
      <c r="C107" s="52">
        <v>13</v>
      </c>
      <c r="D107">
        <v>8</v>
      </c>
      <c r="E107" s="3">
        <v>0.59670000000000001</v>
      </c>
      <c r="F107" s="25">
        <f t="shared" si="9"/>
        <v>0.47619047619047616</v>
      </c>
      <c r="G107" s="25">
        <f t="shared" si="7"/>
        <v>0.39947269604122559</v>
      </c>
      <c r="H107" s="23">
        <f t="shared" si="12"/>
        <v>962.15435788406239</v>
      </c>
      <c r="I107" s="23">
        <f t="shared" si="10"/>
        <v>384.35439535176067</v>
      </c>
      <c r="J107" s="23">
        <f t="shared" si="8"/>
        <v>807.14423023869733</v>
      </c>
      <c r="K107" s="23">
        <f t="shared" si="14"/>
        <v>1290.7936015030168</v>
      </c>
      <c r="L107" s="26">
        <f t="shared" si="11"/>
        <v>1.3415660293237011</v>
      </c>
      <c r="N107" s="6"/>
    </row>
    <row r="108" spans="1:14" x14ac:dyDescent="0.2">
      <c r="A108" s="56">
        <v>99</v>
      </c>
      <c r="B108" s="52">
        <v>3</v>
      </c>
      <c r="C108" s="52">
        <v>4</v>
      </c>
      <c r="D108">
        <v>7</v>
      </c>
      <c r="E108" s="3">
        <v>0.42620000000000002</v>
      </c>
      <c r="F108" s="25">
        <f t="shared" si="9"/>
        <v>0.54545454545454541</v>
      </c>
      <c r="G108" s="25">
        <f t="shared" si="7"/>
        <v>0.41543191070983465</v>
      </c>
      <c r="H108" s="23">
        <f t="shared" si="12"/>
        <v>577.79996253230172</v>
      </c>
      <c r="I108" s="23">
        <f t="shared" si="10"/>
        <v>240.03654244286497</v>
      </c>
      <c r="J108" s="23">
        <f t="shared" si="8"/>
        <v>440.0669944785858</v>
      </c>
      <c r="K108" s="23">
        <f t="shared" si="14"/>
        <v>483.6493712643196</v>
      </c>
      <c r="L108" s="26">
        <f t="shared" si="11"/>
        <v>0.83705331018826667</v>
      </c>
      <c r="N108" s="6"/>
    </row>
    <row r="109" spans="1:14" x14ac:dyDescent="0.2">
      <c r="A109" s="56" t="s">
        <v>22</v>
      </c>
      <c r="B109" s="47">
        <v>2</v>
      </c>
      <c r="C109" s="47">
        <v>17</v>
      </c>
      <c r="D109">
        <v>14</v>
      </c>
      <c r="E109" s="27"/>
      <c r="F109" s="25">
        <f>B109/((C109+D109)/2)</f>
        <v>0.12903225806451613</v>
      </c>
      <c r="G109" s="25">
        <v>1</v>
      </c>
      <c r="H109" s="23">
        <f>H108-I108</f>
        <v>337.76342008943675</v>
      </c>
      <c r="I109" s="23">
        <f>H109*G109</f>
        <v>337.76342008943675</v>
      </c>
      <c r="J109" s="28">
        <f>H109*F109</f>
        <v>43.582376785733771</v>
      </c>
      <c r="K109" s="23">
        <f>J109</f>
        <v>43.582376785733771</v>
      </c>
      <c r="L109" s="26">
        <f>K109/H109</f>
        <v>0.12903225806451613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40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43466</v>
      </c>
      <c r="D7" s="65">
        <v>43831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1</v>
      </c>
      <c r="C9" s="52">
        <v>806</v>
      </c>
      <c r="D9" s="52">
        <v>732</v>
      </c>
      <c r="E9" s="3">
        <v>0.5</v>
      </c>
      <c r="F9" s="4">
        <f>B9/((C9+D9)/2)</f>
        <v>1.3003901170351106E-3</v>
      </c>
      <c r="G9" s="4">
        <f t="shared" ref="G9:G72" si="0">F9/((1+(1-E9)*F9))</f>
        <v>1.2995451591942819E-3</v>
      </c>
      <c r="H9" s="2">
        <v>100000</v>
      </c>
      <c r="I9" s="2">
        <f>H9*G9</f>
        <v>129.95451591942819</v>
      </c>
      <c r="J9" s="2">
        <f t="shared" ref="J9:J72" si="1">H10+I9*E9</f>
        <v>99935.022742040295</v>
      </c>
      <c r="K9" s="2">
        <f>K10+J9</f>
        <v>8234676.4914891655</v>
      </c>
      <c r="L9" s="67">
        <f>K9/H9</f>
        <v>82.346764914891651</v>
      </c>
      <c r="M9" s="5"/>
      <c r="N9" s="6"/>
    </row>
    <row r="10" spans="1:14" x14ac:dyDescent="0.2">
      <c r="A10" s="56">
        <v>1</v>
      </c>
      <c r="B10" s="53">
        <v>1</v>
      </c>
      <c r="C10" s="52">
        <v>818</v>
      </c>
      <c r="D10" s="52">
        <v>837</v>
      </c>
      <c r="E10" s="3">
        <v>0.5</v>
      </c>
      <c r="F10" s="4">
        <f t="shared" ref="F10:F73" si="2">B10/((C10+D10)/2)</f>
        <v>1.2084592145015106E-3</v>
      </c>
      <c r="G10" s="4">
        <f t="shared" si="0"/>
        <v>1.2077294685990338E-3</v>
      </c>
      <c r="H10" s="2">
        <f>H9-I9</f>
        <v>99870.045484080576</v>
      </c>
      <c r="I10" s="2">
        <f t="shared" ref="I10:I73" si="3">H10*G10</f>
        <v>120.61599696144997</v>
      </c>
      <c r="J10" s="2">
        <f t="shared" si="1"/>
        <v>99809.73748559985</v>
      </c>
      <c r="K10" s="2">
        <f>K11+J10</f>
        <v>8134741.468747125</v>
      </c>
      <c r="L10" s="14">
        <f t="shared" ref="L10:L73" si="4">K10/H10</f>
        <v>81.453266886153713</v>
      </c>
      <c r="N10" s="6"/>
    </row>
    <row r="11" spans="1:14" x14ac:dyDescent="0.2">
      <c r="A11" s="56">
        <v>2</v>
      </c>
      <c r="B11" s="54">
        <v>0</v>
      </c>
      <c r="C11" s="52">
        <v>843</v>
      </c>
      <c r="D11" s="52">
        <v>833</v>
      </c>
      <c r="E11" s="3">
        <v>0.5</v>
      </c>
      <c r="F11" s="4">
        <f t="shared" si="2"/>
        <v>0</v>
      </c>
      <c r="G11" s="4">
        <f t="shared" si="0"/>
        <v>0</v>
      </c>
      <c r="H11" s="2">
        <f t="shared" ref="H11:H74" si="5">H10-I10</f>
        <v>99749.429487119123</v>
      </c>
      <c r="I11" s="2">
        <f t="shared" si="3"/>
        <v>0</v>
      </c>
      <c r="J11" s="2">
        <f t="shared" si="1"/>
        <v>99749.429487119123</v>
      </c>
      <c r="K11" s="2">
        <f t="shared" ref="K11:K74" si="6">K12+J11</f>
        <v>8034931.7312615253</v>
      </c>
      <c r="L11" s="14">
        <f t="shared" si="4"/>
        <v>80.551154754214352</v>
      </c>
      <c r="N11" s="6"/>
    </row>
    <row r="12" spans="1:14" x14ac:dyDescent="0.2">
      <c r="A12" s="56">
        <v>3</v>
      </c>
      <c r="B12" s="54">
        <v>0</v>
      </c>
      <c r="C12" s="52">
        <v>887</v>
      </c>
      <c r="D12" s="52">
        <v>868</v>
      </c>
      <c r="E12" s="3">
        <v>0.5</v>
      </c>
      <c r="F12" s="4">
        <f t="shared" si="2"/>
        <v>0</v>
      </c>
      <c r="G12" s="4">
        <f t="shared" si="0"/>
        <v>0</v>
      </c>
      <c r="H12" s="2">
        <f t="shared" si="5"/>
        <v>99749.429487119123</v>
      </c>
      <c r="I12" s="2">
        <f t="shared" si="3"/>
        <v>0</v>
      </c>
      <c r="J12" s="2">
        <f t="shared" si="1"/>
        <v>99749.429487119123</v>
      </c>
      <c r="K12" s="2">
        <f t="shared" si="6"/>
        <v>7935182.3017744059</v>
      </c>
      <c r="L12" s="14">
        <f t="shared" si="4"/>
        <v>79.551154754214352</v>
      </c>
      <c r="N12" s="6"/>
    </row>
    <row r="13" spans="1:14" x14ac:dyDescent="0.2">
      <c r="A13" s="56">
        <v>4</v>
      </c>
      <c r="B13" s="54">
        <v>0</v>
      </c>
      <c r="C13" s="52">
        <v>937</v>
      </c>
      <c r="D13" s="52">
        <v>912</v>
      </c>
      <c r="E13" s="3">
        <v>0.5</v>
      </c>
      <c r="F13" s="4">
        <f t="shared" si="2"/>
        <v>0</v>
      </c>
      <c r="G13" s="4">
        <f t="shared" si="0"/>
        <v>0</v>
      </c>
      <c r="H13" s="2">
        <f t="shared" si="5"/>
        <v>99749.429487119123</v>
      </c>
      <c r="I13" s="2">
        <f t="shared" si="3"/>
        <v>0</v>
      </c>
      <c r="J13" s="2">
        <f t="shared" si="1"/>
        <v>99749.429487119123</v>
      </c>
      <c r="K13" s="2">
        <f t="shared" si="6"/>
        <v>7835432.8722872864</v>
      </c>
      <c r="L13" s="14">
        <f t="shared" si="4"/>
        <v>78.551154754214352</v>
      </c>
      <c r="N13" s="6"/>
    </row>
    <row r="14" spans="1:14" x14ac:dyDescent="0.2">
      <c r="A14" s="56">
        <v>5</v>
      </c>
      <c r="B14" s="54">
        <v>0</v>
      </c>
      <c r="C14" s="52">
        <v>883</v>
      </c>
      <c r="D14" s="52">
        <v>954</v>
      </c>
      <c r="E14" s="3">
        <v>0.5</v>
      </c>
      <c r="F14" s="4">
        <f t="shared" si="2"/>
        <v>0</v>
      </c>
      <c r="G14" s="4">
        <f t="shared" si="0"/>
        <v>0</v>
      </c>
      <c r="H14" s="2">
        <f t="shared" si="5"/>
        <v>99749.429487119123</v>
      </c>
      <c r="I14" s="2">
        <f t="shared" si="3"/>
        <v>0</v>
      </c>
      <c r="J14" s="2">
        <f t="shared" si="1"/>
        <v>99749.429487119123</v>
      </c>
      <c r="K14" s="2">
        <f t="shared" si="6"/>
        <v>7735683.442800167</v>
      </c>
      <c r="L14" s="14">
        <f t="shared" si="4"/>
        <v>77.551154754214352</v>
      </c>
      <c r="N14" s="6"/>
    </row>
    <row r="15" spans="1:14" x14ac:dyDescent="0.2">
      <c r="A15" s="56">
        <v>6</v>
      </c>
      <c r="B15" s="52">
        <v>0</v>
      </c>
      <c r="C15" s="52">
        <v>971</v>
      </c>
      <c r="D15" s="52">
        <v>876</v>
      </c>
      <c r="E15" s="3">
        <v>0.5</v>
      </c>
      <c r="F15" s="4">
        <f t="shared" si="2"/>
        <v>0</v>
      </c>
      <c r="G15" s="4">
        <f t="shared" si="0"/>
        <v>0</v>
      </c>
      <c r="H15" s="2">
        <f t="shared" si="5"/>
        <v>99749.429487119123</v>
      </c>
      <c r="I15" s="2">
        <f t="shared" si="3"/>
        <v>0</v>
      </c>
      <c r="J15" s="2">
        <f t="shared" si="1"/>
        <v>99749.429487119123</v>
      </c>
      <c r="K15" s="2">
        <f t="shared" si="6"/>
        <v>7635934.0133130476</v>
      </c>
      <c r="L15" s="14">
        <f t="shared" si="4"/>
        <v>76.551154754214338</v>
      </c>
      <c r="N15" s="6"/>
    </row>
    <row r="16" spans="1:14" x14ac:dyDescent="0.2">
      <c r="A16" s="56">
        <v>7</v>
      </c>
      <c r="B16" s="53">
        <v>0</v>
      </c>
      <c r="C16" s="52">
        <v>976</v>
      </c>
      <c r="D16" s="52">
        <v>985</v>
      </c>
      <c r="E16" s="3">
        <v>0.5</v>
      </c>
      <c r="F16" s="4">
        <f t="shared" si="2"/>
        <v>0</v>
      </c>
      <c r="G16" s="4">
        <f t="shared" si="0"/>
        <v>0</v>
      </c>
      <c r="H16" s="2">
        <f t="shared" si="5"/>
        <v>99749.429487119123</v>
      </c>
      <c r="I16" s="2">
        <f t="shared" si="3"/>
        <v>0</v>
      </c>
      <c r="J16" s="2">
        <f t="shared" si="1"/>
        <v>99749.429487119123</v>
      </c>
      <c r="K16" s="2">
        <f t="shared" si="6"/>
        <v>7536184.5838259282</v>
      </c>
      <c r="L16" s="14">
        <f t="shared" si="4"/>
        <v>75.551154754214338</v>
      </c>
      <c r="N16" s="6"/>
    </row>
    <row r="17" spans="1:14" x14ac:dyDescent="0.2">
      <c r="A17" s="56">
        <v>8</v>
      </c>
      <c r="B17" s="53">
        <v>0</v>
      </c>
      <c r="C17" s="52">
        <v>1033</v>
      </c>
      <c r="D17" s="52">
        <v>989</v>
      </c>
      <c r="E17" s="3">
        <v>0.5</v>
      </c>
      <c r="F17" s="4">
        <f t="shared" si="2"/>
        <v>0</v>
      </c>
      <c r="G17" s="4">
        <f t="shared" si="0"/>
        <v>0</v>
      </c>
      <c r="H17" s="2">
        <f t="shared" si="5"/>
        <v>99749.429487119123</v>
      </c>
      <c r="I17" s="2">
        <f t="shared" si="3"/>
        <v>0</v>
      </c>
      <c r="J17" s="2">
        <f t="shared" si="1"/>
        <v>99749.429487119123</v>
      </c>
      <c r="K17" s="2">
        <f t="shared" si="6"/>
        <v>7436435.1543388087</v>
      </c>
      <c r="L17" s="14">
        <f t="shared" si="4"/>
        <v>74.551154754214338</v>
      </c>
      <c r="N17" s="6"/>
    </row>
    <row r="18" spans="1:14" x14ac:dyDescent="0.2">
      <c r="A18" s="56">
        <v>9</v>
      </c>
      <c r="B18" s="53">
        <v>0</v>
      </c>
      <c r="C18" s="52">
        <v>1041</v>
      </c>
      <c r="D18" s="52">
        <v>1049</v>
      </c>
      <c r="E18" s="3">
        <v>0.5</v>
      </c>
      <c r="F18" s="4">
        <f t="shared" si="2"/>
        <v>0</v>
      </c>
      <c r="G18" s="4">
        <f t="shared" si="0"/>
        <v>0</v>
      </c>
      <c r="H18" s="2">
        <f t="shared" si="5"/>
        <v>99749.429487119123</v>
      </c>
      <c r="I18" s="2">
        <f t="shared" si="3"/>
        <v>0</v>
      </c>
      <c r="J18" s="2">
        <f t="shared" si="1"/>
        <v>99749.429487119123</v>
      </c>
      <c r="K18" s="2">
        <f t="shared" si="6"/>
        <v>7336685.7248516893</v>
      </c>
      <c r="L18" s="14">
        <f t="shared" si="4"/>
        <v>73.551154754214338</v>
      </c>
      <c r="N18" s="6"/>
    </row>
    <row r="19" spans="1:14" x14ac:dyDescent="0.2">
      <c r="A19" s="56">
        <v>10</v>
      </c>
      <c r="B19" s="53">
        <v>0</v>
      </c>
      <c r="C19" s="52">
        <v>1189</v>
      </c>
      <c r="D19" s="52">
        <v>1040</v>
      </c>
      <c r="E19" s="3">
        <v>0.5</v>
      </c>
      <c r="F19" s="4">
        <f t="shared" si="2"/>
        <v>0</v>
      </c>
      <c r="G19" s="4">
        <f t="shared" si="0"/>
        <v>0</v>
      </c>
      <c r="H19" s="2">
        <f t="shared" si="5"/>
        <v>99749.429487119123</v>
      </c>
      <c r="I19" s="2">
        <f t="shared" si="3"/>
        <v>0</v>
      </c>
      <c r="J19" s="2">
        <f t="shared" si="1"/>
        <v>99749.429487119123</v>
      </c>
      <c r="K19" s="2">
        <f t="shared" si="6"/>
        <v>7236936.2953645699</v>
      </c>
      <c r="L19" s="14">
        <f t="shared" si="4"/>
        <v>72.551154754214338</v>
      </c>
      <c r="N19" s="6"/>
    </row>
    <row r="20" spans="1:14" x14ac:dyDescent="0.2">
      <c r="A20" s="56">
        <v>11</v>
      </c>
      <c r="B20" s="53">
        <v>0</v>
      </c>
      <c r="C20" s="52">
        <v>1199</v>
      </c>
      <c r="D20" s="52">
        <v>1225</v>
      </c>
      <c r="E20" s="3">
        <v>0.5</v>
      </c>
      <c r="F20" s="4">
        <f t="shared" si="2"/>
        <v>0</v>
      </c>
      <c r="G20" s="4">
        <f t="shared" si="0"/>
        <v>0</v>
      </c>
      <c r="H20" s="2">
        <f t="shared" si="5"/>
        <v>99749.429487119123</v>
      </c>
      <c r="I20" s="2">
        <f t="shared" si="3"/>
        <v>0</v>
      </c>
      <c r="J20" s="2">
        <f t="shared" si="1"/>
        <v>99749.429487119123</v>
      </c>
      <c r="K20" s="2">
        <f t="shared" si="6"/>
        <v>7137186.8658774504</v>
      </c>
      <c r="L20" s="14">
        <f t="shared" si="4"/>
        <v>71.551154754214323</v>
      </c>
      <c r="N20" s="6"/>
    </row>
    <row r="21" spans="1:14" x14ac:dyDescent="0.2">
      <c r="A21" s="56">
        <v>12</v>
      </c>
      <c r="B21" s="52">
        <v>0</v>
      </c>
      <c r="C21" s="52">
        <v>1109</v>
      </c>
      <c r="D21" s="52">
        <v>1220</v>
      </c>
      <c r="E21" s="3">
        <v>0.5</v>
      </c>
      <c r="F21" s="4">
        <f t="shared" si="2"/>
        <v>0</v>
      </c>
      <c r="G21" s="4">
        <f t="shared" si="0"/>
        <v>0</v>
      </c>
      <c r="H21" s="2">
        <f t="shared" si="5"/>
        <v>99749.429487119123</v>
      </c>
      <c r="I21" s="2">
        <f t="shared" si="3"/>
        <v>0</v>
      </c>
      <c r="J21" s="2">
        <f t="shared" si="1"/>
        <v>99749.429487119123</v>
      </c>
      <c r="K21" s="2">
        <f t="shared" si="6"/>
        <v>7037437.436390331</v>
      </c>
      <c r="L21" s="14">
        <f t="shared" si="4"/>
        <v>70.551154754214323</v>
      </c>
      <c r="N21" s="6"/>
    </row>
    <row r="22" spans="1:14" x14ac:dyDescent="0.2">
      <c r="A22" s="56">
        <v>13</v>
      </c>
      <c r="B22" s="53">
        <v>0</v>
      </c>
      <c r="C22" s="52">
        <v>1122</v>
      </c>
      <c r="D22" s="52">
        <v>1111</v>
      </c>
      <c r="E22" s="3">
        <v>0.5</v>
      </c>
      <c r="F22" s="4">
        <f t="shared" si="2"/>
        <v>0</v>
      </c>
      <c r="G22" s="4">
        <f t="shared" si="0"/>
        <v>0</v>
      </c>
      <c r="H22" s="2">
        <f t="shared" si="5"/>
        <v>99749.429487119123</v>
      </c>
      <c r="I22" s="2">
        <f t="shared" si="3"/>
        <v>0</v>
      </c>
      <c r="J22" s="2">
        <f t="shared" si="1"/>
        <v>99749.429487119123</v>
      </c>
      <c r="K22" s="2">
        <f t="shared" si="6"/>
        <v>6937688.0069032116</v>
      </c>
      <c r="L22" s="14">
        <f t="shared" si="4"/>
        <v>69.551154754214323</v>
      </c>
      <c r="N22" s="6"/>
    </row>
    <row r="23" spans="1:14" x14ac:dyDescent="0.2">
      <c r="A23" s="56">
        <v>14</v>
      </c>
      <c r="B23" s="53">
        <v>0</v>
      </c>
      <c r="C23" s="52">
        <v>1119</v>
      </c>
      <c r="D23" s="52">
        <v>1126</v>
      </c>
      <c r="E23" s="3">
        <v>0.5</v>
      </c>
      <c r="F23" s="4">
        <f t="shared" si="2"/>
        <v>0</v>
      </c>
      <c r="G23" s="4">
        <f t="shared" si="0"/>
        <v>0</v>
      </c>
      <c r="H23" s="2">
        <f t="shared" si="5"/>
        <v>99749.429487119123</v>
      </c>
      <c r="I23" s="2">
        <f t="shared" si="3"/>
        <v>0</v>
      </c>
      <c r="J23" s="2">
        <f t="shared" si="1"/>
        <v>99749.429487119123</v>
      </c>
      <c r="K23" s="2">
        <f t="shared" si="6"/>
        <v>6837938.5774160922</v>
      </c>
      <c r="L23" s="14">
        <f t="shared" si="4"/>
        <v>68.551154754214323</v>
      </c>
      <c r="N23" s="6"/>
    </row>
    <row r="24" spans="1:14" x14ac:dyDescent="0.2">
      <c r="A24" s="56">
        <v>15</v>
      </c>
      <c r="B24" s="53">
        <v>0</v>
      </c>
      <c r="C24" s="52">
        <v>1096</v>
      </c>
      <c r="D24" s="52">
        <v>1126</v>
      </c>
      <c r="E24" s="3">
        <v>0.5</v>
      </c>
      <c r="F24" s="4">
        <f t="shared" si="2"/>
        <v>0</v>
      </c>
      <c r="G24" s="4">
        <f t="shared" si="0"/>
        <v>0</v>
      </c>
      <c r="H24" s="2">
        <f t="shared" si="5"/>
        <v>99749.429487119123</v>
      </c>
      <c r="I24" s="2">
        <f t="shared" si="3"/>
        <v>0</v>
      </c>
      <c r="J24" s="2">
        <f t="shared" si="1"/>
        <v>99749.429487119123</v>
      </c>
      <c r="K24" s="2">
        <f t="shared" si="6"/>
        <v>6738189.1479289727</v>
      </c>
      <c r="L24" s="14">
        <f t="shared" si="4"/>
        <v>67.551154754214323</v>
      </c>
      <c r="N24" s="6"/>
    </row>
    <row r="25" spans="1:14" x14ac:dyDescent="0.2">
      <c r="A25" s="56">
        <v>16</v>
      </c>
      <c r="B25" s="53">
        <v>0</v>
      </c>
      <c r="C25" s="52">
        <v>1055</v>
      </c>
      <c r="D25" s="52">
        <v>1104</v>
      </c>
      <c r="E25" s="3">
        <v>0.5</v>
      </c>
      <c r="F25" s="4">
        <f t="shared" si="2"/>
        <v>0</v>
      </c>
      <c r="G25" s="4">
        <f t="shared" si="0"/>
        <v>0</v>
      </c>
      <c r="H25" s="2">
        <f t="shared" si="5"/>
        <v>99749.429487119123</v>
      </c>
      <c r="I25" s="2">
        <f t="shared" si="3"/>
        <v>0</v>
      </c>
      <c r="J25" s="2">
        <f t="shared" si="1"/>
        <v>99749.429487119123</v>
      </c>
      <c r="K25" s="2">
        <f t="shared" si="6"/>
        <v>6638439.7184418533</v>
      </c>
      <c r="L25" s="14">
        <f t="shared" si="4"/>
        <v>66.551154754214309</v>
      </c>
      <c r="N25" s="6"/>
    </row>
    <row r="26" spans="1:14" x14ac:dyDescent="0.2">
      <c r="A26" s="56">
        <v>17</v>
      </c>
      <c r="B26" s="53">
        <v>0</v>
      </c>
      <c r="C26" s="52">
        <v>1000</v>
      </c>
      <c r="D26" s="52">
        <v>1060</v>
      </c>
      <c r="E26" s="3">
        <v>0.5</v>
      </c>
      <c r="F26" s="4">
        <f t="shared" si="2"/>
        <v>0</v>
      </c>
      <c r="G26" s="4">
        <f t="shared" si="0"/>
        <v>0</v>
      </c>
      <c r="H26" s="2">
        <f t="shared" si="5"/>
        <v>99749.429487119123</v>
      </c>
      <c r="I26" s="2">
        <f t="shared" si="3"/>
        <v>0</v>
      </c>
      <c r="J26" s="2">
        <f t="shared" si="1"/>
        <v>99749.429487119123</v>
      </c>
      <c r="K26" s="2">
        <f t="shared" si="6"/>
        <v>6538690.2889547339</v>
      </c>
      <c r="L26" s="14">
        <f t="shared" si="4"/>
        <v>65.551154754214309</v>
      </c>
      <c r="N26" s="6"/>
    </row>
    <row r="27" spans="1:14" x14ac:dyDescent="0.2">
      <c r="A27" s="56">
        <v>18</v>
      </c>
      <c r="B27" s="53">
        <v>0</v>
      </c>
      <c r="C27" s="52">
        <v>1001</v>
      </c>
      <c r="D27" s="52">
        <v>1019</v>
      </c>
      <c r="E27" s="3">
        <v>0.5</v>
      </c>
      <c r="F27" s="4">
        <f t="shared" si="2"/>
        <v>0</v>
      </c>
      <c r="G27" s="4">
        <f t="shared" si="0"/>
        <v>0</v>
      </c>
      <c r="H27" s="2">
        <f t="shared" si="5"/>
        <v>99749.429487119123</v>
      </c>
      <c r="I27" s="2">
        <f t="shared" si="3"/>
        <v>0</v>
      </c>
      <c r="J27" s="2">
        <f t="shared" si="1"/>
        <v>99749.429487119123</v>
      </c>
      <c r="K27" s="2">
        <f t="shared" si="6"/>
        <v>6438940.8594676144</v>
      </c>
      <c r="L27" s="14">
        <f t="shared" si="4"/>
        <v>64.551154754214309</v>
      </c>
      <c r="N27" s="6"/>
    </row>
    <row r="28" spans="1:14" x14ac:dyDescent="0.2">
      <c r="A28" s="56">
        <v>19</v>
      </c>
      <c r="B28" s="53">
        <v>0</v>
      </c>
      <c r="C28" s="52">
        <v>968</v>
      </c>
      <c r="D28" s="52">
        <v>1041</v>
      </c>
      <c r="E28" s="3">
        <v>0.5</v>
      </c>
      <c r="F28" s="4">
        <f t="shared" si="2"/>
        <v>0</v>
      </c>
      <c r="G28" s="4">
        <f t="shared" si="0"/>
        <v>0</v>
      </c>
      <c r="H28" s="2">
        <f t="shared" si="5"/>
        <v>99749.429487119123</v>
      </c>
      <c r="I28" s="2">
        <f t="shared" si="3"/>
        <v>0</v>
      </c>
      <c r="J28" s="2">
        <f t="shared" si="1"/>
        <v>99749.429487119123</v>
      </c>
      <c r="K28" s="2">
        <f t="shared" si="6"/>
        <v>6339191.429980495</v>
      </c>
      <c r="L28" s="14">
        <f t="shared" si="4"/>
        <v>63.551154754214302</v>
      </c>
      <c r="N28" s="6"/>
    </row>
    <row r="29" spans="1:14" x14ac:dyDescent="0.2">
      <c r="A29" s="56">
        <v>20</v>
      </c>
      <c r="B29" s="53">
        <v>0</v>
      </c>
      <c r="C29" s="52">
        <v>931</v>
      </c>
      <c r="D29" s="52">
        <v>1028</v>
      </c>
      <c r="E29" s="3">
        <v>0.5</v>
      </c>
      <c r="F29" s="4">
        <f t="shared" si="2"/>
        <v>0</v>
      </c>
      <c r="G29" s="4">
        <f t="shared" si="0"/>
        <v>0</v>
      </c>
      <c r="H29" s="2">
        <f t="shared" si="5"/>
        <v>99749.429487119123</v>
      </c>
      <c r="I29" s="2">
        <f t="shared" si="3"/>
        <v>0</v>
      </c>
      <c r="J29" s="2">
        <f t="shared" si="1"/>
        <v>99749.429487119123</v>
      </c>
      <c r="K29" s="2">
        <f t="shared" si="6"/>
        <v>6239442.0004933756</v>
      </c>
      <c r="L29" s="14">
        <f t="shared" si="4"/>
        <v>62.551154754214302</v>
      </c>
      <c r="N29" s="6"/>
    </row>
    <row r="30" spans="1:14" x14ac:dyDescent="0.2">
      <c r="A30" s="56">
        <v>21</v>
      </c>
      <c r="B30" s="52">
        <v>0</v>
      </c>
      <c r="C30" s="52">
        <v>1028</v>
      </c>
      <c r="D30" s="52">
        <v>982</v>
      </c>
      <c r="E30" s="3">
        <v>0.5</v>
      </c>
      <c r="F30" s="4">
        <f t="shared" si="2"/>
        <v>0</v>
      </c>
      <c r="G30" s="4">
        <f t="shared" si="0"/>
        <v>0</v>
      </c>
      <c r="H30" s="2">
        <f t="shared" si="5"/>
        <v>99749.429487119123</v>
      </c>
      <c r="I30" s="2">
        <f t="shared" si="3"/>
        <v>0</v>
      </c>
      <c r="J30" s="2">
        <f t="shared" si="1"/>
        <v>99749.429487119123</v>
      </c>
      <c r="K30" s="2">
        <f t="shared" si="6"/>
        <v>6139692.5710062562</v>
      </c>
      <c r="L30" s="14">
        <f t="shared" si="4"/>
        <v>61.551154754214302</v>
      </c>
      <c r="N30" s="6"/>
    </row>
    <row r="31" spans="1:14" x14ac:dyDescent="0.2">
      <c r="A31" s="56">
        <v>22</v>
      </c>
      <c r="B31" s="52">
        <v>0</v>
      </c>
      <c r="C31" s="52">
        <v>991</v>
      </c>
      <c r="D31" s="52">
        <v>1047</v>
      </c>
      <c r="E31" s="3">
        <v>0.5</v>
      </c>
      <c r="F31" s="4">
        <f t="shared" si="2"/>
        <v>0</v>
      </c>
      <c r="G31" s="4">
        <f t="shared" si="0"/>
        <v>0</v>
      </c>
      <c r="H31" s="2">
        <f t="shared" si="5"/>
        <v>99749.429487119123</v>
      </c>
      <c r="I31" s="2">
        <f t="shared" si="3"/>
        <v>0</v>
      </c>
      <c r="J31" s="2">
        <f t="shared" si="1"/>
        <v>99749.429487119123</v>
      </c>
      <c r="K31" s="2">
        <f t="shared" si="6"/>
        <v>6039943.1415191367</v>
      </c>
      <c r="L31" s="14">
        <f t="shared" si="4"/>
        <v>60.551154754214295</v>
      </c>
      <c r="N31" s="6"/>
    </row>
    <row r="32" spans="1:14" x14ac:dyDescent="0.2">
      <c r="A32" s="56">
        <v>23</v>
      </c>
      <c r="B32" s="53">
        <v>1</v>
      </c>
      <c r="C32" s="52">
        <v>966</v>
      </c>
      <c r="D32" s="52">
        <v>1028</v>
      </c>
      <c r="E32" s="3">
        <v>0.5</v>
      </c>
      <c r="F32" s="4">
        <f t="shared" si="2"/>
        <v>1.0030090270812437E-3</v>
      </c>
      <c r="G32" s="4">
        <f t="shared" si="0"/>
        <v>1.0025062656641604E-3</v>
      </c>
      <c r="H32" s="2">
        <f t="shared" si="5"/>
        <v>99749.429487119123</v>
      </c>
      <c r="I32" s="2">
        <f t="shared" si="3"/>
        <v>99.999428057262278</v>
      </c>
      <c r="J32" s="2">
        <f t="shared" si="1"/>
        <v>99699.429773090495</v>
      </c>
      <c r="K32" s="2">
        <f t="shared" si="6"/>
        <v>5940193.7120320173</v>
      </c>
      <c r="L32" s="14">
        <f t="shared" si="4"/>
        <v>59.551154754214295</v>
      </c>
      <c r="N32" s="6"/>
    </row>
    <row r="33" spans="1:14" x14ac:dyDescent="0.2">
      <c r="A33" s="56">
        <v>24</v>
      </c>
      <c r="B33" s="53">
        <v>0</v>
      </c>
      <c r="C33" s="52">
        <v>1022</v>
      </c>
      <c r="D33" s="52">
        <v>982</v>
      </c>
      <c r="E33" s="3">
        <v>0.5</v>
      </c>
      <c r="F33" s="4">
        <f t="shared" si="2"/>
        <v>0</v>
      </c>
      <c r="G33" s="4">
        <f t="shared" si="0"/>
        <v>0</v>
      </c>
      <c r="H33" s="2">
        <f t="shared" si="5"/>
        <v>99649.430059061866</v>
      </c>
      <c r="I33" s="2">
        <f t="shared" si="3"/>
        <v>0</v>
      </c>
      <c r="J33" s="2">
        <f t="shared" si="1"/>
        <v>99649.430059061866</v>
      </c>
      <c r="K33" s="2">
        <f t="shared" si="6"/>
        <v>5840494.2822589269</v>
      </c>
      <c r="L33" s="14">
        <f t="shared" si="4"/>
        <v>58.610413313927502</v>
      </c>
      <c r="N33" s="6"/>
    </row>
    <row r="34" spans="1:14" x14ac:dyDescent="0.2">
      <c r="A34" s="56">
        <v>25</v>
      </c>
      <c r="B34" s="53">
        <v>0</v>
      </c>
      <c r="C34" s="52">
        <v>1011</v>
      </c>
      <c r="D34" s="52">
        <v>1030</v>
      </c>
      <c r="E34" s="3">
        <v>0.5</v>
      </c>
      <c r="F34" s="4">
        <f t="shared" si="2"/>
        <v>0</v>
      </c>
      <c r="G34" s="4">
        <f t="shared" si="0"/>
        <v>0</v>
      </c>
      <c r="H34" s="2">
        <f t="shared" si="5"/>
        <v>99649.430059061866</v>
      </c>
      <c r="I34" s="2">
        <f t="shared" si="3"/>
        <v>0</v>
      </c>
      <c r="J34" s="2">
        <f t="shared" si="1"/>
        <v>99649.430059061866</v>
      </c>
      <c r="K34" s="2">
        <f t="shared" si="6"/>
        <v>5740844.8521998646</v>
      </c>
      <c r="L34" s="14">
        <f t="shared" si="4"/>
        <v>57.610413313927495</v>
      </c>
      <c r="N34" s="6"/>
    </row>
    <row r="35" spans="1:14" x14ac:dyDescent="0.2">
      <c r="A35" s="56">
        <v>26</v>
      </c>
      <c r="B35" s="53">
        <v>1</v>
      </c>
      <c r="C35" s="52">
        <v>1039</v>
      </c>
      <c r="D35" s="52">
        <v>1029</v>
      </c>
      <c r="E35" s="3">
        <v>0.5</v>
      </c>
      <c r="F35" s="4">
        <f t="shared" si="2"/>
        <v>9.6711798839458415E-4</v>
      </c>
      <c r="G35" s="4">
        <f t="shared" si="0"/>
        <v>9.6665055582406949E-4</v>
      </c>
      <c r="H35" s="2">
        <f t="shared" si="5"/>
        <v>99649.430059061866</v>
      </c>
      <c r="I35" s="2">
        <f t="shared" si="3"/>
        <v>96.326176954143889</v>
      </c>
      <c r="J35" s="2">
        <f t="shared" si="1"/>
        <v>99601.266970584795</v>
      </c>
      <c r="K35" s="2">
        <f t="shared" si="6"/>
        <v>5641195.4221408023</v>
      </c>
      <c r="L35" s="14">
        <f t="shared" si="4"/>
        <v>56.610413313927495</v>
      </c>
      <c r="N35" s="6"/>
    </row>
    <row r="36" spans="1:14" x14ac:dyDescent="0.2">
      <c r="A36" s="56">
        <v>27</v>
      </c>
      <c r="B36" s="53">
        <v>0</v>
      </c>
      <c r="C36" s="52">
        <v>1055</v>
      </c>
      <c r="D36" s="52">
        <v>1054</v>
      </c>
      <c r="E36" s="3">
        <v>0.5</v>
      </c>
      <c r="F36" s="4">
        <f t="shared" si="2"/>
        <v>0</v>
      </c>
      <c r="G36" s="4">
        <f t="shared" si="0"/>
        <v>0</v>
      </c>
      <c r="H36" s="2">
        <f t="shared" si="5"/>
        <v>99553.103882107724</v>
      </c>
      <c r="I36" s="2">
        <f t="shared" si="3"/>
        <v>0</v>
      </c>
      <c r="J36" s="2">
        <f t="shared" si="1"/>
        <v>99553.103882107724</v>
      </c>
      <c r="K36" s="2">
        <f t="shared" si="6"/>
        <v>5541594.1551702172</v>
      </c>
      <c r="L36" s="14">
        <f t="shared" si="4"/>
        <v>55.66470495719205</v>
      </c>
      <c r="N36" s="6"/>
    </row>
    <row r="37" spans="1:14" x14ac:dyDescent="0.2">
      <c r="A37" s="56">
        <v>28</v>
      </c>
      <c r="B37" s="52">
        <v>0</v>
      </c>
      <c r="C37" s="52">
        <v>1075</v>
      </c>
      <c r="D37" s="52">
        <v>1107</v>
      </c>
      <c r="E37" s="3">
        <v>0.5</v>
      </c>
      <c r="F37" s="4">
        <f t="shared" si="2"/>
        <v>0</v>
      </c>
      <c r="G37" s="4">
        <f t="shared" si="0"/>
        <v>0</v>
      </c>
      <c r="H37" s="2">
        <f t="shared" si="5"/>
        <v>99553.103882107724</v>
      </c>
      <c r="I37" s="2">
        <f t="shared" si="3"/>
        <v>0</v>
      </c>
      <c r="J37" s="2">
        <f t="shared" si="1"/>
        <v>99553.103882107724</v>
      </c>
      <c r="K37" s="2">
        <f t="shared" si="6"/>
        <v>5442041.0512881093</v>
      </c>
      <c r="L37" s="14">
        <f t="shared" si="4"/>
        <v>54.66470495719205</v>
      </c>
      <c r="N37" s="6"/>
    </row>
    <row r="38" spans="1:14" x14ac:dyDescent="0.2">
      <c r="A38" s="56">
        <v>29</v>
      </c>
      <c r="B38" s="52">
        <v>1</v>
      </c>
      <c r="C38" s="52">
        <v>1097</v>
      </c>
      <c r="D38" s="52">
        <v>1104</v>
      </c>
      <c r="E38" s="3">
        <v>0.5</v>
      </c>
      <c r="F38" s="4">
        <f t="shared" si="2"/>
        <v>9.0867787369377552E-4</v>
      </c>
      <c r="G38" s="4">
        <f t="shared" si="0"/>
        <v>9.0826521344232502E-4</v>
      </c>
      <c r="H38" s="2">
        <f t="shared" si="5"/>
        <v>99553.103882107724</v>
      </c>
      <c r="I38" s="2">
        <f t="shared" si="3"/>
        <v>90.420621146328529</v>
      </c>
      <c r="J38" s="2">
        <f t="shared" si="1"/>
        <v>99507.893571534558</v>
      </c>
      <c r="K38" s="2">
        <f t="shared" si="6"/>
        <v>5342487.9474060014</v>
      </c>
      <c r="L38" s="14">
        <f t="shared" si="4"/>
        <v>53.66470495719205</v>
      </c>
      <c r="N38" s="6"/>
    </row>
    <row r="39" spans="1:14" x14ac:dyDescent="0.2">
      <c r="A39" s="56">
        <v>30</v>
      </c>
      <c r="B39" s="53">
        <v>2</v>
      </c>
      <c r="C39" s="52">
        <v>1139</v>
      </c>
      <c r="D39" s="52">
        <v>1096</v>
      </c>
      <c r="E39" s="3">
        <v>0.5</v>
      </c>
      <c r="F39" s="4">
        <f t="shared" si="2"/>
        <v>1.7897091722595079E-3</v>
      </c>
      <c r="G39" s="4">
        <f t="shared" si="0"/>
        <v>1.7881090746535537E-3</v>
      </c>
      <c r="H39" s="2">
        <f t="shared" si="5"/>
        <v>99462.683260961392</v>
      </c>
      <c r="I39" s="2">
        <f t="shared" si="3"/>
        <v>177.85012652831719</v>
      </c>
      <c r="J39" s="2">
        <f t="shared" si="1"/>
        <v>99373.758197697243</v>
      </c>
      <c r="K39" s="2">
        <f t="shared" si="6"/>
        <v>5242980.0538344672</v>
      </c>
      <c r="L39" s="14">
        <f t="shared" si="4"/>
        <v>52.713036507153141</v>
      </c>
      <c r="N39" s="6"/>
    </row>
    <row r="40" spans="1:14" x14ac:dyDescent="0.2">
      <c r="A40" s="56">
        <v>31</v>
      </c>
      <c r="B40" s="52">
        <v>0</v>
      </c>
      <c r="C40" s="52">
        <v>1153</v>
      </c>
      <c r="D40" s="52">
        <v>1139</v>
      </c>
      <c r="E40" s="3">
        <v>0.5</v>
      </c>
      <c r="F40" s="4">
        <f t="shared" si="2"/>
        <v>0</v>
      </c>
      <c r="G40" s="4">
        <f t="shared" si="0"/>
        <v>0</v>
      </c>
      <c r="H40" s="2">
        <f t="shared" si="5"/>
        <v>99284.83313443308</v>
      </c>
      <c r="I40" s="2">
        <f t="shared" si="3"/>
        <v>0</v>
      </c>
      <c r="J40" s="2">
        <f t="shared" si="1"/>
        <v>99284.83313443308</v>
      </c>
      <c r="K40" s="2">
        <f t="shared" si="6"/>
        <v>5143606.2956367703</v>
      </c>
      <c r="L40" s="14">
        <f t="shared" si="4"/>
        <v>51.806566353113112</v>
      </c>
      <c r="N40" s="6"/>
    </row>
    <row r="41" spans="1:14" x14ac:dyDescent="0.2">
      <c r="A41" s="56">
        <v>32</v>
      </c>
      <c r="B41" s="53">
        <v>1</v>
      </c>
      <c r="C41" s="52">
        <v>1206</v>
      </c>
      <c r="D41" s="52">
        <v>1160</v>
      </c>
      <c r="E41" s="3">
        <v>0.5</v>
      </c>
      <c r="F41" s="4">
        <f t="shared" si="2"/>
        <v>8.4530853761622987E-4</v>
      </c>
      <c r="G41" s="4">
        <f t="shared" si="0"/>
        <v>8.4495141529362049E-4</v>
      </c>
      <c r="H41" s="2">
        <f t="shared" si="5"/>
        <v>99284.83313443308</v>
      </c>
      <c r="I41" s="2">
        <f t="shared" si="3"/>
        <v>83.890860274130176</v>
      </c>
      <c r="J41" s="2">
        <f t="shared" si="1"/>
        <v>99242.887704296023</v>
      </c>
      <c r="K41" s="2">
        <f t="shared" si="6"/>
        <v>5044321.4625023371</v>
      </c>
      <c r="L41" s="14">
        <f t="shared" si="4"/>
        <v>50.806566353113105</v>
      </c>
      <c r="N41" s="6"/>
    </row>
    <row r="42" spans="1:14" x14ac:dyDescent="0.2">
      <c r="A42" s="56">
        <v>33</v>
      </c>
      <c r="B42" s="53">
        <v>1</v>
      </c>
      <c r="C42" s="52">
        <v>1262</v>
      </c>
      <c r="D42" s="52">
        <v>1226</v>
      </c>
      <c r="E42" s="3">
        <v>0.5</v>
      </c>
      <c r="F42" s="4">
        <f t="shared" si="2"/>
        <v>8.0385852090032153E-4</v>
      </c>
      <c r="G42" s="4">
        <f t="shared" si="0"/>
        <v>8.0353555644837281E-4</v>
      </c>
      <c r="H42" s="2">
        <f t="shared" si="5"/>
        <v>99200.942274158951</v>
      </c>
      <c r="I42" s="2">
        <f t="shared" si="3"/>
        <v>79.71148435046922</v>
      </c>
      <c r="J42" s="2">
        <f t="shared" si="1"/>
        <v>99161.086531983718</v>
      </c>
      <c r="K42" s="2">
        <f t="shared" si="6"/>
        <v>4945078.574798041</v>
      </c>
      <c r="L42" s="14">
        <f t="shared" si="4"/>
        <v>49.849108903940262</v>
      </c>
      <c r="N42" s="6"/>
    </row>
    <row r="43" spans="1:14" x14ac:dyDescent="0.2">
      <c r="A43" s="56">
        <v>34</v>
      </c>
      <c r="B43" s="53">
        <v>1</v>
      </c>
      <c r="C43" s="52">
        <v>1368</v>
      </c>
      <c r="D43" s="52">
        <v>1277</v>
      </c>
      <c r="E43" s="3">
        <v>0.5</v>
      </c>
      <c r="F43" s="4">
        <f t="shared" si="2"/>
        <v>7.5614366729678643E-4</v>
      </c>
      <c r="G43" s="4">
        <f t="shared" si="0"/>
        <v>7.5585789871504159E-4</v>
      </c>
      <c r="H43" s="2">
        <f t="shared" si="5"/>
        <v>99121.230789808484</v>
      </c>
      <c r="I43" s="2">
        <f t="shared" si="3"/>
        <v>74.921565222833323</v>
      </c>
      <c r="J43" s="2">
        <f t="shared" si="1"/>
        <v>99083.770007197076</v>
      </c>
      <c r="K43" s="2">
        <f t="shared" si="6"/>
        <v>4845917.4882660573</v>
      </c>
      <c r="L43" s="14">
        <f t="shared" si="4"/>
        <v>48.888794556456496</v>
      </c>
      <c r="N43" s="6"/>
    </row>
    <row r="44" spans="1:14" x14ac:dyDescent="0.2">
      <c r="A44" s="56">
        <v>35</v>
      </c>
      <c r="B44" s="53">
        <v>1</v>
      </c>
      <c r="C44" s="52">
        <v>1260</v>
      </c>
      <c r="D44" s="52">
        <v>1368</v>
      </c>
      <c r="E44" s="3">
        <v>0.5</v>
      </c>
      <c r="F44" s="4">
        <f t="shared" si="2"/>
        <v>7.6103500761035003E-4</v>
      </c>
      <c r="G44" s="4">
        <f t="shared" si="0"/>
        <v>7.6074553062000752E-4</v>
      </c>
      <c r="H44" s="2">
        <f t="shared" si="5"/>
        <v>99046.309224585653</v>
      </c>
      <c r="I44" s="2">
        <f t="shared" si="3"/>
        <v>75.349037067010755</v>
      </c>
      <c r="J44" s="2">
        <f t="shared" si="1"/>
        <v>99008.634706052151</v>
      </c>
      <c r="K44" s="2">
        <f t="shared" si="6"/>
        <v>4746833.7182588605</v>
      </c>
      <c r="L44" s="14">
        <f t="shared" si="4"/>
        <v>47.925397275485587</v>
      </c>
      <c r="N44" s="6"/>
    </row>
    <row r="45" spans="1:14" x14ac:dyDescent="0.2">
      <c r="A45" s="56">
        <v>36</v>
      </c>
      <c r="B45" s="52">
        <v>1</v>
      </c>
      <c r="C45" s="52">
        <v>1410</v>
      </c>
      <c r="D45" s="52">
        <v>1282</v>
      </c>
      <c r="E45" s="3">
        <v>0.5</v>
      </c>
      <c r="F45" s="4">
        <f t="shared" si="2"/>
        <v>7.429420505200594E-4</v>
      </c>
      <c r="G45" s="4">
        <f t="shared" si="0"/>
        <v>7.4266617155588561E-4</v>
      </c>
      <c r="H45" s="2">
        <f t="shared" si="5"/>
        <v>98970.960187518649</v>
      </c>
      <c r="I45" s="2">
        <f t="shared" si="3"/>
        <v>73.502384097674451</v>
      </c>
      <c r="J45" s="2">
        <f t="shared" si="1"/>
        <v>98934.208995469802</v>
      </c>
      <c r="K45" s="2">
        <f t="shared" si="6"/>
        <v>4647825.0835528085</v>
      </c>
      <c r="L45" s="14">
        <f t="shared" si="4"/>
        <v>46.961503402075223</v>
      </c>
      <c r="N45" s="6"/>
    </row>
    <row r="46" spans="1:14" x14ac:dyDescent="0.2">
      <c r="A46" s="56">
        <v>37</v>
      </c>
      <c r="B46" s="52">
        <v>1</v>
      </c>
      <c r="C46" s="52">
        <v>1535</v>
      </c>
      <c r="D46" s="52">
        <v>1417</v>
      </c>
      <c r="E46" s="3">
        <v>0.5</v>
      </c>
      <c r="F46" s="4">
        <f t="shared" si="2"/>
        <v>6.7750677506775068E-4</v>
      </c>
      <c r="G46" s="4">
        <f t="shared" si="0"/>
        <v>6.7727734507280735E-4</v>
      </c>
      <c r="H46" s="2">
        <f t="shared" si="5"/>
        <v>98897.45780342097</v>
      </c>
      <c r="I46" s="2">
        <f t="shared" si="3"/>
        <v>66.981007655550954</v>
      </c>
      <c r="J46" s="2">
        <f t="shared" si="1"/>
        <v>98863.967299593205</v>
      </c>
      <c r="K46" s="2">
        <f t="shared" si="6"/>
        <v>4548890.8745573387</v>
      </c>
      <c r="L46" s="14">
        <f t="shared" si="4"/>
        <v>45.996034433960823</v>
      </c>
      <c r="N46" s="6"/>
    </row>
    <row r="47" spans="1:14" x14ac:dyDescent="0.2">
      <c r="A47" s="56">
        <v>38</v>
      </c>
      <c r="B47" s="53">
        <v>1</v>
      </c>
      <c r="C47" s="52">
        <v>1520</v>
      </c>
      <c r="D47" s="52">
        <v>1525</v>
      </c>
      <c r="E47" s="3">
        <v>0.5</v>
      </c>
      <c r="F47" s="4">
        <f t="shared" si="2"/>
        <v>6.5681444991789822E-4</v>
      </c>
      <c r="G47" s="4">
        <f t="shared" si="0"/>
        <v>6.5659881812212743E-4</v>
      </c>
      <c r="H47" s="2">
        <f t="shared" si="5"/>
        <v>98830.476795765426</v>
      </c>
      <c r="I47" s="2">
        <f t="shared" si="3"/>
        <v>64.891974258545915</v>
      </c>
      <c r="J47" s="2">
        <f t="shared" si="1"/>
        <v>98798.030808636162</v>
      </c>
      <c r="K47" s="2">
        <f t="shared" si="6"/>
        <v>4450026.907257745</v>
      </c>
      <c r="L47" s="14">
        <f t="shared" si="4"/>
        <v>45.026868750757806</v>
      </c>
      <c r="N47" s="6"/>
    </row>
    <row r="48" spans="1:14" x14ac:dyDescent="0.2">
      <c r="A48" s="56">
        <v>39</v>
      </c>
      <c r="B48" s="52">
        <v>1</v>
      </c>
      <c r="C48" s="52">
        <v>1554</v>
      </c>
      <c r="D48" s="52">
        <v>1537</v>
      </c>
      <c r="E48" s="3">
        <v>0.5</v>
      </c>
      <c r="F48" s="4">
        <f t="shared" si="2"/>
        <v>6.470397929472663E-4</v>
      </c>
      <c r="G48" s="4">
        <f t="shared" si="0"/>
        <v>6.4683053040103487E-4</v>
      </c>
      <c r="H48" s="2">
        <f t="shared" si="5"/>
        <v>98765.584821506884</v>
      </c>
      <c r="I48" s="2">
        <f t="shared" si="3"/>
        <v>63.884595615463695</v>
      </c>
      <c r="J48" s="2">
        <f t="shared" si="1"/>
        <v>98733.642523699149</v>
      </c>
      <c r="K48" s="2">
        <f t="shared" si="6"/>
        <v>4351228.8764491091</v>
      </c>
      <c r="L48" s="14">
        <f t="shared" si="4"/>
        <v>44.056124249279989</v>
      </c>
      <c r="N48" s="6"/>
    </row>
    <row r="49" spans="1:14" x14ac:dyDescent="0.2">
      <c r="A49" s="56">
        <v>40</v>
      </c>
      <c r="B49" s="52">
        <v>0</v>
      </c>
      <c r="C49" s="52">
        <v>1649</v>
      </c>
      <c r="D49" s="52">
        <v>1559</v>
      </c>
      <c r="E49" s="3">
        <v>0.5</v>
      </c>
      <c r="F49" s="4">
        <f t="shared" si="2"/>
        <v>0</v>
      </c>
      <c r="G49" s="4">
        <f t="shared" si="0"/>
        <v>0</v>
      </c>
      <c r="H49" s="2">
        <f t="shared" si="5"/>
        <v>98701.700225891414</v>
      </c>
      <c r="I49" s="2">
        <f t="shared" si="3"/>
        <v>0</v>
      </c>
      <c r="J49" s="2">
        <f t="shared" si="1"/>
        <v>98701.700225891414</v>
      </c>
      <c r="K49" s="2">
        <f t="shared" si="6"/>
        <v>4252495.2339254096</v>
      </c>
      <c r="L49" s="14">
        <f t="shared" si="4"/>
        <v>43.084315915460749</v>
      </c>
      <c r="N49" s="6"/>
    </row>
    <row r="50" spans="1:14" x14ac:dyDescent="0.2">
      <c r="A50" s="56">
        <v>41</v>
      </c>
      <c r="B50" s="52">
        <v>2</v>
      </c>
      <c r="C50" s="52">
        <v>1706</v>
      </c>
      <c r="D50" s="52">
        <v>1660</v>
      </c>
      <c r="E50" s="3">
        <v>0.5</v>
      </c>
      <c r="F50" s="4">
        <f t="shared" si="2"/>
        <v>1.1883541295306002E-3</v>
      </c>
      <c r="G50" s="4">
        <f t="shared" si="0"/>
        <v>1.1876484560570072E-3</v>
      </c>
      <c r="H50" s="2">
        <f t="shared" si="5"/>
        <v>98701.700225891414</v>
      </c>
      <c r="I50" s="2">
        <f t="shared" si="3"/>
        <v>117.22292188348149</v>
      </c>
      <c r="J50" s="2">
        <f t="shared" si="1"/>
        <v>98643.088764949673</v>
      </c>
      <c r="K50" s="2">
        <f t="shared" si="6"/>
        <v>4153793.5336995185</v>
      </c>
      <c r="L50" s="14">
        <f t="shared" si="4"/>
        <v>42.084315915460756</v>
      </c>
      <c r="N50" s="6"/>
    </row>
    <row r="51" spans="1:14" x14ac:dyDescent="0.2">
      <c r="A51" s="56">
        <v>42</v>
      </c>
      <c r="B51" s="52">
        <v>2</v>
      </c>
      <c r="C51" s="52">
        <v>1787</v>
      </c>
      <c r="D51" s="52">
        <v>1720</v>
      </c>
      <c r="E51" s="3">
        <v>0.5</v>
      </c>
      <c r="F51" s="4">
        <f t="shared" si="2"/>
        <v>1.1405759908753922E-3</v>
      </c>
      <c r="G51" s="4">
        <f t="shared" si="0"/>
        <v>1.139925904816187E-3</v>
      </c>
      <c r="H51" s="2">
        <f t="shared" si="5"/>
        <v>98584.477304007931</v>
      </c>
      <c r="I51" s="2">
        <f t="shared" si="3"/>
        <v>112.37899949160209</v>
      </c>
      <c r="J51" s="2">
        <f t="shared" si="1"/>
        <v>98528.287804262131</v>
      </c>
      <c r="K51" s="2">
        <f t="shared" si="6"/>
        <v>4055150.4449345688</v>
      </c>
      <c r="L51" s="14">
        <f t="shared" si="4"/>
        <v>41.13376218884418</v>
      </c>
      <c r="N51" s="6"/>
    </row>
    <row r="52" spans="1:14" x14ac:dyDescent="0.2">
      <c r="A52" s="56">
        <v>43</v>
      </c>
      <c r="B52" s="52">
        <v>1</v>
      </c>
      <c r="C52" s="52">
        <v>1832</v>
      </c>
      <c r="D52" s="52">
        <v>1796</v>
      </c>
      <c r="E52" s="3">
        <v>0.5</v>
      </c>
      <c r="F52" s="4">
        <f t="shared" si="2"/>
        <v>5.5126791620727675E-4</v>
      </c>
      <c r="G52" s="4">
        <f t="shared" si="0"/>
        <v>5.5111600992008823E-4</v>
      </c>
      <c r="H52" s="2">
        <f t="shared" si="5"/>
        <v>98472.09830451633</v>
      </c>
      <c r="I52" s="2">
        <f t="shared" si="3"/>
        <v>54.269549906043729</v>
      </c>
      <c r="J52" s="2">
        <f t="shared" si="1"/>
        <v>98444.963529563305</v>
      </c>
      <c r="K52" s="2">
        <f t="shared" si="6"/>
        <v>3956622.1571303066</v>
      </c>
      <c r="L52" s="14">
        <f t="shared" si="4"/>
        <v>40.180134528004061</v>
      </c>
      <c r="N52" s="6"/>
    </row>
    <row r="53" spans="1:14" x14ac:dyDescent="0.2">
      <c r="A53" s="56">
        <v>44</v>
      </c>
      <c r="B53" s="52">
        <v>0</v>
      </c>
      <c r="C53" s="52">
        <v>1825</v>
      </c>
      <c r="D53" s="52">
        <v>1825</v>
      </c>
      <c r="E53" s="3">
        <v>0.5</v>
      </c>
      <c r="F53" s="4">
        <f t="shared" si="2"/>
        <v>0</v>
      </c>
      <c r="G53" s="4">
        <f t="shared" si="0"/>
        <v>0</v>
      </c>
      <c r="H53" s="2">
        <f t="shared" si="5"/>
        <v>98417.82875461028</v>
      </c>
      <c r="I53" s="2">
        <f t="shared" si="3"/>
        <v>0</v>
      </c>
      <c r="J53" s="2">
        <f t="shared" si="1"/>
        <v>98417.82875461028</v>
      </c>
      <c r="K53" s="2">
        <f t="shared" si="6"/>
        <v>3858177.1936007431</v>
      </c>
      <c r="L53" s="14">
        <f t="shared" si="4"/>
        <v>39.202014944065823</v>
      </c>
      <c r="N53" s="6"/>
    </row>
    <row r="54" spans="1:14" x14ac:dyDescent="0.2">
      <c r="A54" s="56">
        <v>45</v>
      </c>
      <c r="B54" s="52">
        <v>3</v>
      </c>
      <c r="C54" s="52">
        <v>1748</v>
      </c>
      <c r="D54" s="52">
        <v>1821</v>
      </c>
      <c r="E54" s="3">
        <v>0.5</v>
      </c>
      <c r="F54" s="4">
        <f t="shared" si="2"/>
        <v>1.6811431773606051E-3</v>
      </c>
      <c r="G54" s="4">
        <f t="shared" si="0"/>
        <v>1.6797312430011197E-3</v>
      </c>
      <c r="H54" s="2">
        <f t="shared" si="5"/>
        <v>98417.82875461028</v>
      </c>
      <c r="I54" s="2">
        <f t="shared" si="3"/>
        <v>165.31550182745286</v>
      </c>
      <c r="J54" s="2">
        <f t="shared" si="1"/>
        <v>98335.171003696552</v>
      </c>
      <c r="K54" s="2">
        <f t="shared" si="6"/>
        <v>3759759.3648461327</v>
      </c>
      <c r="L54" s="14">
        <f t="shared" si="4"/>
        <v>38.202014944065823</v>
      </c>
      <c r="N54" s="6"/>
    </row>
    <row r="55" spans="1:14" x14ac:dyDescent="0.2">
      <c r="A55" s="56">
        <v>46</v>
      </c>
      <c r="B55" s="52">
        <v>1</v>
      </c>
      <c r="C55" s="52">
        <v>1760</v>
      </c>
      <c r="D55" s="52">
        <v>1759</v>
      </c>
      <c r="E55" s="3">
        <v>0.5</v>
      </c>
      <c r="F55" s="4">
        <f t="shared" si="2"/>
        <v>5.6834327934072179E-4</v>
      </c>
      <c r="G55" s="4">
        <f t="shared" si="0"/>
        <v>5.6818181818181815E-4</v>
      </c>
      <c r="H55" s="2">
        <f t="shared" si="5"/>
        <v>98252.513252782825</v>
      </c>
      <c r="I55" s="2">
        <f t="shared" si="3"/>
        <v>55.825291620899328</v>
      </c>
      <c r="J55" s="2">
        <f t="shared" si="1"/>
        <v>98224.600606972366</v>
      </c>
      <c r="K55" s="2">
        <f t="shared" si="6"/>
        <v>3661424.1938424362</v>
      </c>
      <c r="L55" s="14">
        <f t="shared" si="4"/>
        <v>37.265450751599303</v>
      </c>
      <c r="N55" s="6"/>
    </row>
    <row r="56" spans="1:14" x14ac:dyDescent="0.2">
      <c r="A56" s="56">
        <v>47</v>
      </c>
      <c r="B56" s="52">
        <v>2</v>
      </c>
      <c r="C56" s="52">
        <v>1735</v>
      </c>
      <c r="D56" s="52">
        <v>1789</v>
      </c>
      <c r="E56" s="3">
        <v>0.5</v>
      </c>
      <c r="F56" s="4">
        <f t="shared" si="2"/>
        <v>1.1350737797956867E-3</v>
      </c>
      <c r="G56" s="4">
        <f t="shared" si="0"/>
        <v>1.1344299489506522E-3</v>
      </c>
      <c r="H56" s="2">
        <f t="shared" si="5"/>
        <v>98196.687961161922</v>
      </c>
      <c r="I56" s="2">
        <f t="shared" si="3"/>
        <v>111.39726371090404</v>
      </c>
      <c r="J56" s="2">
        <f t="shared" si="1"/>
        <v>98140.989329306467</v>
      </c>
      <c r="K56" s="2">
        <f t="shared" si="6"/>
        <v>3563199.5932354638</v>
      </c>
      <c r="L56" s="14">
        <f t="shared" si="4"/>
        <v>36.286352088012947</v>
      </c>
      <c r="N56" s="6"/>
    </row>
    <row r="57" spans="1:14" x14ac:dyDescent="0.2">
      <c r="A57" s="56">
        <v>48</v>
      </c>
      <c r="B57" s="52">
        <v>6</v>
      </c>
      <c r="C57" s="52">
        <v>1664</v>
      </c>
      <c r="D57" s="52">
        <v>1737</v>
      </c>
      <c r="E57" s="3">
        <v>0.5</v>
      </c>
      <c r="F57" s="4">
        <f t="shared" si="2"/>
        <v>3.5283740076448105E-3</v>
      </c>
      <c r="G57" s="4">
        <f t="shared" si="0"/>
        <v>3.5221602582917529E-3</v>
      </c>
      <c r="H57" s="2">
        <f t="shared" si="5"/>
        <v>98085.290697451012</v>
      </c>
      <c r="I57" s="2">
        <f t="shared" si="3"/>
        <v>345.47211281755574</v>
      </c>
      <c r="J57" s="2">
        <f t="shared" si="1"/>
        <v>97912.554641042225</v>
      </c>
      <c r="K57" s="2">
        <f t="shared" si="6"/>
        <v>3465058.6039061574</v>
      </c>
      <c r="L57" s="14">
        <f t="shared" si="4"/>
        <v>35.326995304467253</v>
      </c>
      <c r="N57" s="6"/>
    </row>
    <row r="58" spans="1:14" x14ac:dyDescent="0.2">
      <c r="A58" s="56">
        <v>49</v>
      </c>
      <c r="B58" s="52">
        <v>5</v>
      </c>
      <c r="C58" s="52">
        <v>1621</v>
      </c>
      <c r="D58" s="52">
        <v>1653</v>
      </c>
      <c r="E58" s="3">
        <v>0.5</v>
      </c>
      <c r="F58" s="4">
        <f t="shared" si="2"/>
        <v>3.0543677458766036E-3</v>
      </c>
      <c r="G58" s="4">
        <f t="shared" si="0"/>
        <v>3.0497102775236353E-3</v>
      </c>
      <c r="H58" s="2">
        <f t="shared" si="5"/>
        <v>97739.818584633453</v>
      </c>
      <c r="I58" s="2">
        <f t="shared" si="3"/>
        <v>298.07812926085228</v>
      </c>
      <c r="J58" s="2">
        <f t="shared" si="1"/>
        <v>97590.779520003023</v>
      </c>
      <c r="K58" s="2">
        <f t="shared" si="6"/>
        <v>3367146.0492651151</v>
      </c>
      <c r="L58" s="14">
        <f t="shared" si="4"/>
        <v>34.450095140594975</v>
      </c>
      <c r="N58" s="6"/>
    </row>
    <row r="59" spans="1:14" x14ac:dyDescent="0.2">
      <c r="A59" s="56">
        <v>50</v>
      </c>
      <c r="B59" s="52">
        <v>6</v>
      </c>
      <c r="C59" s="52">
        <v>1607</v>
      </c>
      <c r="D59" s="52">
        <v>1606</v>
      </c>
      <c r="E59" s="3">
        <v>0.5</v>
      </c>
      <c r="F59" s="4">
        <f t="shared" si="2"/>
        <v>3.7348272642390291E-3</v>
      </c>
      <c r="G59" s="4">
        <f t="shared" si="0"/>
        <v>3.7278657968313144E-3</v>
      </c>
      <c r="H59" s="2">
        <f t="shared" si="5"/>
        <v>97441.740455372594</v>
      </c>
      <c r="I59" s="2">
        <f t="shared" si="3"/>
        <v>363.24973142729766</v>
      </c>
      <c r="J59" s="2">
        <f t="shared" si="1"/>
        <v>97260.115589658948</v>
      </c>
      <c r="K59" s="2">
        <f t="shared" si="6"/>
        <v>3269555.2697451119</v>
      </c>
      <c r="L59" s="14">
        <f t="shared" si="4"/>
        <v>33.553949821355438</v>
      </c>
      <c r="N59" s="6"/>
    </row>
    <row r="60" spans="1:14" x14ac:dyDescent="0.2">
      <c r="A60" s="56">
        <v>51</v>
      </c>
      <c r="B60" s="52">
        <v>2</v>
      </c>
      <c r="C60" s="52">
        <v>1588</v>
      </c>
      <c r="D60" s="52">
        <v>1602</v>
      </c>
      <c r="E60" s="3">
        <v>0.5</v>
      </c>
      <c r="F60" s="4">
        <f t="shared" si="2"/>
        <v>1.2539184952978057E-3</v>
      </c>
      <c r="G60" s="4">
        <f t="shared" si="0"/>
        <v>1.2531328320802006E-3</v>
      </c>
      <c r="H60" s="2">
        <f t="shared" si="5"/>
        <v>97078.490723945302</v>
      </c>
      <c r="I60" s="2">
        <f t="shared" si="3"/>
        <v>121.65224401496907</v>
      </c>
      <c r="J60" s="2">
        <f t="shared" si="1"/>
        <v>97017.664601937809</v>
      </c>
      <c r="K60" s="2">
        <f t="shared" si="6"/>
        <v>3172295.1541554532</v>
      </c>
      <c r="L60" s="14">
        <f t="shared" si="4"/>
        <v>32.677631579339931</v>
      </c>
      <c r="N60" s="6"/>
    </row>
    <row r="61" spans="1:14" x14ac:dyDescent="0.2">
      <c r="A61" s="56">
        <v>52</v>
      </c>
      <c r="B61" s="53">
        <v>1</v>
      </c>
      <c r="C61" s="52">
        <v>1443</v>
      </c>
      <c r="D61" s="52">
        <v>1583</v>
      </c>
      <c r="E61" s="3">
        <v>0.5</v>
      </c>
      <c r="F61" s="4">
        <f t="shared" si="2"/>
        <v>6.6093853271645734E-4</v>
      </c>
      <c r="G61" s="4">
        <f t="shared" si="0"/>
        <v>6.6072018500165186E-4</v>
      </c>
      <c r="H61" s="2">
        <f t="shared" si="5"/>
        <v>96956.838479930331</v>
      </c>
      <c r="I61" s="2">
        <f t="shared" si="3"/>
        <v>64.061340257634839</v>
      </c>
      <c r="J61" s="2">
        <f t="shared" si="1"/>
        <v>96924.80780980151</v>
      </c>
      <c r="K61" s="2">
        <f t="shared" si="6"/>
        <v>3075277.4895535153</v>
      </c>
      <c r="L61" s="14">
        <f t="shared" si="4"/>
        <v>31.718005019213628</v>
      </c>
      <c r="N61" s="6"/>
    </row>
    <row r="62" spans="1:14" x14ac:dyDescent="0.2">
      <c r="A62" s="56">
        <v>53</v>
      </c>
      <c r="B62" s="52">
        <v>4</v>
      </c>
      <c r="C62" s="52">
        <v>1393</v>
      </c>
      <c r="D62" s="52">
        <v>1449</v>
      </c>
      <c r="E62" s="3">
        <v>0.5</v>
      </c>
      <c r="F62" s="4">
        <f t="shared" si="2"/>
        <v>2.8149190710767065E-3</v>
      </c>
      <c r="G62" s="4">
        <f t="shared" si="0"/>
        <v>2.8109627547434992E-3</v>
      </c>
      <c r="H62" s="2">
        <f t="shared" si="5"/>
        <v>96892.777139672689</v>
      </c>
      <c r="I62" s="2">
        <f t="shared" si="3"/>
        <v>272.36198774328227</v>
      </c>
      <c r="J62" s="2">
        <f t="shared" si="1"/>
        <v>96756.596145801057</v>
      </c>
      <c r="K62" s="2">
        <f t="shared" si="6"/>
        <v>2978352.681743714</v>
      </c>
      <c r="L62" s="14">
        <f t="shared" si="4"/>
        <v>30.738645022532122</v>
      </c>
      <c r="N62" s="6"/>
    </row>
    <row r="63" spans="1:14" x14ac:dyDescent="0.2">
      <c r="A63" s="56">
        <v>54</v>
      </c>
      <c r="B63" s="52">
        <v>9</v>
      </c>
      <c r="C63" s="52">
        <v>1376</v>
      </c>
      <c r="D63" s="52">
        <v>1388</v>
      </c>
      <c r="E63" s="3">
        <v>0.5</v>
      </c>
      <c r="F63" s="4">
        <f t="shared" si="2"/>
        <v>6.5123010130246021E-3</v>
      </c>
      <c r="G63" s="4">
        <f t="shared" si="0"/>
        <v>6.4911648034619547E-3</v>
      </c>
      <c r="H63" s="2">
        <f t="shared" si="5"/>
        <v>96620.41515192941</v>
      </c>
      <c r="I63" s="2">
        <f t="shared" si="3"/>
        <v>627.17903813008638</v>
      </c>
      <c r="J63" s="2">
        <f t="shared" si="1"/>
        <v>96306.825632864377</v>
      </c>
      <c r="K63" s="2">
        <f t="shared" si="6"/>
        <v>2881596.0855979128</v>
      </c>
      <c r="L63" s="14">
        <f t="shared" si="4"/>
        <v>29.823884331968433</v>
      </c>
      <c r="N63" s="6"/>
    </row>
    <row r="64" spans="1:14" x14ac:dyDescent="0.2">
      <c r="A64" s="56">
        <v>55</v>
      </c>
      <c r="B64" s="52">
        <v>9</v>
      </c>
      <c r="C64" s="52">
        <v>1337</v>
      </c>
      <c r="D64" s="52">
        <v>1360</v>
      </c>
      <c r="E64" s="3">
        <v>0.5</v>
      </c>
      <c r="F64" s="4">
        <f t="shared" si="2"/>
        <v>6.6740823136818691E-3</v>
      </c>
      <c r="G64" s="4">
        <f t="shared" si="0"/>
        <v>6.6518847006651885E-3</v>
      </c>
      <c r="H64" s="2">
        <f t="shared" si="5"/>
        <v>95993.236113799328</v>
      </c>
      <c r="I64" s="2">
        <f t="shared" si="3"/>
        <v>638.53593867272275</v>
      </c>
      <c r="J64" s="2">
        <f t="shared" si="1"/>
        <v>95673.968144462968</v>
      </c>
      <c r="K64" s="2">
        <f t="shared" si="6"/>
        <v>2785289.2599650482</v>
      </c>
      <c r="L64" s="14">
        <f t="shared" si="4"/>
        <v>29.01547413885606</v>
      </c>
      <c r="N64" s="6"/>
    </row>
    <row r="65" spans="1:14" x14ac:dyDescent="0.2">
      <c r="A65" s="56">
        <v>56</v>
      </c>
      <c r="B65" s="52">
        <v>5</v>
      </c>
      <c r="C65" s="52">
        <v>1232</v>
      </c>
      <c r="D65" s="52">
        <v>1331</v>
      </c>
      <c r="E65" s="3">
        <v>0.5</v>
      </c>
      <c r="F65" s="4">
        <f t="shared" si="2"/>
        <v>3.9016777214202106E-3</v>
      </c>
      <c r="G65" s="4">
        <f t="shared" si="0"/>
        <v>3.8940809968847352E-3</v>
      </c>
      <c r="H65" s="2">
        <f t="shared" si="5"/>
        <v>95354.700175126607</v>
      </c>
      <c r="I65" s="2">
        <f t="shared" si="3"/>
        <v>371.31892591560205</v>
      </c>
      <c r="J65" s="2">
        <f t="shared" si="1"/>
        <v>95169.040712168804</v>
      </c>
      <c r="K65" s="2">
        <f t="shared" si="6"/>
        <v>2689615.2918205853</v>
      </c>
      <c r="L65" s="14">
        <f t="shared" si="4"/>
        <v>28.206425974607331</v>
      </c>
      <c r="N65" s="6"/>
    </row>
    <row r="66" spans="1:14" x14ac:dyDescent="0.2">
      <c r="A66" s="56">
        <v>57</v>
      </c>
      <c r="B66" s="52">
        <v>2</v>
      </c>
      <c r="C66" s="52">
        <v>1166</v>
      </c>
      <c r="D66" s="52">
        <v>1242</v>
      </c>
      <c r="E66" s="3">
        <v>0.5</v>
      </c>
      <c r="F66" s="4">
        <f t="shared" si="2"/>
        <v>1.6611295681063123E-3</v>
      </c>
      <c r="G66" s="4">
        <f t="shared" si="0"/>
        <v>1.6597510373443983E-3</v>
      </c>
      <c r="H66" s="2">
        <f t="shared" si="5"/>
        <v>94983.381249211001</v>
      </c>
      <c r="I66" s="2">
        <f t="shared" si="3"/>
        <v>157.64876555885644</v>
      </c>
      <c r="J66" s="2">
        <f t="shared" si="1"/>
        <v>94904.556866431565</v>
      </c>
      <c r="K66" s="2">
        <f t="shared" si="6"/>
        <v>2594446.2511084164</v>
      </c>
      <c r="L66" s="14">
        <f t="shared" si="4"/>
        <v>27.31473882048148</v>
      </c>
      <c r="N66" s="6"/>
    </row>
    <row r="67" spans="1:14" x14ac:dyDescent="0.2">
      <c r="A67" s="56">
        <v>58</v>
      </c>
      <c r="B67" s="52">
        <v>3</v>
      </c>
      <c r="C67" s="52">
        <v>1133</v>
      </c>
      <c r="D67" s="52">
        <v>1161</v>
      </c>
      <c r="E67" s="3">
        <v>0.5</v>
      </c>
      <c r="F67" s="4">
        <f t="shared" si="2"/>
        <v>2.6155187445510027E-3</v>
      </c>
      <c r="G67" s="4">
        <f t="shared" si="0"/>
        <v>2.6121027427078803E-3</v>
      </c>
      <c r="H67" s="2">
        <f t="shared" si="5"/>
        <v>94825.732483652144</v>
      </c>
      <c r="I67" s="2">
        <f t="shared" si="3"/>
        <v>247.6945558998315</v>
      </c>
      <c r="J67" s="2">
        <f t="shared" si="1"/>
        <v>94701.88520570223</v>
      </c>
      <c r="K67" s="2">
        <f t="shared" si="6"/>
        <v>2499541.6942419847</v>
      </c>
      <c r="L67" s="14">
        <f t="shared" si="4"/>
        <v>26.359318602394165</v>
      </c>
      <c r="N67" s="6"/>
    </row>
    <row r="68" spans="1:14" x14ac:dyDescent="0.2">
      <c r="A68" s="56">
        <v>59</v>
      </c>
      <c r="B68" s="52">
        <v>9</v>
      </c>
      <c r="C68" s="52">
        <v>1146</v>
      </c>
      <c r="D68" s="52">
        <v>1118</v>
      </c>
      <c r="E68" s="3">
        <v>0.5</v>
      </c>
      <c r="F68" s="4">
        <f t="shared" si="2"/>
        <v>7.9505300353356883E-3</v>
      </c>
      <c r="G68" s="4">
        <f t="shared" si="0"/>
        <v>7.9190497140343152E-3</v>
      </c>
      <c r="H68" s="2">
        <f t="shared" si="5"/>
        <v>94578.037927752317</v>
      </c>
      <c r="I68" s="2">
        <f t="shared" si="3"/>
        <v>748.96818420569366</v>
      </c>
      <c r="J68" s="2">
        <f t="shared" si="1"/>
        <v>94203.55383564948</v>
      </c>
      <c r="K68" s="2">
        <f t="shared" si="6"/>
        <v>2404839.8090362824</v>
      </c>
      <c r="L68" s="14">
        <f t="shared" si="4"/>
        <v>25.427042701745698</v>
      </c>
      <c r="N68" s="6"/>
    </row>
    <row r="69" spans="1:14" x14ac:dyDescent="0.2">
      <c r="A69" s="56">
        <v>60</v>
      </c>
      <c r="B69" s="52">
        <v>9</v>
      </c>
      <c r="C69" s="52">
        <v>1113</v>
      </c>
      <c r="D69" s="52">
        <v>1140</v>
      </c>
      <c r="E69" s="3">
        <v>0.5</v>
      </c>
      <c r="F69" s="4">
        <f t="shared" si="2"/>
        <v>7.989347536617843E-3</v>
      </c>
      <c r="G69" s="4">
        <f t="shared" si="0"/>
        <v>7.9575596816976128E-3</v>
      </c>
      <c r="H69" s="2">
        <f t="shared" si="5"/>
        <v>93829.069743546628</v>
      </c>
      <c r="I69" s="2">
        <f t="shared" si="3"/>
        <v>746.65042236244005</v>
      </c>
      <c r="J69" s="2">
        <f t="shared" si="1"/>
        <v>93455.74453236541</v>
      </c>
      <c r="K69" s="2">
        <f t="shared" si="6"/>
        <v>2310636.2552006328</v>
      </c>
      <c r="L69" s="14">
        <f t="shared" si="4"/>
        <v>24.626016878522382</v>
      </c>
      <c r="N69" s="6"/>
    </row>
    <row r="70" spans="1:14" x14ac:dyDescent="0.2">
      <c r="A70" s="56">
        <v>61</v>
      </c>
      <c r="B70" s="52">
        <v>3</v>
      </c>
      <c r="C70" s="52">
        <v>1228</v>
      </c>
      <c r="D70" s="52">
        <v>1097</v>
      </c>
      <c r="E70" s="3">
        <v>0.5</v>
      </c>
      <c r="F70" s="4">
        <f t="shared" si="2"/>
        <v>2.5806451612903226E-3</v>
      </c>
      <c r="G70" s="4">
        <f t="shared" si="0"/>
        <v>2.5773195876288659E-3</v>
      </c>
      <c r="H70" s="2">
        <f t="shared" si="5"/>
        <v>93082.419321184192</v>
      </c>
      <c r="I70" s="2">
        <f t="shared" si="3"/>
        <v>239.90314258037162</v>
      </c>
      <c r="J70" s="2">
        <f t="shared" si="1"/>
        <v>92962.467749894015</v>
      </c>
      <c r="K70" s="2">
        <f t="shared" si="6"/>
        <v>2217180.5106682675</v>
      </c>
      <c r="L70" s="14">
        <f t="shared" si="4"/>
        <v>23.819541078082718</v>
      </c>
      <c r="N70" s="6"/>
    </row>
    <row r="71" spans="1:14" x14ac:dyDescent="0.2">
      <c r="A71" s="56">
        <v>62</v>
      </c>
      <c r="B71" s="52">
        <v>10</v>
      </c>
      <c r="C71" s="52">
        <v>1094</v>
      </c>
      <c r="D71" s="52">
        <v>1221</v>
      </c>
      <c r="E71" s="3">
        <v>0.5</v>
      </c>
      <c r="F71" s="4">
        <f t="shared" si="2"/>
        <v>8.6393088552915772E-3</v>
      </c>
      <c r="G71" s="4">
        <f t="shared" si="0"/>
        <v>8.6021505376344086E-3</v>
      </c>
      <c r="H71" s="2">
        <f t="shared" si="5"/>
        <v>92842.516178603822</v>
      </c>
      <c r="I71" s="2">
        <f t="shared" si="3"/>
        <v>798.64530046110815</v>
      </c>
      <c r="J71" s="2">
        <f t="shared" si="1"/>
        <v>92443.19352837326</v>
      </c>
      <c r="K71" s="2">
        <f t="shared" si="6"/>
        <v>2124218.0429183734</v>
      </c>
      <c r="L71" s="14">
        <f t="shared" si="4"/>
        <v>22.879798290170786</v>
      </c>
      <c r="N71" s="6"/>
    </row>
    <row r="72" spans="1:14" x14ac:dyDescent="0.2">
      <c r="A72" s="56">
        <v>63</v>
      </c>
      <c r="B72" s="52">
        <v>10</v>
      </c>
      <c r="C72" s="52">
        <v>1086</v>
      </c>
      <c r="D72" s="52">
        <v>1070</v>
      </c>
      <c r="E72" s="3">
        <v>0.5</v>
      </c>
      <c r="F72" s="4">
        <f t="shared" si="2"/>
        <v>9.2764378478664197E-3</v>
      </c>
      <c r="G72" s="4">
        <f t="shared" si="0"/>
        <v>9.2336103416435829E-3</v>
      </c>
      <c r="H72" s="2">
        <f t="shared" si="5"/>
        <v>92043.870878142712</v>
      </c>
      <c r="I72" s="2">
        <f t="shared" si="3"/>
        <v>849.89723802532512</v>
      </c>
      <c r="J72" s="2">
        <f t="shared" si="1"/>
        <v>91618.922259130049</v>
      </c>
      <c r="K72" s="2">
        <f t="shared" si="6"/>
        <v>2031774.8493900001</v>
      </c>
      <c r="L72" s="14">
        <f t="shared" si="4"/>
        <v>22.073983090953181</v>
      </c>
      <c r="N72" s="6"/>
    </row>
    <row r="73" spans="1:14" x14ac:dyDescent="0.2">
      <c r="A73" s="56">
        <v>64</v>
      </c>
      <c r="B73" s="52">
        <v>8</v>
      </c>
      <c r="C73" s="52">
        <v>1051</v>
      </c>
      <c r="D73" s="52">
        <v>1073</v>
      </c>
      <c r="E73" s="3">
        <v>0.5</v>
      </c>
      <c r="F73" s="4">
        <f t="shared" si="2"/>
        <v>7.5329566854990581E-3</v>
      </c>
      <c r="G73" s="4">
        <f t="shared" ref="G73:G108" si="7">F73/((1+(1-E73)*F73))</f>
        <v>7.5046904315196989E-3</v>
      </c>
      <c r="H73" s="2">
        <f t="shared" si="5"/>
        <v>91193.973640117387</v>
      </c>
      <c r="I73" s="2">
        <f t="shared" si="3"/>
        <v>684.38254138924856</v>
      </c>
      <c r="J73" s="2">
        <f t="shared" ref="J73:J108" si="8">H74+I73*E73</f>
        <v>90851.78236942277</v>
      </c>
      <c r="K73" s="2">
        <f t="shared" si="6"/>
        <v>1940155.9271308701</v>
      </c>
      <c r="L73" s="14">
        <f t="shared" si="4"/>
        <v>21.275045375118633</v>
      </c>
      <c r="N73" s="6"/>
    </row>
    <row r="74" spans="1:14" x14ac:dyDescent="0.2">
      <c r="A74" s="56">
        <v>65</v>
      </c>
      <c r="B74" s="52">
        <v>7</v>
      </c>
      <c r="C74" s="52">
        <v>1043</v>
      </c>
      <c r="D74" s="52">
        <v>1043</v>
      </c>
      <c r="E74" s="3">
        <v>0.5</v>
      </c>
      <c r="F74" s="4">
        <f t="shared" ref="F74:F108" si="9">B74/((C74+D74)/2)</f>
        <v>6.7114093959731542E-3</v>
      </c>
      <c r="G74" s="4">
        <f t="shared" si="7"/>
        <v>6.688963210702341E-3</v>
      </c>
      <c r="H74" s="2">
        <f t="shared" si="5"/>
        <v>90509.591098728139</v>
      </c>
      <c r="I74" s="2">
        <f t="shared" ref="I74:I108" si="10">H74*G74</f>
        <v>605.41532507510465</v>
      </c>
      <c r="J74" s="2">
        <f t="shared" si="8"/>
        <v>90206.883436190576</v>
      </c>
      <c r="K74" s="2">
        <f t="shared" si="6"/>
        <v>1849304.1447614473</v>
      </c>
      <c r="L74" s="14">
        <f t="shared" ref="L74:L108" si="11">K74/H74</f>
        <v>20.432134565100629</v>
      </c>
      <c r="N74" s="6"/>
    </row>
    <row r="75" spans="1:14" x14ac:dyDescent="0.2">
      <c r="A75" s="56">
        <v>66</v>
      </c>
      <c r="B75" s="52">
        <v>12</v>
      </c>
      <c r="C75" s="52">
        <v>983</v>
      </c>
      <c r="D75" s="52">
        <v>1040</v>
      </c>
      <c r="E75" s="3">
        <v>0.5</v>
      </c>
      <c r="F75" s="4">
        <f t="shared" si="9"/>
        <v>1.1863568956994563E-2</v>
      </c>
      <c r="G75" s="4">
        <f t="shared" si="7"/>
        <v>1.1793611793611795E-2</v>
      </c>
      <c r="H75" s="2">
        <f t="shared" ref="H75:H108" si="12">H74-I74</f>
        <v>89904.175773653027</v>
      </c>
      <c r="I75" s="2">
        <f t="shared" si="10"/>
        <v>1060.2949476991021</v>
      </c>
      <c r="J75" s="2">
        <f t="shared" si="8"/>
        <v>89374.028299803467</v>
      </c>
      <c r="K75" s="2">
        <f t="shared" ref="K75:K97" si="13">K76+J75</f>
        <v>1759097.2613252567</v>
      </c>
      <c r="L75" s="14">
        <f t="shared" si="11"/>
        <v>19.566357693485145</v>
      </c>
      <c r="N75" s="6"/>
    </row>
    <row r="76" spans="1:14" x14ac:dyDescent="0.2">
      <c r="A76" s="56">
        <v>67</v>
      </c>
      <c r="B76" s="52">
        <v>13</v>
      </c>
      <c r="C76" s="52">
        <v>898</v>
      </c>
      <c r="D76" s="52">
        <v>966</v>
      </c>
      <c r="E76" s="3">
        <v>0.5</v>
      </c>
      <c r="F76" s="4">
        <f t="shared" si="9"/>
        <v>1.3948497854077254E-2</v>
      </c>
      <c r="G76" s="4">
        <f t="shared" si="7"/>
        <v>1.3851891315929676E-2</v>
      </c>
      <c r="H76" s="2">
        <f t="shared" si="12"/>
        <v>88843.880825953922</v>
      </c>
      <c r="I76" s="2">
        <f t="shared" si="10"/>
        <v>1230.6557812865221</v>
      </c>
      <c r="J76" s="2">
        <f t="shared" si="8"/>
        <v>88228.552935310669</v>
      </c>
      <c r="K76" s="2">
        <f t="shared" si="13"/>
        <v>1669723.2330254533</v>
      </c>
      <c r="L76" s="14">
        <f t="shared" si="11"/>
        <v>18.793902489429275</v>
      </c>
      <c r="N76" s="6"/>
    </row>
    <row r="77" spans="1:14" x14ac:dyDescent="0.2">
      <c r="A77" s="56">
        <v>68</v>
      </c>
      <c r="B77" s="52">
        <v>15</v>
      </c>
      <c r="C77" s="52">
        <v>907</v>
      </c>
      <c r="D77" s="52">
        <v>881</v>
      </c>
      <c r="E77" s="3">
        <v>0.5</v>
      </c>
      <c r="F77" s="4">
        <f t="shared" si="9"/>
        <v>1.6778523489932886E-2</v>
      </c>
      <c r="G77" s="4">
        <f t="shared" si="7"/>
        <v>1.6638935108153081E-2</v>
      </c>
      <c r="H77" s="2">
        <f t="shared" si="12"/>
        <v>87613.225044667401</v>
      </c>
      <c r="I77" s="2">
        <f t="shared" si="10"/>
        <v>1457.7907661342331</v>
      </c>
      <c r="J77" s="2">
        <f t="shared" si="8"/>
        <v>86884.329661600292</v>
      </c>
      <c r="K77" s="2">
        <f t="shared" si="13"/>
        <v>1581494.6800901426</v>
      </c>
      <c r="L77" s="14">
        <f t="shared" si="11"/>
        <v>18.05086708409441</v>
      </c>
      <c r="N77" s="6"/>
    </row>
    <row r="78" spans="1:14" x14ac:dyDescent="0.2">
      <c r="A78" s="56">
        <v>69</v>
      </c>
      <c r="B78" s="52">
        <v>12</v>
      </c>
      <c r="C78" s="52">
        <v>930</v>
      </c>
      <c r="D78" s="52">
        <v>893</v>
      </c>
      <c r="E78" s="3">
        <v>0.5</v>
      </c>
      <c r="F78" s="4">
        <f t="shared" si="9"/>
        <v>1.3165112452002194E-2</v>
      </c>
      <c r="G78" s="4">
        <f t="shared" si="7"/>
        <v>1.3079019073569481E-2</v>
      </c>
      <c r="H78" s="2">
        <f t="shared" si="12"/>
        <v>86155.434278533168</v>
      </c>
      <c r="I78" s="2">
        <f t="shared" si="10"/>
        <v>1126.8285682205972</v>
      </c>
      <c r="J78" s="2">
        <f t="shared" si="8"/>
        <v>85592.019994422866</v>
      </c>
      <c r="K78" s="2">
        <f t="shared" si="13"/>
        <v>1494610.3504285424</v>
      </c>
      <c r="L78" s="14">
        <f t="shared" si="11"/>
        <v>17.347836070288899</v>
      </c>
      <c r="N78" s="6"/>
    </row>
    <row r="79" spans="1:14" x14ac:dyDescent="0.2">
      <c r="A79" s="56">
        <v>70</v>
      </c>
      <c r="B79" s="52">
        <v>12</v>
      </c>
      <c r="C79" s="52">
        <v>979</v>
      </c>
      <c r="D79" s="52">
        <v>918</v>
      </c>
      <c r="E79" s="3">
        <v>0.5</v>
      </c>
      <c r="F79" s="4">
        <f t="shared" si="9"/>
        <v>1.2651555086979441E-2</v>
      </c>
      <c r="G79" s="4">
        <f t="shared" si="7"/>
        <v>1.2572027239392351E-2</v>
      </c>
      <c r="H79" s="2">
        <f t="shared" si="12"/>
        <v>85028.605710312564</v>
      </c>
      <c r="I79" s="2">
        <f t="shared" si="10"/>
        <v>1068.9819471176015</v>
      </c>
      <c r="J79" s="2">
        <f t="shared" si="8"/>
        <v>84494.114736753763</v>
      </c>
      <c r="K79" s="2">
        <f t="shared" si="13"/>
        <v>1409018.3304341196</v>
      </c>
      <c r="L79" s="14">
        <f t="shared" si="11"/>
        <v>16.571109436212112</v>
      </c>
      <c r="N79" s="6"/>
    </row>
    <row r="80" spans="1:14" x14ac:dyDescent="0.2">
      <c r="A80" s="56">
        <v>71</v>
      </c>
      <c r="B80" s="52">
        <v>16</v>
      </c>
      <c r="C80" s="52">
        <v>835</v>
      </c>
      <c r="D80" s="52">
        <v>973</v>
      </c>
      <c r="E80" s="3">
        <v>0.5</v>
      </c>
      <c r="F80" s="4">
        <f t="shared" si="9"/>
        <v>1.7699115044247787E-2</v>
      </c>
      <c r="G80" s="4">
        <f t="shared" si="7"/>
        <v>1.7543859649122806E-2</v>
      </c>
      <c r="H80" s="2">
        <f t="shared" si="12"/>
        <v>83959.623763194963</v>
      </c>
      <c r="I80" s="2">
        <f t="shared" si="10"/>
        <v>1472.9758554946484</v>
      </c>
      <c r="J80" s="2">
        <f t="shared" si="8"/>
        <v>83223.13583544764</v>
      </c>
      <c r="K80" s="2">
        <f t="shared" si="13"/>
        <v>1324524.2156973658</v>
      </c>
      <c r="L80" s="14">
        <f t="shared" si="11"/>
        <v>15.775728336195714</v>
      </c>
      <c r="N80" s="6"/>
    </row>
    <row r="81" spans="1:14" x14ac:dyDescent="0.2">
      <c r="A81" s="56">
        <v>72</v>
      </c>
      <c r="B81" s="52">
        <v>17</v>
      </c>
      <c r="C81" s="52">
        <v>817</v>
      </c>
      <c r="D81" s="52">
        <v>827</v>
      </c>
      <c r="E81" s="3">
        <v>0.5</v>
      </c>
      <c r="F81" s="4">
        <f t="shared" si="9"/>
        <v>2.0681265206812651E-2</v>
      </c>
      <c r="G81" s="4">
        <f t="shared" si="7"/>
        <v>2.0469596628537024E-2</v>
      </c>
      <c r="H81" s="2">
        <f t="shared" si="12"/>
        <v>82486.647907700317</v>
      </c>
      <c r="I81" s="2">
        <f t="shared" si="10"/>
        <v>1688.4684099107831</v>
      </c>
      <c r="J81" s="2">
        <f t="shared" si="8"/>
        <v>81642.413702744918</v>
      </c>
      <c r="K81" s="2">
        <f t="shared" si="13"/>
        <v>1241301.0798619182</v>
      </c>
      <c r="L81" s="14">
        <f t="shared" si="11"/>
        <v>15.048509199342066</v>
      </c>
      <c r="N81" s="6"/>
    </row>
    <row r="82" spans="1:14" x14ac:dyDescent="0.2">
      <c r="A82" s="56">
        <v>73</v>
      </c>
      <c r="B82" s="52">
        <v>18</v>
      </c>
      <c r="C82" s="52">
        <v>836</v>
      </c>
      <c r="D82" s="52">
        <v>795</v>
      </c>
      <c r="E82" s="3">
        <v>0.5</v>
      </c>
      <c r="F82" s="4">
        <f t="shared" si="9"/>
        <v>2.2072348252605765E-2</v>
      </c>
      <c r="G82" s="4">
        <f t="shared" si="7"/>
        <v>2.1831412977562158E-2</v>
      </c>
      <c r="H82" s="2">
        <f t="shared" si="12"/>
        <v>80798.179497789533</v>
      </c>
      <c r="I82" s="2">
        <f t="shared" si="10"/>
        <v>1763.938424451439</v>
      </c>
      <c r="J82" s="2">
        <f t="shared" si="8"/>
        <v>79916.210285563822</v>
      </c>
      <c r="K82" s="2">
        <f t="shared" si="13"/>
        <v>1159658.6661591732</v>
      </c>
      <c r="L82" s="14">
        <f t="shared" si="11"/>
        <v>14.35253459133815</v>
      </c>
      <c r="N82" s="6"/>
    </row>
    <row r="83" spans="1:14" x14ac:dyDescent="0.2">
      <c r="A83" s="56">
        <v>74</v>
      </c>
      <c r="B83" s="52">
        <v>22</v>
      </c>
      <c r="C83" s="52">
        <v>736</v>
      </c>
      <c r="D83" s="52">
        <v>820</v>
      </c>
      <c r="E83" s="3">
        <v>0.5</v>
      </c>
      <c r="F83" s="4">
        <f t="shared" si="9"/>
        <v>2.8277634961439587E-2</v>
      </c>
      <c r="G83" s="4">
        <f t="shared" si="7"/>
        <v>2.7883396704689478E-2</v>
      </c>
      <c r="H83" s="2">
        <f t="shared" si="12"/>
        <v>79034.241073338097</v>
      </c>
      <c r="I83" s="2">
        <f t="shared" si="10"/>
        <v>2203.7430971019494</v>
      </c>
      <c r="J83" s="2">
        <f t="shared" si="8"/>
        <v>77932.369524787122</v>
      </c>
      <c r="K83" s="2">
        <f t="shared" si="13"/>
        <v>1079742.4558736095</v>
      </c>
      <c r="L83" s="14">
        <f t="shared" si="11"/>
        <v>13.661704613215507</v>
      </c>
      <c r="N83" s="6"/>
    </row>
    <row r="84" spans="1:14" x14ac:dyDescent="0.2">
      <c r="A84" s="56">
        <v>75</v>
      </c>
      <c r="B84" s="52">
        <v>18</v>
      </c>
      <c r="C84" s="52">
        <v>711</v>
      </c>
      <c r="D84" s="52">
        <v>723</v>
      </c>
      <c r="E84" s="3">
        <v>0.5</v>
      </c>
      <c r="F84" s="4">
        <f t="shared" si="9"/>
        <v>2.5104602510460251E-2</v>
      </c>
      <c r="G84" s="4">
        <f t="shared" si="7"/>
        <v>2.4793388429752063E-2</v>
      </c>
      <c r="H84" s="2">
        <f t="shared" si="12"/>
        <v>76830.497976236147</v>
      </c>
      <c r="I84" s="2">
        <f t="shared" si="10"/>
        <v>1904.8883795761026</v>
      </c>
      <c r="J84" s="2">
        <f t="shared" si="8"/>
        <v>75878.053786448087</v>
      </c>
      <c r="K84" s="2">
        <f t="shared" si="13"/>
        <v>1001810.0863488225</v>
      </c>
      <c r="L84" s="14">
        <f t="shared" si="11"/>
        <v>13.039224171873579</v>
      </c>
      <c r="N84" s="6"/>
    </row>
    <row r="85" spans="1:14" x14ac:dyDescent="0.2">
      <c r="A85" s="56">
        <v>76</v>
      </c>
      <c r="B85" s="52">
        <v>18</v>
      </c>
      <c r="C85" s="52">
        <v>640</v>
      </c>
      <c r="D85" s="52">
        <v>694</v>
      </c>
      <c r="E85" s="3">
        <v>0.5</v>
      </c>
      <c r="F85" s="4">
        <f t="shared" si="9"/>
        <v>2.6986506746626688E-2</v>
      </c>
      <c r="G85" s="4">
        <f t="shared" si="7"/>
        <v>2.6627218934911243E-2</v>
      </c>
      <c r="H85" s="2">
        <f t="shared" si="12"/>
        <v>74925.609596660041</v>
      </c>
      <c r="I85" s="2">
        <f t="shared" si="10"/>
        <v>1995.0606105619538</v>
      </c>
      <c r="J85" s="2">
        <f t="shared" si="8"/>
        <v>73928.079291379065</v>
      </c>
      <c r="K85" s="2">
        <f t="shared" si="13"/>
        <v>925932.03256237437</v>
      </c>
      <c r="L85" s="14">
        <f t="shared" si="11"/>
        <v>12.358018006751722</v>
      </c>
      <c r="N85" s="6"/>
    </row>
    <row r="86" spans="1:14" x14ac:dyDescent="0.2">
      <c r="A86" s="56">
        <v>77</v>
      </c>
      <c r="B86" s="52">
        <v>14</v>
      </c>
      <c r="C86" s="52">
        <v>513</v>
      </c>
      <c r="D86" s="52">
        <v>615</v>
      </c>
      <c r="E86" s="3">
        <v>0.5</v>
      </c>
      <c r="F86" s="4">
        <f t="shared" si="9"/>
        <v>2.4822695035460994E-2</v>
      </c>
      <c r="G86" s="4">
        <f t="shared" si="7"/>
        <v>2.4518388791593695E-2</v>
      </c>
      <c r="H86" s="2">
        <f t="shared" si="12"/>
        <v>72930.548986098089</v>
      </c>
      <c r="I86" s="2">
        <f t="shared" si="10"/>
        <v>1788.1395548255223</v>
      </c>
      <c r="J86" s="2">
        <f t="shared" si="8"/>
        <v>72036.479208685327</v>
      </c>
      <c r="K86" s="2">
        <f t="shared" si="13"/>
        <v>852003.95327099529</v>
      </c>
      <c r="L86" s="14">
        <f t="shared" si="11"/>
        <v>11.682401478061038</v>
      </c>
      <c r="N86" s="6"/>
    </row>
    <row r="87" spans="1:14" x14ac:dyDescent="0.2">
      <c r="A87" s="56">
        <v>78</v>
      </c>
      <c r="B87" s="52">
        <v>20</v>
      </c>
      <c r="C87" s="52">
        <v>645</v>
      </c>
      <c r="D87" s="52">
        <v>500</v>
      </c>
      <c r="E87" s="3">
        <v>0.5</v>
      </c>
      <c r="F87" s="4">
        <f t="shared" si="9"/>
        <v>3.4934497816593885E-2</v>
      </c>
      <c r="G87" s="4">
        <f t="shared" si="7"/>
        <v>3.4334763948497854E-2</v>
      </c>
      <c r="H87" s="2">
        <f t="shared" si="12"/>
        <v>71142.409431272565</v>
      </c>
      <c r="I87" s="2">
        <f t="shared" si="10"/>
        <v>2442.6578345501312</v>
      </c>
      <c r="J87" s="2">
        <f t="shared" si="8"/>
        <v>69921.080513997498</v>
      </c>
      <c r="K87" s="2">
        <f t="shared" si="13"/>
        <v>779967.47406230995</v>
      </c>
      <c r="L87" s="14">
        <f t="shared" si="11"/>
        <v>10.963467224367779</v>
      </c>
      <c r="N87" s="6"/>
    </row>
    <row r="88" spans="1:14" x14ac:dyDescent="0.2">
      <c r="A88" s="56">
        <v>79</v>
      </c>
      <c r="B88" s="52">
        <v>24</v>
      </c>
      <c r="C88" s="52">
        <v>362</v>
      </c>
      <c r="D88" s="52">
        <v>627</v>
      </c>
      <c r="E88" s="3">
        <v>0.5</v>
      </c>
      <c r="F88" s="4">
        <f t="shared" si="9"/>
        <v>4.8533872598584431E-2</v>
      </c>
      <c r="G88" s="4">
        <f t="shared" si="7"/>
        <v>4.738400789733465E-2</v>
      </c>
      <c r="H88" s="2">
        <f t="shared" si="12"/>
        <v>68699.751596722432</v>
      </c>
      <c r="I88" s="2">
        <f t="shared" si="10"/>
        <v>3255.2695722040244</v>
      </c>
      <c r="J88" s="2">
        <f t="shared" si="8"/>
        <v>67072.116810620428</v>
      </c>
      <c r="K88" s="2">
        <f t="shared" si="13"/>
        <v>710046.39354831248</v>
      </c>
      <c r="L88" s="14">
        <f t="shared" si="11"/>
        <v>10.335501614567523</v>
      </c>
      <c r="N88" s="6"/>
    </row>
    <row r="89" spans="1:14" x14ac:dyDescent="0.2">
      <c r="A89" s="56">
        <v>80</v>
      </c>
      <c r="B89" s="52">
        <v>14</v>
      </c>
      <c r="C89" s="52">
        <v>394</v>
      </c>
      <c r="D89" s="52">
        <v>341</v>
      </c>
      <c r="E89" s="3">
        <v>0.5</v>
      </c>
      <c r="F89" s="4">
        <f t="shared" si="9"/>
        <v>3.8095238095238099E-2</v>
      </c>
      <c r="G89" s="4">
        <f t="shared" si="7"/>
        <v>3.7383177570093462E-2</v>
      </c>
      <c r="H89" s="2">
        <f t="shared" si="12"/>
        <v>65444.482024518409</v>
      </c>
      <c r="I89" s="2">
        <f t="shared" si="10"/>
        <v>2446.5226925053612</v>
      </c>
      <c r="J89" s="2">
        <f t="shared" si="8"/>
        <v>64221.22067826573</v>
      </c>
      <c r="K89" s="2">
        <f t="shared" si="13"/>
        <v>642974.27673769207</v>
      </c>
      <c r="L89" s="14">
        <f t="shared" si="11"/>
        <v>9.8247286378827994</v>
      </c>
      <c r="N89" s="6"/>
    </row>
    <row r="90" spans="1:14" x14ac:dyDescent="0.2">
      <c r="A90" s="56">
        <v>81</v>
      </c>
      <c r="B90" s="52">
        <v>26</v>
      </c>
      <c r="C90" s="52">
        <v>430</v>
      </c>
      <c r="D90" s="52">
        <v>373</v>
      </c>
      <c r="E90" s="3">
        <v>0.5</v>
      </c>
      <c r="F90" s="4">
        <f t="shared" si="9"/>
        <v>6.4757160647571602E-2</v>
      </c>
      <c r="G90" s="4">
        <f t="shared" si="7"/>
        <v>6.2726176115802168E-2</v>
      </c>
      <c r="H90" s="2">
        <f t="shared" si="12"/>
        <v>62997.959332013052</v>
      </c>
      <c r="I90" s="2">
        <f t="shared" si="10"/>
        <v>3951.6210919959935</v>
      </c>
      <c r="J90" s="2">
        <f t="shared" si="8"/>
        <v>61022.148786015059</v>
      </c>
      <c r="K90" s="2">
        <f t="shared" si="13"/>
        <v>578753.0560594264</v>
      </c>
      <c r="L90" s="14">
        <f t="shared" si="11"/>
        <v>9.1868540218782471</v>
      </c>
      <c r="N90" s="6"/>
    </row>
    <row r="91" spans="1:14" x14ac:dyDescent="0.2">
      <c r="A91" s="56">
        <v>82</v>
      </c>
      <c r="B91" s="52">
        <v>17</v>
      </c>
      <c r="C91" s="52">
        <v>420</v>
      </c>
      <c r="D91" s="52">
        <v>401</v>
      </c>
      <c r="E91" s="3">
        <v>0.5</v>
      </c>
      <c r="F91" s="4">
        <f t="shared" si="9"/>
        <v>4.1412911084043852E-2</v>
      </c>
      <c r="G91" s="4">
        <f t="shared" si="7"/>
        <v>4.0572792362768499E-2</v>
      </c>
      <c r="H91" s="2">
        <f t="shared" si="12"/>
        <v>59046.338240017059</v>
      </c>
      <c r="I91" s="2">
        <f t="shared" si="10"/>
        <v>2395.6748211940098</v>
      </c>
      <c r="J91" s="2">
        <f t="shared" si="8"/>
        <v>57848.50082942006</v>
      </c>
      <c r="K91" s="2">
        <f t="shared" si="13"/>
        <v>517730.90727341134</v>
      </c>
      <c r="L91" s="14">
        <f t="shared" si="11"/>
        <v>8.7682136217980275</v>
      </c>
      <c r="N91" s="6"/>
    </row>
    <row r="92" spans="1:14" x14ac:dyDescent="0.2">
      <c r="A92" s="56">
        <v>83</v>
      </c>
      <c r="B92" s="52">
        <v>21</v>
      </c>
      <c r="C92" s="52">
        <v>347</v>
      </c>
      <c r="D92" s="52">
        <v>402</v>
      </c>
      <c r="E92" s="3">
        <v>0.5</v>
      </c>
      <c r="F92" s="4">
        <f t="shared" si="9"/>
        <v>5.6074766355140186E-2</v>
      </c>
      <c r="G92" s="4">
        <f t="shared" si="7"/>
        <v>5.454545454545455E-2</v>
      </c>
      <c r="H92" s="2">
        <f t="shared" si="12"/>
        <v>56650.663418823053</v>
      </c>
      <c r="I92" s="2">
        <f t="shared" si="10"/>
        <v>3090.0361864812576</v>
      </c>
      <c r="J92" s="2">
        <f t="shared" si="8"/>
        <v>55105.645325582424</v>
      </c>
      <c r="K92" s="2">
        <f t="shared" si="13"/>
        <v>459882.40644399129</v>
      </c>
      <c r="L92" s="14">
        <f t="shared" si="11"/>
        <v>8.1178644466004304</v>
      </c>
      <c r="N92" s="6"/>
    </row>
    <row r="93" spans="1:14" x14ac:dyDescent="0.2">
      <c r="A93" s="56">
        <v>84</v>
      </c>
      <c r="B93" s="52">
        <v>14</v>
      </c>
      <c r="C93" s="52">
        <v>314</v>
      </c>
      <c r="D93" s="52">
        <v>328</v>
      </c>
      <c r="E93" s="3">
        <v>0.5</v>
      </c>
      <c r="F93" s="4">
        <f t="shared" si="9"/>
        <v>4.3613707165109032E-2</v>
      </c>
      <c r="G93" s="4">
        <f t="shared" si="7"/>
        <v>4.2682926829268296E-2</v>
      </c>
      <c r="H93" s="2">
        <f t="shared" si="12"/>
        <v>53560.627232341794</v>
      </c>
      <c r="I93" s="2">
        <f t="shared" si="10"/>
        <v>2286.1243330877596</v>
      </c>
      <c r="J93" s="2">
        <f t="shared" si="8"/>
        <v>52417.565065797913</v>
      </c>
      <c r="K93" s="2">
        <f t="shared" si="13"/>
        <v>404776.76111840887</v>
      </c>
      <c r="L93" s="14">
        <f t="shared" si="11"/>
        <v>7.5573566262119947</v>
      </c>
      <c r="N93" s="6"/>
    </row>
    <row r="94" spans="1:14" x14ac:dyDescent="0.2">
      <c r="A94" s="56">
        <v>85</v>
      </c>
      <c r="B94" s="52">
        <v>20</v>
      </c>
      <c r="C94" s="52">
        <v>299</v>
      </c>
      <c r="D94" s="52">
        <v>292</v>
      </c>
      <c r="E94" s="3">
        <v>0.5</v>
      </c>
      <c r="F94" s="4">
        <f t="shared" si="9"/>
        <v>6.7681895093062605E-2</v>
      </c>
      <c r="G94" s="4">
        <f t="shared" si="7"/>
        <v>6.546644844517184E-2</v>
      </c>
      <c r="H94" s="2">
        <f t="shared" si="12"/>
        <v>51274.502899254032</v>
      </c>
      <c r="I94" s="2">
        <f t="shared" si="10"/>
        <v>3356.7596006058279</v>
      </c>
      <c r="J94" s="2">
        <f t="shared" si="8"/>
        <v>49596.123098951117</v>
      </c>
      <c r="K94" s="2">
        <f t="shared" si="13"/>
        <v>352359.19605261093</v>
      </c>
      <c r="L94" s="14">
        <f t="shared" si="11"/>
        <v>6.87201583884565</v>
      </c>
      <c r="N94" s="6"/>
    </row>
    <row r="95" spans="1:14" x14ac:dyDescent="0.2">
      <c r="A95" s="56">
        <v>86</v>
      </c>
      <c r="B95" s="52">
        <v>27</v>
      </c>
      <c r="C95" s="52">
        <v>239</v>
      </c>
      <c r="D95" s="52">
        <v>271</v>
      </c>
      <c r="E95" s="3">
        <v>0.5</v>
      </c>
      <c r="F95" s="4">
        <f t="shared" si="9"/>
        <v>0.10588235294117647</v>
      </c>
      <c r="G95" s="4">
        <f t="shared" si="7"/>
        <v>0.10055865921787709</v>
      </c>
      <c r="H95" s="2">
        <f t="shared" si="12"/>
        <v>47917.743298648202</v>
      </c>
      <c r="I95" s="2">
        <f t="shared" si="10"/>
        <v>4818.544018858478</v>
      </c>
      <c r="J95" s="2">
        <f t="shared" si="8"/>
        <v>45508.471289218964</v>
      </c>
      <c r="K95" s="2">
        <f t="shared" si="13"/>
        <v>302763.07295365981</v>
      </c>
      <c r="L95" s="14">
        <f t="shared" si="11"/>
        <v>6.3183917294828236</v>
      </c>
      <c r="N95" s="6"/>
    </row>
    <row r="96" spans="1:14" x14ac:dyDescent="0.2">
      <c r="A96" s="56">
        <v>87</v>
      </c>
      <c r="B96" s="52">
        <v>16</v>
      </c>
      <c r="C96" s="52">
        <v>186</v>
      </c>
      <c r="D96" s="52">
        <v>221</v>
      </c>
      <c r="E96" s="3">
        <v>0.5</v>
      </c>
      <c r="F96" s="4">
        <f t="shared" si="9"/>
        <v>7.8624078624078622E-2</v>
      </c>
      <c r="G96" s="4">
        <f t="shared" si="7"/>
        <v>7.5650118203309677E-2</v>
      </c>
      <c r="H96" s="2">
        <f t="shared" si="12"/>
        <v>43099.199279789726</v>
      </c>
      <c r="I96" s="2">
        <f t="shared" si="10"/>
        <v>3260.4595199840919</v>
      </c>
      <c r="J96" s="2">
        <f t="shared" si="8"/>
        <v>41468.969519797683</v>
      </c>
      <c r="K96" s="2">
        <f t="shared" si="13"/>
        <v>257254.60166444085</v>
      </c>
      <c r="L96" s="14">
        <f t="shared" si="11"/>
        <v>5.9688951526548166</v>
      </c>
      <c r="N96" s="6"/>
    </row>
    <row r="97" spans="1:14" x14ac:dyDescent="0.2">
      <c r="A97" s="56">
        <v>88</v>
      </c>
      <c r="B97" s="52">
        <v>19</v>
      </c>
      <c r="C97" s="52">
        <v>177</v>
      </c>
      <c r="D97" s="52">
        <v>173</v>
      </c>
      <c r="E97" s="3">
        <v>0.5</v>
      </c>
      <c r="F97" s="4">
        <f t="shared" si="9"/>
        <v>0.10857142857142857</v>
      </c>
      <c r="G97" s="4">
        <f t="shared" si="7"/>
        <v>0.10298102981029811</v>
      </c>
      <c r="H97" s="2">
        <f t="shared" si="12"/>
        <v>39838.739759805634</v>
      </c>
      <c r="I97" s="2">
        <f t="shared" si="10"/>
        <v>4102.6344468092529</v>
      </c>
      <c r="J97" s="2">
        <f t="shared" si="8"/>
        <v>37787.422536401013</v>
      </c>
      <c r="K97" s="2">
        <f t="shared" si="13"/>
        <v>215785.63214464317</v>
      </c>
      <c r="L97" s="14">
        <f t="shared" si="11"/>
        <v>5.4164773646367959</v>
      </c>
      <c r="N97" s="6"/>
    </row>
    <row r="98" spans="1:14" x14ac:dyDescent="0.2">
      <c r="A98" s="56">
        <v>89</v>
      </c>
      <c r="B98" s="52">
        <v>22</v>
      </c>
      <c r="C98" s="52">
        <v>133</v>
      </c>
      <c r="D98" s="52">
        <v>165</v>
      </c>
      <c r="E98" s="3">
        <v>0.5</v>
      </c>
      <c r="F98" s="4">
        <f t="shared" si="9"/>
        <v>0.1476510067114094</v>
      </c>
      <c r="G98" s="4">
        <f t="shared" si="7"/>
        <v>0.13750000000000001</v>
      </c>
      <c r="H98" s="2">
        <f t="shared" si="12"/>
        <v>35736.105312996384</v>
      </c>
      <c r="I98" s="2">
        <f t="shared" si="10"/>
        <v>4913.7144805370035</v>
      </c>
      <c r="J98" s="2">
        <f t="shared" si="8"/>
        <v>33279.248072727882</v>
      </c>
      <c r="K98" s="2">
        <f>K99+J98</f>
        <v>177998.20960824215</v>
      </c>
      <c r="L98" s="14">
        <f t="shared" si="11"/>
        <v>4.9809067901842221</v>
      </c>
      <c r="N98" s="6"/>
    </row>
    <row r="99" spans="1:14" x14ac:dyDescent="0.2">
      <c r="A99" s="56">
        <v>90</v>
      </c>
      <c r="B99" s="52">
        <v>9</v>
      </c>
      <c r="C99" s="52">
        <v>120</v>
      </c>
      <c r="D99" s="52">
        <v>119</v>
      </c>
      <c r="E99" s="3">
        <v>0.5</v>
      </c>
      <c r="F99" s="25">
        <f t="shared" si="9"/>
        <v>7.5313807531380755E-2</v>
      </c>
      <c r="G99" s="25">
        <f t="shared" si="7"/>
        <v>7.2580645161290328E-2</v>
      </c>
      <c r="H99" s="23">
        <f t="shared" si="12"/>
        <v>30822.390832459379</v>
      </c>
      <c r="I99" s="23">
        <f t="shared" si="10"/>
        <v>2237.1090120333424</v>
      </c>
      <c r="J99" s="23">
        <f t="shared" si="8"/>
        <v>29703.836326442706</v>
      </c>
      <c r="K99" s="23">
        <f t="shared" ref="K99:K108" si="14">K100+J99</f>
        <v>144718.96153551427</v>
      </c>
      <c r="L99" s="26">
        <f t="shared" si="11"/>
        <v>4.6952542494889542</v>
      </c>
      <c r="N99" s="6"/>
    </row>
    <row r="100" spans="1:14" x14ac:dyDescent="0.2">
      <c r="A100" s="56">
        <v>91</v>
      </c>
      <c r="B100" s="52">
        <v>24</v>
      </c>
      <c r="C100" s="52">
        <v>87</v>
      </c>
      <c r="D100" s="52">
        <v>103</v>
      </c>
      <c r="E100" s="3">
        <v>0.5</v>
      </c>
      <c r="F100" s="25">
        <f t="shared" si="9"/>
        <v>0.25263157894736843</v>
      </c>
      <c r="G100" s="25">
        <f t="shared" si="7"/>
        <v>0.22429906542056077</v>
      </c>
      <c r="H100" s="23">
        <f t="shared" si="12"/>
        <v>28585.281820426037</v>
      </c>
      <c r="I100" s="23">
        <f t="shared" si="10"/>
        <v>6411.6519971049065</v>
      </c>
      <c r="J100" s="23">
        <f t="shared" si="8"/>
        <v>25379.455821873584</v>
      </c>
      <c r="K100" s="23">
        <f t="shared" si="14"/>
        <v>115015.12520907156</v>
      </c>
      <c r="L100" s="26">
        <f t="shared" si="11"/>
        <v>4.0235784951011322</v>
      </c>
      <c r="N100" s="6"/>
    </row>
    <row r="101" spans="1:14" x14ac:dyDescent="0.2">
      <c r="A101" s="56">
        <v>92</v>
      </c>
      <c r="B101" s="52">
        <v>10</v>
      </c>
      <c r="C101" s="52">
        <v>68</v>
      </c>
      <c r="D101" s="52">
        <v>75</v>
      </c>
      <c r="E101" s="3">
        <v>0.5</v>
      </c>
      <c r="F101" s="25">
        <f t="shared" si="9"/>
        <v>0.13986013986013987</v>
      </c>
      <c r="G101" s="25">
        <f t="shared" si="7"/>
        <v>0.13071895424836602</v>
      </c>
      <c r="H101" s="23">
        <f t="shared" si="12"/>
        <v>22173.629823321131</v>
      </c>
      <c r="I101" s="23">
        <f t="shared" si="10"/>
        <v>2898.5137023949192</v>
      </c>
      <c r="J101" s="23">
        <f t="shared" si="8"/>
        <v>20724.372972123674</v>
      </c>
      <c r="K101" s="23">
        <f t="shared" si="14"/>
        <v>89635.669387197966</v>
      </c>
      <c r="L101" s="26">
        <f t="shared" si="11"/>
        <v>4.0424445659737493</v>
      </c>
      <c r="N101" s="6"/>
    </row>
    <row r="102" spans="1:14" x14ac:dyDescent="0.2">
      <c r="A102" s="56">
        <v>93</v>
      </c>
      <c r="B102" s="52">
        <v>10</v>
      </c>
      <c r="C102" s="52">
        <v>60</v>
      </c>
      <c r="D102" s="52">
        <v>53</v>
      </c>
      <c r="E102" s="3">
        <v>0.5</v>
      </c>
      <c r="F102" s="25">
        <f t="shared" si="9"/>
        <v>0.17699115044247787</v>
      </c>
      <c r="G102" s="25">
        <f t="shared" si="7"/>
        <v>0.16260162601626019</v>
      </c>
      <c r="H102" s="23">
        <f t="shared" si="12"/>
        <v>19275.116120926214</v>
      </c>
      <c r="I102" s="23">
        <f t="shared" si="10"/>
        <v>3134.1652229148322</v>
      </c>
      <c r="J102" s="23">
        <f t="shared" si="8"/>
        <v>17708.033509468798</v>
      </c>
      <c r="K102" s="23">
        <f t="shared" si="14"/>
        <v>68911.296415074292</v>
      </c>
      <c r="L102" s="26">
        <f t="shared" si="11"/>
        <v>3.5751429969472448</v>
      </c>
      <c r="N102" s="6"/>
    </row>
    <row r="103" spans="1:14" x14ac:dyDescent="0.2">
      <c r="A103" s="56">
        <v>94</v>
      </c>
      <c r="B103" s="52">
        <v>10</v>
      </c>
      <c r="C103" s="52">
        <v>38</v>
      </c>
      <c r="D103" s="52">
        <v>45</v>
      </c>
      <c r="E103" s="3">
        <v>0.5</v>
      </c>
      <c r="F103" s="25">
        <f t="shared" si="9"/>
        <v>0.24096385542168675</v>
      </c>
      <c r="G103" s="25">
        <f t="shared" si="7"/>
        <v>0.21505376344086022</v>
      </c>
      <c r="H103" s="23">
        <f t="shared" si="12"/>
        <v>16140.950898011382</v>
      </c>
      <c r="I103" s="23">
        <f t="shared" si="10"/>
        <v>3471.1722361314801</v>
      </c>
      <c r="J103" s="23">
        <f t="shared" si="8"/>
        <v>14405.364779945641</v>
      </c>
      <c r="K103" s="23">
        <f t="shared" si="14"/>
        <v>51203.262905605501</v>
      </c>
      <c r="L103" s="26">
        <f t="shared" si="11"/>
        <v>3.1722581419855449</v>
      </c>
      <c r="N103" s="6"/>
    </row>
    <row r="104" spans="1:14" x14ac:dyDescent="0.2">
      <c r="A104" s="56">
        <v>95</v>
      </c>
      <c r="B104" s="52">
        <v>9</v>
      </c>
      <c r="C104" s="52">
        <v>38</v>
      </c>
      <c r="D104" s="52">
        <v>30</v>
      </c>
      <c r="E104" s="3">
        <v>0.5</v>
      </c>
      <c r="F104" s="25">
        <f t="shared" si="9"/>
        <v>0.26470588235294118</v>
      </c>
      <c r="G104" s="25">
        <f t="shared" si="7"/>
        <v>0.23376623376623376</v>
      </c>
      <c r="H104" s="23">
        <f t="shared" si="12"/>
        <v>12669.778661879902</v>
      </c>
      <c r="I104" s="23">
        <f t="shared" si="10"/>
        <v>2961.7664404394577</v>
      </c>
      <c r="J104" s="23">
        <f t="shared" si="8"/>
        <v>11188.895441660172</v>
      </c>
      <c r="K104" s="23">
        <f t="shared" si="14"/>
        <v>36797.898125659856</v>
      </c>
      <c r="L104" s="26">
        <f t="shared" si="11"/>
        <v>2.9043836603377491</v>
      </c>
      <c r="N104" s="6"/>
    </row>
    <row r="105" spans="1:14" x14ac:dyDescent="0.2">
      <c r="A105" s="56">
        <v>96</v>
      </c>
      <c r="B105" s="52">
        <v>4</v>
      </c>
      <c r="C105" s="52">
        <v>11</v>
      </c>
      <c r="D105" s="52">
        <v>26</v>
      </c>
      <c r="E105" s="3">
        <v>0.5</v>
      </c>
      <c r="F105" s="25">
        <f t="shared" si="9"/>
        <v>0.21621621621621623</v>
      </c>
      <c r="G105" s="25">
        <f t="shared" si="7"/>
        <v>0.1951219512195122</v>
      </c>
      <c r="H105" s="23">
        <f t="shared" si="12"/>
        <v>9708.0122214404437</v>
      </c>
      <c r="I105" s="23">
        <f t="shared" si="10"/>
        <v>1894.2462871103305</v>
      </c>
      <c r="J105" s="23">
        <f t="shared" si="8"/>
        <v>8760.8890778852783</v>
      </c>
      <c r="K105" s="23">
        <f t="shared" si="14"/>
        <v>25609.002683999686</v>
      </c>
      <c r="L105" s="26">
        <f t="shared" si="11"/>
        <v>2.6379244380679103</v>
      </c>
      <c r="N105" s="6"/>
    </row>
    <row r="106" spans="1:14" x14ac:dyDescent="0.2">
      <c r="A106" s="56">
        <v>97</v>
      </c>
      <c r="B106" s="52">
        <v>3</v>
      </c>
      <c r="C106" s="52">
        <v>15</v>
      </c>
      <c r="D106" s="52">
        <v>9</v>
      </c>
      <c r="E106" s="3">
        <v>0.5</v>
      </c>
      <c r="F106" s="25">
        <f t="shared" si="9"/>
        <v>0.25</v>
      </c>
      <c r="G106" s="25">
        <f t="shared" si="7"/>
        <v>0.22222222222222221</v>
      </c>
      <c r="H106" s="23">
        <f t="shared" si="12"/>
        <v>7813.7659343301129</v>
      </c>
      <c r="I106" s="23">
        <f t="shared" si="10"/>
        <v>1736.3924298511361</v>
      </c>
      <c r="J106" s="23">
        <f t="shared" si="8"/>
        <v>6945.5697194045451</v>
      </c>
      <c r="K106" s="23">
        <f t="shared" si="14"/>
        <v>16848.113606114406</v>
      </c>
      <c r="L106" s="26">
        <f t="shared" si="11"/>
        <v>2.1562091503267973</v>
      </c>
      <c r="N106" s="6"/>
    </row>
    <row r="107" spans="1:14" x14ac:dyDescent="0.2">
      <c r="A107" s="56">
        <v>98</v>
      </c>
      <c r="B107" s="52">
        <v>2</v>
      </c>
      <c r="C107" s="52">
        <v>5</v>
      </c>
      <c r="D107" s="52">
        <v>13</v>
      </c>
      <c r="E107" s="3">
        <v>0.5</v>
      </c>
      <c r="F107" s="25">
        <f t="shared" si="9"/>
        <v>0.22222222222222221</v>
      </c>
      <c r="G107" s="25">
        <f t="shared" si="7"/>
        <v>0.19999999999999998</v>
      </c>
      <c r="H107" s="23">
        <f t="shared" si="12"/>
        <v>6077.3735044789773</v>
      </c>
      <c r="I107" s="23">
        <f t="shared" si="10"/>
        <v>1215.4747008957954</v>
      </c>
      <c r="J107" s="23">
        <f t="shared" si="8"/>
        <v>5469.6361540310791</v>
      </c>
      <c r="K107" s="23">
        <f t="shared" si="14"/>
        <v>9902.5438867098619</v>
      </c>
      <c r="L107" s="26">
        <f t="shared" si="11"/>
        <v>1.6294117647058821</v>
      </c>
      <c r="N107" s="6"/>
    </row>
    <row r="108" spans="1:14" x14ac:dyDescent="0.2">
      <c r="A108" s="56">
        <v>99</v>
      </c>
      <c r="B108" s="52">
        <v>2</v>
      </c>
      <c r="C108" s="52">
        <v>6</v>
      </c>
      <c r="D108" s="52">
        <v>4</v>
      </c>
      <c r="E108" s="3">
        <v>0.5</v>
      </c>
      <c r="F108" s="25">
        <f t="shared" si="9"/>
        <v>0.4</v>
      </c>
      <c r="G108" s="25">
        <f t="shared" si="7"/>
        <v>0.33333333333333337</v>
      </c>
      <c r="H108" s="23">
        <f t="shared" si="12"/>
        <v>4861.8988035831817</v>
      </c>
      <c r="I108" s="23">
        <f t="shared" si="10"/>
        <v>1620.6329345277275</v>
      </c>
      <c r="J108" s="23">
        <f t="shared" si="8"/>
        <v>4051.5823363193181</v>
      </c>
      <c r="K108" s="23">
        <f t="shared" si="14"/>
        <v>4432.9077326787828</v>
      </c>
      <c r="L108" s="26">
        <f t="shared" si="11"/>
        <v>0.91176470588235281</v>
      </c>
      <c r="N108" s="6"/>
    </row>
    <row r="109" spans="1:14" x14ac:dyDescent="0.2">
      <c r="A109" s="56" t="s">
        <v>22</v>
      </c>
      <c r="B109" s="47">
        <v>2</v>
      </c>
      <c r="C109" s="47">
        <v>17</v>
      </c>
      <c r="D109" s="47">
        <v>17</v>
      </c>
      <c r="E109" s="27"/>
      <c r="F109" s="25">
        <f>B109/((C109+D109)/2)</f>
        <v>0.11764705882352941</v>
      </c>
      <c r="G109" s="25">
        <v>1</v>
      </c>
      <c r="H109" s="23">
        <f>H108-I108</f>
        <v>3241.2658690554545</v>
      </c>
      <c r="I109" s="23">
        <f>H109*G109</f>
        <v>3241.2658690554545</v>
      </c>
      <c r="J109" s="28">
        <f>H109*F109</f>
        <v>381.32539635946523</v>
      </c>
      <c r="K109" s="23">
        <f>J109</f>
        <v>381.32539635946523</v>
      </c>
      <c r="L109" s="26">
        <f>K109/H109</f>
        <v>0.11764705882352941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 s="50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39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43101</v>
      </c>
      <c r="D7" s="65">
        <v>43466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5</v>
      </c>
      <c r="C9" s="52">
        <v>786</v>
      </c>
      <c r="D9" s="52">
        <v>806</v>
      </c>
      <c r="E9" s="3">
        <v>0.5</v>
      </c>
      <c r="F9" s="4">
        <f>B9/((C9+D9)/2)</f>
        <v>6.2814070351758797E-3</v>
      </c>
      <c r="G9" s="4">
        <f t="shared" ref="G9:G72" si="0">F9/((1+(1-E9)*F9))</f>
        <v>6.261740763932374E-3</v>
      </c>
      <c r="H9" s="2">
        <v>100000</v>
      </c>
      <c r="I9" s="2">
        <f>H9*G9</f>
        <v>626.17407639323744</v>
      </c>
      <c r="J9" s="2">
        <f t="shared" ref="J9:J72" si="1">H10+I9*E9</f>
        <v>99686.912961803391</v>
      </c>
      <c r="K9" s="2">
        <f>K10+J9</f>
        <v>8145926.2988332249</v>
      </c>
      <c r="L9" s="67">
        <f>K9/H9</f>
        <v>81.459262988332256</v>
      </c>
      <c r="M9" s="5"/>
      <c r="N9" s="6"/>
    </row>
    <row r="10" spans="1:14" x14ac:dyDescent="0.2">
      <c r="A10" s="56">
        <v>1</v>
      </c>
      <c r="B10" s="53">
        <v>1</v>
      </c>
      <c r="C10" s="52">
        <v>840</v>
      </c>
      <c r="D10" s="52">
        <v>818</v>
      </c>
      <c r="E10" s="3">
        <v>0.5</v>
      </c>
      <c r="F10" s="4">
        <f t="shared" ref="F10:F73" si="2">B10/((C10+D10)/2)</f>
        <v>1.2062726176115801E-3</v>
      </c>
      <c r="G10" s="4">
        <f t="shared" si="0"/>
        <v>1.2055455093429777E-3</v>
      </c>
      <c r="H10" s="2">
        <f>H9-I9</f>
        <v>99373.825923606768</v>
      </c>
      <c r="I10" s="2">
        <f t="shared" ref="I10:I73" si="3">H10*G10</f>
        <v>119.79966958843492</v>
      </c>
      <c r="J10" s="2">
        <f t="shared" si="1"/>
        <v>99313.926088812543</v>
      </c>
      <c r="K10" s="2">
        <f>K11+J10</f>
        <v>8046239.3858714215</v>
      </c>
      <c r="L10" s="14">
        <f t="shared" ref="L10:L73" si="4">K10/H10</f>
        <v>80.969403271812595</v>
      </c>
      <c r="N10" s="6"/>
    </row>
    <row r="11" spans="1:14" x14ac:dyDescent="0.2">
      <c r="A11" s="56">
        <v>2</v>
      </c>
      <c r="B11" s="54">
        <v>0</v>
      </c>
      <c r="C11" s="52">
        <v>856</v>
      </c>
      <c r="D11" s="52">
        <v>843</v>
      </c>
      <c r="E11" s="3">
        <v>0.5</v>
      </c>
      <c r="F11" s="4">
        <f t="shared" si="2"/>
        <v>0</v>
      </c>
      <c r="G11" s="4">
        <f t="shared" si="0"/>
        <v>0</v>
      </c>
      <c r="H11" s="2">
        <f t="shared" ref="H11:H74" si="5">H10-I10</f>
        <v>99254.026254018332</v>
      </c>
      <c r="I11" s="2">
        <f t="shared" si="3"/>
        <v>0</v>
      </c>
      <c r="J11" s="2">
        <f t="shared" si="1"/>
        <v>99254.026254018332</v>
      </c>
      <c r="K11" s="2">
        <f t="shared" ref="K11:K74" si="6">K12+J11</f>
        <v>7946925.4597826088</v>
      </c>
      <c r="L11" s="14">
        <f t="shared" si="4"/>
        <v>80.066529890124983</v>
      </c>
      <c r="N11" s="6"/>
    </row>
    <row r="12" spans="1:14" x14ac:dyDescent="0.2">
      <c r="A12" s="56">
        <v>3</v>
      </c>
      <c r="B12" s="54">
        <v>0</v>
      </c>
      <c r="C12" s="52">
        <v>916</v>
      </c>
      <c r="D12" s="52">
        <v>887</v>
      </c>
      <c r="E12" s="3">
        <v>0.5</v>
      </c>
      <c r="F12" s="4">
        <f t="shared" si="2"/>
        <v>0</v>
      </c>
      <c r="G12" s="4">
        <f t="shared" si="0"/>
        <v>0</v>
      </c>
      <c r="H12" s="2">
        <f t="shared" si="5"/>
        <v>99254.026254018332</v>
      </c>
      <c r="I12" s="2">
        <f t="shared" si="3"/>
        <v>0</v>
      </c>
      <c r="J12" s="2">
        <f t="shared" si="1"/>
        <v>99254.026254018332</v>
      </c>
      <c r="K12" s="2">
        <f t="shared" si="6"/>
        <v>7847671.43352859</v>
      </c>
      <c r="L12" s="14">
        <f t="shared" si="4"/>
        <v>79.066529890124983</v>
      </c>
      <c r="N12" s="6"/>
    </row>
    <row r="13" spans="1:14" x14ac:dyDescent="0.2">
      <c r="A13" s="56">
        <v>4</v>
      </c>
      <c r="B13" s="54">
        <v>0</v>
      </c>
      <c r="C13" s="52">
        <v>874</v>
      </c>
      <c r="D13" s="52">
        <v>937</v>
      </c>
      <c r="E13" s="3">
        <v>0.5</v>
      </c>
      <c r="F13" s="4">
        <f t="shared" si="2"/>
        <v>0</v>
      </c>
      <c r="G13" s="4">
        <f t="shared" si="0"/>
        <v>0</v>
      </c>
      <c r="H13" s="2">
        <f t="shared" si="5"/>
        <v>99254.026254018332</v>
      </c>
      <c r="I13" s="2">
        <f t="shared" si="3"/>
        <v>0</v>
      </c>
      <c r="J13" s="2">
        <f t="shared" si="1"/>
        <v>99254.026254018332</v>
      </c>
      <c r="K13" s="2">
        <f t="shared" si="6"/>
        <v>7748417.4072745712</v>
      </c>
      <c r="L13" s="14">
        <f t="shared" si="4"/>
        <v>78.066529890124983</v>
      </c>
      <c r="N13" s="6"/>
    </row>
    <row r="14" spans="1:14" x14ac:dyDescent="0.2">
      <c r="A14" s="56">
        <v>5</v>
      </c>
      <c r="B14" s="54">
        <v>0</v>
      </c>
      <c r="C14" s="52">
        <v>965</v>
      </c>
      <c r="D14" s="52">
        <v>883</v>
      </c>
      <c r="E14" s="3">
        <v>0.5</v>
      </c>
      <c r="F14" s="4">
        <f t="shared" si="2"/>
        <v>0</v>
      </c>
      <c r="G14" s="4">
        <f t="shared" si="0"/>
        <v>0</v>
      </c>
      <c r="H14" s="2">
        <f t="shared" si="5"/>
        <v>99254.026254018332</v>
      </c>
      <c r="I14" s="2">
        <f t="shared" si="3"/>
        <v>0</v>
      </c>
      <c r="J14" s="2">
        <f t="shared" si="1"/>
        <v>99254.026254018332</v>
      </c>
      <c r="K14" s="2">
        <f t="shared" si="6"/>
        <v>7649163.3810205525</v>
      </c>
      <c r="L14" s="14">
        <f t="shared" si="4"/>
        <v>77.066529890124968</v>
      </c>
      <c r="N14" s="6"/>
    </row>
    <row r="15" spans="1:14" x14ac:dyDescent="0.2">
      <c r="A15" s="56">
        <v>6</v>
      </c>
      <c r="B15" s="52">
        <v>0</v>
      </c>
      <c r="C15" s="52">
        <v>969</v>
      </c>
      <c r="D15" s="52">
        <v>971</v>
      </c>
      <c r="E15" s="3">
        <v>0.5</v>
      </c>
      <c r="F15" s="4">
        <f t="shared" si="2"/>
        <v>0</v>
      </c>
      <c r="G15" s="4">
        <f t="shared" si="0"/>
        <v>0</v>
      </c>
      <c r="H15" s="2">
        <f t="shared" si="5"/>
        <v>99254.026254018332</v>
      </c>
      <c r="I15" s="2">
        <f t="shared" si="3"/>
        <v>0</v>
      </c>
      <c r="J15" s="2">
        <f t="shared" si="1"/>
        <v>99254.026254018332</v>
      </c>
      <c r="K15" s="2">
        <f t="shared" si="6"/>
        <v>7549909.3547665337</v>
      </c>
      <c r="L15" s="14">
        <f t="shared" si="4"/>
        <v>76.066529890124968</v>
      </c>
      <c r="N15" s="6"/>
    </row>
    <row r="16" spans="1:14" x14ac:dyDescent="0.2">
      <c r="A16" s="56">
        <v>7</v>
      </c>
      <c r="B16" s="53">
        <v>0</v>
      </c>
      <c r="C16" s="52">
        <v>1038</v>
      </c>
      <c r="D16" s="52">
        <v>976</v>
      </c>
      <c r="E16" s="3">
        <v>0.5</v>
      </c>
      <c r="F16" s="4">
        <f t="shared" si="2"/>
        <v>0</v>
      </c>
      <c r="G16" s="4">
        <f t="shared" si="0"/>
        <v>0</v>
      </c>
      <c r="H16" s="2">
        <f t="shared" si="5"/>
        <v>99254.026254018332</v>
      </c>
      <c r="I16" s="2">
        <f t="shared" si="3"/>
        <v>0</v>
      </c>
      <c r="J16" s="2">
        <f t="shared" si="1"/>
        <v>99254.026254018332</v>
      </c>
      <c r="K16" s="2">
        <f t="shared" si="6"/>
        <v>7450655.3285125149</v>
      </c>
      <c r="L16" s="14">
        <f t="shared" si="4"/>
        <v>75.066529890124968</v>
      </c>
      <c r="N16" s="6"/>
    </row>
    <row r="17" spans="1:14" x14ac:dyDescent="0.2">
      <c r="A17" s="56">
        <v>8</v>
      </c>
      <c r="B17" s="53">
        <v>0</v>
      </c>
      <c r="C17" s="52">
        <v>1032</v>
      </c>
      <c r="D17" s="52">
        <v>1033</v>
      </c>
      <c r="E17" s="3">
        <v>0.5</v>
      </c>
      <c r="F17" s="4">
        <f t="shared" si="2"/>
        <v>0</v>
      </c>
      <c r="G17" s="4">
        <f t="shared" si="0"/>
        <v>0</v>
      </c>
      <c r="H17" s="2">
        <f t="shared" si="5"/>
        <v>99254.026254018332</v>
      </c>
      <c r="I17" s="2">
        <f t="shared" si="3"/>
        <v>0</v>
      </c>
      <c r="J17" s="2">
        <f t="shared" si="1"/>
        <v>99254.026254018332</v>
      </c>
      <c r="K17" s="2">
        <f t="shared" si="6"/>
        <v>7351401.3022584962</v>
      </c>
      <c r="L17" s="14">
        <f t="shared" si="4"/>
        <v>74.066529890124954</v>
      </c>
      <c r="N17" s="6"/>
    </row>
    <row r="18" spans="1:14" x14ac:dyDescent="0.2">
      <c r="A18" s="56">
        <v>9</v>
      </c>
      <c r="B18" s="53">
        <v>1</v>
      </c>
      <c r="C18" s="52">
        <v>1179</v>
      </c>
      <c r="D18" s="52">
        <v>1041</v>
      </c>
      <c r="E18" s="3">
        <v>0.5</v>
      </c>
      <c r="F18" s="4">
        <f t="shared" si="2"/>
        <v>9.0090090090090091E-4</v>
      </c>
      <c r="G18" s="4">
        <f t="shared" si="0"/>
        <v>9.0049527239981979E-4</v>
      </c>
      <c r="H18" s="2">
        <f t="shared" si="5"/>
        <v>99254.026254018332</v>
      </c>
      <c r="I18" s="2">
        <f t="shared" si="3"/>
        <v>89.377781408391101</v>
      </c>
      <c r="J18" s="2">
        <f t="shared" si="1"/>
        <v>99209.337363314145</v>
      </c>
      <c r="K18" s="2">
        <f t="shared" si="6"/>
        <v>7252147.2760044774</v>
      </c>
      <c r="L18" s="14">
        <f t="shared" si="4"/>
        <v>73.066529890124954</v>
      </c>
      <c r="N18" s="6"/>
    </row>
    <row r="19" spans="1:14" x14ac:dyDescent="0.2">
      <c r="A19" s="56">
        <v>10</v>
      </c>
      <c r="B19" s="53">
        <v>0</v>
      </c>
      <c r="C19" s="52">
        <v>1195</v>
      </c>
      <c r="D19" s="52">
        <v>1189</v>
      </c>
      <c r="E19" s="3">
        <v>0.5</v>
      </c>
      <c r="F19" s="4">
        <f t="shared" si="2"/>
        <v>0</v>
      </c>
      <c r="G19" s="4">
        <f t="shared" si="0"/>
        <v>0</v>
      </c>
      <c r="H19" s="2">
        <f t="shared" si="5"/>
        <v>99164.648472609944</v>
      </c>
      <c r="I19" s="2">
        <f t="shared" si="3"/>
        <v>0</v>
      </c>
      <c r="J19" s="2">
        <f t="shared" si="1"/>
        <v>99164.648472609944</v>
      </c>
      <c r="K19" s="2">
        <f t="shared" si="6"/>
        <v>7152937.9386411635</v>
      </c>
      <c r="L19" s="14">
        <f t="shared" si="4"/>
        <v>72.131934603860984</v>
      </c>
      <c r="N19" s="6"/>
    </row>
    <row r="20" spans="1:14" x14ac:dyDescent="0.2">
      <c r="A20" s="56">
        <v>11</v>
      </c>
      <c r="B20" s="53">
        <v>0</v>
      </c>
      <c r="C20" s="52">
        <v>1115</v>
      </c>
      <c r="D20" s="52">
        <v>1199</v>
      </c>
      <c r="E20" s="3">
        <v>0.5</v>
      </c>
      <c r="F20" s="4">
        <f t="shared" si="2"/>
        <v>0</v>
      </c>
      <c r="G20" s="4">
        <f t="shared" si="0"/>
        <v>0</v>
      </c>
      <c r="H20" s="2">
        <f t="shared" si="5"/>
        <v>99164.648472609944</v>
      </c>
      <c r="I20" s="2">
        <f t="shared" si="3"/>
        <v>0</v>
      </c>
      <c r="J20" s="2">
        <f t="shared" si="1"/>
        <v>99164.648472609944</v>
      </c>
      <c r="K20" s="2">
        <f t="shared" si="6"/>
        <v>7053773.2901685536</v>
      </c>
      <c r="L20" s="14">
        <f t="shared" si="4"/>
        <v>71.131934603860984</v>
      </c>
      <c r="N20" s="6"/>
    </row>
    <row r="21" spans="1:14" x14ac:dyDescent="0.2">
      <c r="A21" s="56">
        <v>12</v>
      </c>
      <c r="B21" s="52">
        <v>0</v>
      </c>
      <c r="C21" s="52">
        <v>1103</v>
      </c>
      <c r="D21" s="52">
        <v>1109</v>
      </c>
      <c r="E21" s="3">
        <v>0.5</v>
      </c>
      <c r="F21" s="4">
        <f t="shared" si="2"/>
        <v>0</v>
      </c>
      <c r="G21" s="4">
        <f t="shared" si="0"/>
        <v>0</v>
      </c>
      <c r="H21" s="2">
        <f t="shared" si="5"/>
        <v>99164.648472609944</v>
      </c>
      <c r="I21" s="2">
        <f t="shared" si="3"/>
        <v>0</v>
      </c>
      <c r="J21" s="2">
        <f t="shared" si="1"/>
        <v>99164.648472609944</v>
      </c>
      <c r="K21" s="2">
        <f t="shared" si="6"/>
        <v>6954608.6416959437</v>
      </c>
      <c r="L21" s="14">
        <f t="shared" si="4"/>
        <v>70.131934603860984</v>
      </c>
      <c r="N21" s="6"/>
    </row>
    <row r="22" spans="1:14" x14ac:dyDescent="0.2">
      <c r="A22" s="56">
        <v>13</v>
      </c>
      <c r="B22" s="53">
        <v>0</v>
      </c>
      <c r="C22" s="52">
        <v>1108</v>
      </c>
      <c r="D22" s="52">
        <v>1122</v>
      </c>
      <c r="E22" s="3">
        <v>0.5</v>
      </c>
      <c r="F22" s="4">
        <f t="shared" si="2"/>
        <v>0</v>
      </c>
      <c r="G22" s="4">
        <f t="shared" si="0"/>
        <v>0</v>
      </c>
      <c r="H22" s="2">
        <f t="shared" si="5"/>
        <v>99164.648472609944</v>
      </c>
      <c r="I22" s="2">
        <f t="shared" si="3"/>
        <v>0</v>
      </c>
      <c r="J22" s="2">
        <f t="shared" si="1"/>
        <v>99164.648472609944</v>
      </c>
      <c r="K22" s="2">
        <f t="shared" si="6"/>
        <v>6855443.9932233337</v>
      </c>
      <c r="L22" s="14">
        <f t="shared" si="4"/>
        <v>69.131934603860984</v>
      </c>
      <c r="N22" s="6"/>
    </row>
    <row r="23" spans="1:14" x14ac:dyDescent="0.2">
      <c r="A23" s="56">
        <v>14</v>
      </c>
      <c r="B23" s="53">
        <v>0</v>
      </c>
      <c r="C23" s="52">
        <v>1092</v>
      </c>
      <c r="D23" s="52">
        <v>1119</v>
      </c>
      <c r="E23" s="3">
        <v>0.5</v>
      </c>
      <c r="F23" s="4">
        <f t="shared" si="2"/>
        <v>0</v>
      </c>
      <c r="G23" s="4">
        <f t="shared" si="0"/>
        <v>0</v>
      </c>
      <c r="H23" s="2">
        <f t="shared" si="5"/>
        <v>99164.648472609944</v>
      </c>
      <c r="I23" s="2">
        <f t="shared" si="3"/>
        <v>0</v>
      </c>
      <c r="J23" s="2">
        <f t="shared" si="1"/>
        <v>99164.648472609944</v>
      </c>
      <c r="K23" s="2">
        <f t="shared" si="6"/>
        <v>6756279.3447507238</v>
      </c>
      <c r="L23" s="14">
        <f t="shared" si="4"/>
        <v>68.131934603860984</v>
      </c>
      <c r="N23" s="6"/>
    </row>
    <row r="24" spans="1:14" x14ac:dyDescent="0.2">
      <c r="A24" s="56">
        <v>15</v>
      </c>
      <c r="B24" s="53">
        <v>0</v>
      </c>
      <c r="C24" s="52">
        <v>1053</v>
      </c>
      <c r="D24" s="52">
        <v>1096</v>
      </c>
      <c r="E24" s="3">
        <v>0.5</v>
      </c>
      <c r="F24" s="4">
        <f t="shared" si="2"/>
        <v>0</v>
      </c>
      <c r="G24" s="4">
        <f t="shared" si="0"/>
        <v>0</v>
      </c>
      <c r="H24" s="2">
        <f t="shared" si="5"/>
        <v>99164.648472609944</v>
      </c>
      <c r="I24" s="2">
        <f t="shared" si="3"/>
        <v>0</v>
      </c>
      <c r="J24" s="2">
        <f t="shared" si="1"/>
        <v>99164.648472609944</v>
      </c>
      <c r="K24" s="2">
        <f t="shared" si="6"/>
        <v>6657114.6962781139</v>
      </c>
      <c r="L24" s="14">
        <f t="shared" si="4"/>
        <v>67.131934603860984</v>
      </c>
      <c r="N24" s="6"/>
    </row>
    <row r="25" spans="1:14" x14ac:dyDescent="0.2">
      <c r="A25" s="56">
        <v>16</v>
      </c>
      <c r="B25" s="53">
        <v>0</v>
      </c>
      <c r="C25" s="52">
        <v>971</v>
      </c>
      <c r="D25" s="52">
        <v>1055</v>
      </c>
      <c r="E25" s="3">
        <v>0.5</v>
      </c>
      <c r="F25" s="4">
        <f t="shared" si="2"/>
        <v>0</v>
      </c>
      <c r="G25" s="4">
        <f t="shared" si="0"/>
        <v>0</v>
      </c>
      <c r="H25" s="2">
        <f t="shared" si="5"/>
        <v>99164.648472609944</v>
      </c>
      <c r="I25" s="2">
        <f t="shared" si="3"/>
        <v>0</v>
      </c>
      <c r="J25" s="2">
        <f t="shared" si="1"/>
        <v>99164.648472609944</v>
      </c>
      <c r="K25" s="2">
        <f t="shared" si="6"/>
        <v>6557950.0478055039</v>
      </c>
      <c r="L25" s="14">
        <f t="shared" si="4"/>
        <v>66.131934603860984</v>
      </c>
      <c r="N25" s="6"/>
    </row>
    <row r="26" spans="1:14" x14ac:dyDescent="0.2">
      <c r="A26" s="56">
        <v>17</v>
      </c>
      <c r="B26" s="53">
        <v>0</v>
      </c>
      <c r="C26" s="52">
        <v>983</v>
      </c>
      <c r="D26" s="52">
        <v>1000</v>
      </c>
      <c r="E26" s="3">
        <v>0.5</v>
      </c>
      <c r="F26" s="4">
        <f t="shared" si="2"/>
        <v>0</v>
      </c>
      <c r="G26" s="4">
        <f t="shared" si="0"/>
        <v>0</v>
      </c>
      <c r="H26" s="2">
        <f t="shared" si="5"/>
        <v>99164.648472609944</v>
      </c>
      <c r="I26" s="2">
        <f t="shared" si="3"/>
        <v>0</v>
      </c>
      <c r="J26" s="2">
        <f t="shared" si="1"/>
        <v>99164.648472609944</v>
      </c>
      <c r="K26" s="2">
        <f t="shared" si="6"/>
        <v>6458785.399332894</v>
      </c>
      <c r="L26" s="14">
        <f t="shared" si="4"/>
        <v>65.131934603860984</v>
      </c>
      <c r="N26" s="6"/>
    </row>
    <row r="27" spans="1:14" x14ac:dyDescent="0.2">
      <c r="A27" s="56">
        <v>18</v>
      </c>
      <c r="B27" s="53">
        <v>0</v>
      </c>
      <c r="C27" s="52">
        <v>948</v>
      </c>
      <c r="D27" s="52">
        <v>1001</v>
      </c>
      <c r="E27" s="3">
        <v>0.5</v>
      </c>
      <c r="F27" s="4">
        <f t="shared" si="2"/>
        <v>0</v>
      </c>
      <c r="G27" s="4">
        <f t="shared" si="0"/>
        <v>0</v>
      </c>
      <c r="H27" s="2">
        <f t="shared" si="5"/>
        <v>99164.648472609944</v>
      </c>
      <c r="I27" s="2">
        <f t="shared" si="3"/>
        <v>0</v>
      </c>
      <c r="J27" s="2">
        <f t="shared" si="1"/>
        <v>99164.648472609944</v>
      </c>
      <c r="K27" s="2">
        <f t="shared" si="6"/>
        <v>6359620.7508602841</v>
      </c>
      <c r="L27" s="14">
        <f t="shared" si="4"/>
        <v>64.131934603860984</v>
      </c>
      <c r="N27" s="6"/>
    </row>
    <row r="28" spans="1:14" x14ac:dyDescent="0.2">
      <c r="A28" s="56">
        <v>19</v>
      </c>
      <c r="B28" s="53">
        <v>0</v>
      </c>
      <c r="C28" s="52">
        <v>893</v>
      </c>
      <c r="D28" s="52">
        <v>968</v>
      </c>
      <c r="E28" s="3">
        <v>0.5</v>
      </c>
      <c r="F28" s="4">
        <f t="shared" si="2"/>
        <v>0</v>
      </c>
      <c r="G28" s="4">
        <f t="shared" si="0"/>
        <v>0</v>
      </c>
      <c r="H28" s="2">
        <f t="shared" si="5"/>
        <v>99164.648472609944</v>
      </c>
      <c r="I28" s="2">
        <f t="shared" si="3"/>
        <v>0</v>
      </c>
      <c r="J28" s="2">
        <f t="shared" si="1"/>
        <v>99164.648472609944</v>
      </c>
      <c r="K28" s="2">
        <f t="shared" si="6"/>
        <v>6260456.1023876742</v>
      </c>
      <c r="L28" s="14">
        <f t="shared" si="4"/>
        <v>63.131934603860984</v>
      </c>
      <c r="N28" s="6"/>
    </row>
    <row r="29" spans="1:14" x14ac:dyDescent="0.2">
      <c r="A29" s="56">
        <v>20</v>
      </c>
      <c r="B29" s="53">
        <v>0</v>
      </c>
      <c r="C29" s="52">
        <v>983</v>
      </c>
      <c r="D29" s="52">
        <v>931</v>
      </c>
      <c r="E29" s="3">
        <v>0.5</v>
      </c>
      <c r="F29" s="4">
        <f t="shared" si="2"/>
        <v>0</v>
      </c>
      <c r="G29" s="4">
        <f t="shared" si="0"/>
        <v>0</v>
      </c>
      <c r="H29" s="2">
        <f t="shared" si="5"/>
        <v>99164.648472609944</v>
      </c>
      <c r="I29" s="2">
        <f t="shared" si="3"/>
        <v>0</v>
      </c>
      <c r="J29" s="2">
        <f t="shared" si="1"/>
        <v>99164.648472609944</v>
      </c>
      <c r="K29" s="2">
        <f t="shared" si="6"/>
        <v>6161291.4539150642</v>
      </c>
      <c r="L29" s="14">
        <f t="shared" si="4"/>
        <v>62.131934603860984</v>
      </c>
      <c r="N29" s="6"/>
    </row>
    <row r="30" spans="1:14" x14ac:dyDescent="0.2">
      <c r="A30" s="56">
        <v>21</v>
      </c>
      <c r="B30" s="52">
        <v>1</v>
      </c>
      <c r="C30" s="52">
        <v>981</v>
      </c>
      <c r="D30" s="52">
        <v>1028</v>
      </c>
      <c r="E30" s="3">
        <v>0.5</v>
      </c>
      <c r="F30" s="4">
        <f t="shared" si="2"/>
        <v>9.9552015928322545E-4</v>
      </c>
      <c r="G30" s="4">
        <f t="shared" si="0"/>
        <v>9.9502487562189048E-4</v>
      </c>
      <c r="H30" s="2">
        <f t="shared" si="5"/>
        <v>99164.648472609944</v>
      </c>
      <c r="I30" s="2">
        <f t="shared" si="3"/>
        <v>98.671292012547198</v>
      </c>
      <c r="J30" s="2">
        <f t="shared" si="1"/>
        <v>99115.31282660368</v>
      </c>
      <c r="K30" s="2">
        <f t="shared" si="6"/>
        <v>6062126.8054424543</v>
      </c>
      <c r="L30" s="14">
        <f t="shared" si="4"/>
        <v>61.131934603860984</v>
      </c>
      <c r="N30" s="6"/>
    </row>
    <row r="31" spans="1:14" x14ac:dyDescent="0.2">
      <c r="A31" s="56">
        <v>22</v>
      </c>
      <c r="B31" s="52">
        <v>0</v>
      </c>
      <c r="C31" s="52">
        <v>971</v>
      </c>
      <c r="D31" s="52">
        <v>991</v>
      </c>
      <c r="E31" s="3">
        <v>0.5</v>
      </c>
      <c r="F31" s="4">
        <f t="shared" si="2"/>
        <v>0</v>
      </c>
      <c r="G31" s="4">
        <f t="shared" si="0"/>
        <v>0</v>
      </c>
      <c r="H31" s="2">
        <f t="shared" si="5"/>
        <v>99065.977180597401</v>
      </c>
      <c r="I31" s="2">
        <f t="shared" si="3"/>
        <v>0</v>
      </c>
      <c r="J31" s="2">
        <f t="shared" si="1"/>
        <v>99065.977180597401</v>
      </c>
      <c r="K31" s="2">
        <f t="shared" si="6"/>
        <v>5963011.4926158506</v>
      </c>
      <c r="L31" s="14">
        <f t="shared" si="4"/>
        <v>60.192324976972401</v>
      </c>
      <c r="N31" s="6"/>
    </row>
    <row r="32" spans="1:14" x14ac:dyDescent="0.2">
      <c r="A32" s="56">
        <v>23</v>
      </c>
      <c r="B32" s="53">
        <v>0</v>
      </c>
      <c r="C32" s="52">
        <v>993</v>
      </c>
      <c r="D32" s="52">
        <v>966</v>
      </c>
      <c r="E32" s="3">
        <v>0.5</v>
      </c>
      <c r="F32" s="4">
        <f t="shared" si="2"/>
        <v>0</v>
      </c>
      <c r="G32" s="4">
        <f t="shared" si="0"/>
        <v>0</v>
      </c>
      <c r="H32" s="2">
        <f t="shared" si="5"/>
        <v>99065.977180597401</v>
      </c>
      <c r="I32" s="2">
        <f t="shared" si="3"/>
        <v>0</v>
      </c>
      <c r="J32" s="2">
        <f t="shared" si="1"/>
        <v>99065.977180597401</v>
      </c>
      <c r="K32" s="2">
        <f t="shared" si="6"/>
        <v>5863945.5154352533</v>
      </c>
      <c r="L32" s="14">
        <f t="shared" si="4"/>
        <v>59.192324976972401</v>
      </c>
      <c r="N32" s="6"/>
    </row>
    <row r="33" spans="1:14" x14ac:dyDescent="0.2">
      <c r="A33" s="56">
        <v>24</v>
      </c>
      <c r="B33" s="53">
        <v>1</v>
      </c>
      <c r="C33" s="52">
        <v>1007</v>
      </c>
      <c r="D33" s="52">
        <v>1022</v>
      </c>
      <c r="E33" s="3">
        <v>0.5</v>
      </c>
      <c r="F33" s="4">
        <f t="shared" si="2"/>
        <v>9.8570724494825043E-4</v>
      </c>
      <c r="G33" s="4">
        <f t="shared" si="0"/>
        <v>9.8522167487684722E-4</v>
      </c>
      <c r="H33" s="2">
        <f t="shared" si="5"/>
        <v>99065.977180597401</v>
      </c>
      <c r="I33" s="2">
        <f t="shared" si="3"/>
        <v>97.601947961179704</v>
      </c>
      <c r="J33" s="2">
        <f t="shared" si="1"/>
        <v>99017.176206616801</v>
      </c>
      <c r="K33" s="2">
        <f t="shared" si="6"/>
        <v>5764879.5382546559</v>
      </c>
      <c r="L33" s="14">
        <f t="shared" si="4"/>
        <v>58.192324976972401</v>
      </c>
      <c r="N33" s="6"/>
    </row>
    <row r="34" spans="1:14" x14ac:dyDescent="0.2">
      <c r="A34" s="56">
        <v>25</v>
      </c>
      <c r="B34" s="53">
        <v>0</v>
      </c>
      <c r="C34" s="52">
        <v>1024</v>
      </c>
      <c r="D34" s="52">
        <v>1011</v>
      </c>
      <c r="E34" s="3">
        <v>0.5</v>
      </c>
      <c r="F34" s="4">
        <f t="shared" si="2"/>
        <v>0</v>
      </c>
      <c r="G34" s="4">
        <f t="shared" si="0"/>
        <v>0</v>
      </c>
      <c r="H34" s="2">
        <f t="shared" si="5"/>
        <v>98968.375232636216</v>
      </c>
      <c r="I34" s="2">
        <f t="shared" si="3"/>
        <v>0</v>
      </c>
      <c r="J34" s="2">
        <f t="shared" si="1"/>
        <v>98968.375232636216</v>
      </c>
      <c r="K34" s="2">
        <f t="shared" si="6"/>
        <v>5665862.3620480392</v>
      </c>
      <c r="L34" s="14">
        <f t="shared" si="4"/>
        <v>57.249220760973365</v>
      </c>
      <c r="N34" s="6"/>
    </row>
    <row r="35" spans="1:14" x14ac:dyDescent="0.2">
      <c r="A35" s="56">
        <v>26</v>
      </c>
      <c r="B35" s="53">
        <v>1</v>
      </c>
      <c r="C35" s="52">
        <v>1041</v>
      </c>
      <c r="D35" s="52">
        <v>1039</v>
      </c>
      <c r="E35" s="3">
        <v>0.5</v>
      </c>
      <c r="F35" s="4">
        <f t="shared" si="2"/>
        <v>9.6153846153846159E-4</v>
      </c>
      <c r="G35" s="4">
        <f t="shared" si="0"/>
        <v>9.6107640557424308E-4</v>
      </c>
      <c r="H35" s="2">
        <f t="shared" si="5"/>
        <v>98968.375232636216</v>
      </c>
      <c r="I35" s="2">
        <f t="shared" si="3"/>
        <v>95.11617033410495</v>
      </c>
      <c r="J35" s="2">
        <f t="shared" si="1"/>
        <v>98920.817147469163</v>
      </c>
      <c r="K35" s="2">
        <f t="shared" si="6"/>
        <v>5566893.9868154032</v>
      </c>
      <c r="L35" s="14">
        <f t="shared" si="4"/>
        <v>56.249220760973365</v>
      </c>
      <c r="N35" s="6"/>
    </row>
    <row r="36" spans="1:14" x14ac:dyDescent="0.2">
      <c r="A36" s="56">
        <v>27</v>
      </c>
      <c r="B36" s="53">
        <v>0</v>
      </c>
      <c r="C36" s="52">
        <v>1061</v>
      </c>
      <c r="D36" s="52">
        <v>1055</v>
      </c>
      <c r="E36" s="3">
        <v>0.5</v>
      </c>
      <c r="F36" s="4">
        <f t="shared" si="2"/>
        <v>0</v>
      </c>
      <c r="G36" s="4">
        <f t="shared" si="0"/>
        <v>0</v>
      </c>
      <c r="H36" s="2">
        <f t="shared" si="5"/>
        <v>98873.25906230211</v>
      </c>
      <c r="I36" s="2">
        <f t="shared" si="3"/>
        <v>0</v>
      </c>
      <c r="J36" s="2">
        <f t="shared" si="1"/>
        <v>98873.25906230211</v>
      </c>
      <c r="K36" s="2">
        <f t="shared" si="6"/>
        <v>5467973.1696679341</v>
      </c>
      <c r="L36" s="14">
        <f t="shared" si="4"/>
        <v>55.302851564976223</v>
      </c>
      <c r="N36" s="6"/>
    </row>
    <row r="37" spans="1:14" x14ac:dyDescent="0.2">
      <c r="A37" s="56">
        <v>28</v>
      </c>
      <c r="B37" s="52">
        <v>1</v>
      </c>
      <c r="C37" s="52">
        <v>1095</v>
      </c>
      <c r="D37" s="52">
        <v>1075</v>
      </c>
      <c r="E37" s="3">
        <v>0.5</v>
      </c>
      <c r="F37" s="4">
        <f t="shared" si="2"/>
        <v>9.2165898617511521E-4</v>
      </c>
      <c r="G37" s="4">
        <f t="shared" si="0"/>
        <v>9.2123445416858604E-4</v>
      </c>
      <c r="H37" s="2">
        <f t="shared" si="5"/>
        <v>98873.25906230211</v>
      </c>
      <c r="I37" s="2">
        <f t="shared" si="3"/>
        <v>91.085452844129094</v>
      </c>
      <c r="J37" s="2">
        <f t="shared" si="1"/>
        <v>98827.716335880046</v>
      </c>
      <c r="K37" s="2">
        <f t="shared" si="6"/>
        <v>5369099.9106056318</v>
      </c>
      <c r="L37" s="14">
        <f t="shared" si="4"/>
        <v>54.302851564976223</v>
      </c>
      <c r="N37" s="6"/>
    </row>
    <row r="38" spans="1:14" x14ac:dyDescent="0.2">
      <c r="A38" s="56">
        <v>29</v>
      </c>
      <c r="B38" s="52">
        <v>1</v>
      </c>
      <c r="C38" s="52">
        <v>1135</v>
      </c>
      <c r="D38" s="52">
        <v>1097</v>
      </c>
      <c r="E38" s="3">
        <v>0.5</v>
      </c>
      <c r="F38" s="4">
        <f t="shared" si="2"/>
        <v>8.960573476702509E-4</v>
      </c>
      <c r="G38" s="4">
        <f t="shared" si="0"/>
        <v>8.9565606806986115E-4</v>
      </c>
      <c r="H38" s="2">
        <f t="shared" si="5"/>
        <v>98782.173609457983</v>
      </c>
      <c r="I38" s="2">
        <f t="shared" si="3"/>
        <v>88.474853210441537</v>
      </c>
      <c r="J38" s="2">
        <f t="shared" si="1"/>
        <v>98737.936182852762</v>
      </c>
      <c r="K38" s="2">
        <f t="shared" si="6"/>
        <v>5270272.1942697521</v>
      </c>
      <c r="L38" s="14">
        <f t="shared" si="4"/>
        <v>53.352462308696815</v>
      </c>
      <c r="N38" s="6"/>
    </row>
    <row r="39" spans="1:14" x14ac:dyDescent="0.2">
      <c r="A39" s="56">
        <v>30</v>
      </c>
      <c r="B39" s="53">
        <v>0</v>
      </c>
      <c r="C39" s="52">
        <v>1137</v>
      </c>
      <c r="D39" s="52">
        <v>1139</v>
      </c>
      <c r="E39" s="3">
        <v>0.5</v>
      </c>
      <c r="F39" s="4">
        <f t="shared" si="2"/>
        <v>0</v>
      </c>
      <c r="G39" s="4">
        <f t="shared" si="0"/>
        <v>0</v>
      </c>
      <c r="H39" s="2">
        <f t="shared" si="5"/>
        <v>98693.698756247541</v>
      </c>
      <c r="I39" s="2">
        <f t="shared" si="3"/>
        <v>0</v>
      </c>
      <c r="J39" s="2">
        <f t="shared" si="1"/>
        <v>98693.698756247541</v>
      </c>
      <c r="K39" s="2">
        <f t="shared" si="6"/>
        <v>5171534.2580868993</v>
      </c>
      <c r="L39" s="14">
        <f t="shared" si="4"/>
        <v>52.399842373518595</v>
      </c>
      <c r="N39" s="6"/>
    </row>
    <row r="40" spans="1:14" x14ac:dyDescent="0.2">
      <c r="A40" s="56">
        <v>31</v>
      </c>
      <c r="B40" s="52">
        <v>0</v>
      </c>
      <c r="C40" s="52">
        <v>1197</v>
      </c>
      <c r="D40" s="52">
        <v>1153</v>
      </c>
      <c r="E40" s="3">
        <v>0.5</v>
      </c>
      <c r="F40" s="4">
        <f t="shared" si="2"/>
        <v>0</v>
      </c>
      <c r="G40" s="4">
        <f t="shared" si="0"/>
        <v>0</v>
      </c>
      <c r="H40" s="2">
        <f t="shared" si="5"/>
        <v>98693.698756247541</v>
      </c>
      <c r="I40" s="2">
        <f t="shared" si="3"/>
        <v>0</v>
      </c>
      <c r="J40" s="2">
        <f t="shared" si="1"/>
        <v>98693.698756247541</v>
      </c>
      <c r="K40" s="2">
        <f t="shared" si="6"/>
        <v>5072840.5593306515</v>
      </c>
      <c r="L40" s="14">
        <f t="shared" si="4"/>
        <v>51.399842373518595</v>
      </c>
      <c r="N40" s="6"/>
    </row>
    <row r="41" spans="1:14" x14ac:dyDescent="0.2">
      <c r="A41" s="56">
        <v>32</v>
      </c>
      <c r="B41" s="53">
        <v>1</v>
      </c>
      <c r="C41" s="52">
        <v>1229</v>
      </c>
      <c r="D41" s="52">
        <v>1206</v>
      </c>
      <c r="E41" s="3">
        <v>0.5</v>
      </c>
      <c r="F41" s="4">
        <f t="shared" si="2"/>
        <v>8.2135523613963038E-4</v>
      </c>
      <c r="G41" s="4">
        <f t="shared" si="0"/>
        <v>8.2101806239737261E-4</v>
      </c>
      <c r="H41" s="2">
        <f t="shared" si="5"/>
        <v>98693.698756247541</v>
      </c>
      <c r="I41" s="2">
        <f t="shared" si="3"/>
        <v>81.029309323684345</v>
      </c>
      <c r="J41" s="2">
        <f t="shared" si="1"/>
        <v>98653.184101585706</v>
      </c>
      <c r="K41" s="2">
        <f t="shared" si="6"/>
        <v>4974146.8605744038</v>
      </c>
      <c r="L41" s="14">
        <f t="shared" si="4"/>
        <v>50.399842373518588</v>
      </c>
      <c r="N41" s="6"/>
    </row>
    <row r="42" spans="1:14" x14ac:dyDescent="0.2">
      <c r="A42" s="56">
        <v>33</v>
      </c>
      <c r="B42" s="53">
        <v>0</v>
      </c>
      <c r="C42" s="52">
        <v>1352</v>
      </c>
      <c r="D42" s="52">
        <v>1262</v>
      </c>
      <c r="E42" s="3">
        <v>0.5</v>
      </c>
      <c r="F42" s="4">
        <f t="shared" si="2"/>
        <v>0</v>
      </c>
      <c r="G42" s="4">
        <f t="shared" si="0"/>
        <v>0</v>
      </c>
      <c r="H42" s="2">
        <f t="shared" si="5"/>
        <v>98612.669446923857</v>
      </c>
      <c r="I42" s="2">
        <f t="shared" si="3"/>
        <v>0</v>
      </c>
      <c r="J42" s="2">
        <f t="shared" si="1"/>
        <v>98612.669446923857</v>
      </c>
      <c r="K42" s="2">
        <f t="shared" si="6"/>
        <v>4875493.6764728185</v>
      </c>
      <c r="L42" s="14">
        <f t="shared" si="4"/>
        <v>49.440844709076124</v>
      </c>
      <c r="N42" s="6"/>
    </row>
    <row r="43" spans="1:14" x14ac:dyDescent="0.2">
      <c r="A43" s="56">
        <v>34</v>
      </c>
      <c r="B43" s="53">
        <v>1</v>
      </c>
      <c r="C43" s="52">
        <v>1257</v>
      </c>
      <c r="D43" s="52">
        <v>1368</v>
      </c>
      <c r="E43" s="3">
        <v>0.5</v>
      </c>
      <c r="F43" s="4">
        <f t="shared" si="2"/>
        <v>7.6190476190476193E-4</v>
      </c>
      <c r="G43" s="4">
        <f t="shared" si="0"/>
        <v>7.6161462300076163E-4</v>
      </c>
      <c r="H43" s="2">
        <f t="shared" si="5"/>
        <v>98612.669446923857</v>
      </c>
      <c r="I43" s="2">
        <f t="shared" si="3"/>
        <v>75.104851063917636</v>
      </c>
      <c r="J43" s="2">
        <f t="shared" si="1"/>
        <v>98575.117021391896</v>
      </c>
      <c r="K43" s="2">
        <f t="shared" si="6"/>
        <v>4776881.0070258947</v>
      </c>
      <c r="L43" s="14">
        <f t="shared" si="4"/>
        <v>48.440844709076131</v>
      </c>
      <c r="N43" s="6"/>
    </row>
    <row r="44" spans="1:14" x14ac:dyDescent="0.2">
      <c r="A44" s="56">
        <v>35</v>
      </c>
      <c r="B44" s="53">
        <v>0</v>
      </c>
      <c r="C44" s="52">
        <v>1379</v>
      </c>
      <c r="D44" s="52">
        <v>1260</v>
      </c>
      <c r="E44" s="3">
        <v>0.5</v>
      </c>
      <c r="F44" s="4">
        <f t="shared" si="2"/>
        <v>0</v>
      </c>
      <c r="G44" s="4">
        <f t="shared" si="0"/>
        <v>0</v>
      </c>
      <c r="H44" s="2">
        <f t="shared" si="5"/>
        <v>98537.564595859934</v>
      </c>
      <c r="I44" s="2">
        <f t="shared" si="3"/>
        <v>0</v>
      </c>
      <c r="J44" s="2">
        <f t="shared" si="1"/>
        <v>98537.564595859934</v>
      </c>
      <c r="K44" s="2">
        <f t="shared" si="6"/>
        <v>4678305.8900045026</v>
      </c>
      <c r="L44" s="14">
        <f t="shared" si="4"/>
        <v>47.477384987055608</v>
      </c>
      <c r="N44" s="6"/>
    </row>
    <row r="45" spans="1:14" x14ac:dyDescent="0.2">
      <c r="A45" s="56">
        <v>36</v>
      </c>
      <c r="B45" s="52">
        <v>0</v>
      </c>
      <c r="C45" s="52">
        <v>1505</v>
      </c>
      <c r="D45" s="52">
        <v>1410</v>
      </c>
      <c r="E45" s="3">
        <v>0.5</v>
      </c>
      <c r="F45" s="4">
        <f t="shared" si="2"/>
        <v>0</v>
      </c>
      <c r="G45" s="4">
        <f t="shared" si="0"/>
        <v>0</v>
      </c>
      <c r="H45" s="2">
        <f t="shared" si="5"/>
        <v>98537.564595859934</v>
      </c>
      <c r="I45" s="2">
        <f t="shared" si="3"/>
        <v>0</v>
      </c>
      <c r="J45" s="2">
        <f t="shared" si="1"/>
        <v>98537.564595859934</v>
      </c>
      <c r="K45" s="2">
        <f t="shared" si="6"/>
        <v>4579768.3254086431</v>
      </c>
      <c r="L45" s="14">
        <f t="shared" si="4"/>
        <v>46.477384987055615</v>
      </c>
      <c r="N45" s="6"/>
    </row>
    <row r="46" spans="1:14" x14ac:dyDescent="0.2">
      <c r="A46" s="56">
        <v>37</v>
      </c>
      <c r="B46" s="52">
        <v>0</v>
      </c>
      <c r="C46" s="52">
        <v>1496</v>
      </c>
      <c r="D46" s="52">
        <v>1535</v>
      </c>
      <c r="E46" s="3">
        <v>0.5</v>
      </c>
      <c r="F46" s="4">
        <f t="shared" si="2"/>
        <v>0</v>
      </c>
      <c r="G46" s="4">
        <f t="shared" si="0"/>
        <v>0</v>
      </c>
      <c r="H46" s="2">
        <f t="shared" si="5"/>
        <v>98537.564595859934</v>
      </c>
      <c r="I46" s="2">
        <f t="shared" si="3"/>
        <v>0</v>
      </c>
      <c r="J46" s="2">
        <f t="shared" si="1"/>
        <v>98537.564595859934</v>
      </c>
      <c r="K46" s="2">
        <f t="shared" si="6"/>
        <v>4481230.7608127836</v>
      </c>
      <c r="L46" s="14">
        <f t="shared" si="4"/>
        <v>45.477384987055615</v>
      </c>
      <c r="N46" s="6"/>
    </row>
    <row r="47" spans="1:14" x14ac:dyDescent="0.2">
      <c r="A47" s="56">
        <v>38</v>
      </c>
      <c r="B47" s="53">
        <v>0</v>
      </c>
      <c r="C47" s="52">
        <v>1550</v>
      </c>
      <c r="D47" s="52">
        <v>1520</v>
      </c>
      <c r="E47" s="3">
        <v>0.5</v>
      </c>
      <c r="F47" s="4">
        <f t="shared" si="2"/>
        <v>0</v>
      </c>
      <c r="G47" s="4">
        <f t="shared" si="0"/>
        <v>0</v>
      </c>
      <c r="H47" s="2">
        <f t="shared" si="5"/>
        <v>98537.564595859934</v>
      </c>
      <c r="I47" s="2">
        <f t="shared" si="3"/>
        <v>0</v>
      </c>
      <c r="J47" s="2">
        <f t="shared" si="1"/>
        <v>98537.564595859934</v>
      </c>
      <c r="K47" s="2">
        <f t="shared" si="6"/>
        <v>4382693.1962169241</v>
      </c>
      <c r="L47" s="14">
        <f t="shared" si="4"/>
        <v>44.477384987055622</v>
      </c>
      <c r="N47" s="6"/>
    </row>
    <row r="48" spans="1:14" x14ac:dyDescent="0.2">
      <c r="A48" s="56">
        <v>39</v>
      </c>
      <c r="B48" s="52">
        <v>1</v>
      </c>
      <c r="C48" s="52">
        <v>1631</v>
      </c>
      <c r="D48" s="52">
        <v>1554</v>
      </c>
      <c r="E48" s="3">
        <v>0.5</v>
      </c>
      <c r="F48" s="4">
        <f t="shared" si="2"/>
        <v>6.2794348508634224E-4</v>
      </c>
      <c r="G48" s="4">
        <f t="shared" si="0"/>
        <v>6.2774639045825491E-4</v>
      </c>
      <c r="H48" s="2">
        <f t="shared" si="5"/>
        <v>98537.564595859934</v>
      </c>
      <c r="I48" s="2">
        <f t="shared" si="3"/>
        <v>61.856600499598208</v>
      </c>
      <c r="J48" s="2">
        <f t="shared" si="1"/>
        <v>98506.636295610137</v>
      </c>
      <c r="K48" s="2">
        <f t="shared" si="6"/>
        <v>4284155.6316210646</v>
      </c>
      <c r="L48" s="14">
        <f t="shared" si="4"/>
        <v>43.477384987055622</v>
      </c>
      <c r="N48" s="6"/>
    </row>
    <row r="49" spans="1:14" x14ac:dyDescent="0.2">
      <c r="A49" s="56">
        <v>40</v>
      </c>
      <c r="B49" s="52">
        <v>3</v>
      </c>
      <c r="C49" s="52">
        <v>1691</v>
      </c>
      <c r="D49" s="52">
        <v>1649</v>
      </c>
      <c r="E49" s="3">
        <v>0.5</v>
      </c>
      <c r="F49" s="4">
        <f t="shared" si="2"/>
        <v>1.7964071856287425E-3</v>
      </c>
      <c r="G49" s="4">
        <f t="shared" si="0"/>
        <v>1.7947950942267424E-3</v>
      </c>
      <c r="H49" s="2">
        <f t="shared" si="5"/>
        <v>98475.707995360339</v>
      </c>
      <c r="I49" s="2">
        <f t="shared" si="3"/>
        <v>176.74371761057793</v>
      </c>
      <c r="J49" s="2">
        <f t="shared" si="1"/>
        <v>98387.336136555052</v>
      </c>
      <c r="K49" s="2">
        <f t="shared" si="6"/>
        <v>4185648.9953254545</v>
      </c>
      <c r="L49" s="14">
        <f t="shared" si="4"/>
        <v>42.504380831896739</v>
      </c>
      <c r="N49" s="6"/>
    </row>
    <row r="50" spans="1:14" x14ac:dyDescent="0.2">
      <c r="A50" s="56">
        <v>41</v>
      </c>
      <c r="B50" s="52">
        <v>1</v>
      </c>
      <c r="C50" s="52">
        <v>1755</v>
      </c>
      <c r="D50" s="52">
        <v>1706</v>
      </c>
      <c r="E50" s="3">
        <v>0.5</v>
      </c>
      <c r="F50" s="4">
        <f t="shared" si="2"/>
        <v>5.7786766830395843E-4</v>
      </c>
      <c r="G50" s="4">
        <f t="shared" si="0"/>
        <v>5.7770075101097628E-4</v>
      </c>
      <c r="H50" s="2">
        <f t="shared" si="5"/>
        <v>98298.964277749765</v>
      </c>
      <c r="I50" s="2">
        <f t="shared" si="3"/>
        <v>56.787385486857168</v>
      </c>
      <c r="J50" s="2">
        <f t="shared" si="1"/>
        <v>98270.570585006339</v>
      </c>
      <c r="K50" s="2">
        <f t="shared" si="6"/>
        <v>4087261.6591888997</v>
      </c>
      <c r="L50" s="14">
        <f t="shared" si="4"/>
        <v>41.579905640105125</v>
      </c>
      <c r="N50" s="6"/>
    </row>
    <row r="51" spans="1:14" x14ac:dyDescent="0.2">
      <c r="A51" s="56">
        <v>42</v>
      </c>
      <c r="B51" s="52">
        <v>2</v>
      </c>
      <c r="C51" s="52">
        <v>1826</v>
      </c>
      <c r="D51" s="52">
        <v>1787</v>
      </c>
      <c r="E51" s="3">
        <v>0.5</v>
      </c>
      <c r="F51" s="4">
        <f t="shared" si="2"/>
        <v>1.1071132023249377E-3</v>
      </c>
      <c r="G51" s="4">
        <f t="shared" si="0"/>
        <v>1.1065006915629322E-3</v>
      </c>
      <c r="H51" s="2">
        <f t="shared" si="5"/>
        <v>98242.176892262913</v>
      </c>
      <c r="I51" s="2">
        <f t="shared" si="3"/>
        <v>108.70503667193682</v>
      </c>
      <c r="J51" s="2">
        <f t="shared" si="1"/>
        <v>98187.824373926953</v>
      </c>
      <c r="K51" s="2">
        <f t="shared" si="6"/>
        <v>3988991.0886038933</v>
      </c>
      <c r="L51" s="14">
        <f t="shared" si="4"/>
        <v>40.603651250301716</v>
      </c>
      <c r="N51" s="6"/>
    </row>
    <row r="52" spans="1:14" x14ac:dyDescent="0.2">
      <c r="A52" s="56">
        <v>43</v>
      </c>
      <c r="B52" s="52">
        <v>2</v>
      </c>
      <c r="C52" s="52">
        <v>1800</v>
      </c>
      <c r="D52" s="52">
        <v>1832</v>
      </c>
      <c r="E52" s="3">
        <v>0.5</v>
      </c>
      <c r="F52" s="4">
        <f t="shared" si="2"/>
        <v>1.1013215859030838E-3</v>
      </c>
      <c r="G52" s="4">
        <f t="shared" si="0"/>
        <v>1.1007154650522842E-3</v>
      </c>
      <c r="H52" s="2">
        <f t="shared" si="5"/>
        <v>98133.471855590979</v>
      </c>
      <c r="I52" s="2">
        <f t="shared" si="3"/>
        <v>108.01703011072206</v>
      </c>
      <c r="J52" s="2">
        <f t="shared" si="1"/>
        <v>98079.463340535614</v>
      </c>
      <c r="K52" s="2">
        <f t="shared" si="6"/>
        <v>3890803.2642299663</v>
      </c>
      <c r="L52" s="14">
        <f t="shared" si="4"/>
        <v>39.648075123190445</v>
      </c>
      <c r="N52" s="6"/>
    </row>
    <row r="53" spans="1:14" x14ac:dyDescent="0.2">
      <c r="A53" s="56">
        <v>44</v>
      </c>
      <c r="B53" s="52">
        <v>2</v>
      </c>
      <c r="C53" s="52">
        <v>1760</v>
      </c>
      <c r="D53" s="52">
        <v>1825</v>
      </c>
      <c r="E53" s="3">
        <v>0.5</v>
      </c>
      <c r="F53" s="4">
        <f t="shared" si="2"/>
        <v>1.1157601115760112E-3</v>
      </c>
      <c r="G53" s="4">
        <f t="shared" si="0"/>
        <v>1.115137998327293E-3</v>
      </c>
      <c r="H53" s="2">
        <f t="shared" si="5"/>
        <v>98025.45482548025</v>
      </c>
      <c r="I53" s="2">
        <f t="shared" si="3"/>
        <v>109.31190947920854</v>
      </c>
      <c r="J53" s="2">
        <f t="shared" si="1"/>
        <v>97970.798870740648</v>
      </c>
      <c r="K53" s="2">
        <f t="shared" si="6"/>
        <v>3792723.8008894306</v>
      </c>
      <c r="L53" s="14">
        <f t="shared" si="4"/>
        <v>38.691213497981842</v>
      </c>
      <c r="N53" s="6"/>
    </row>
    <row r="54" spans="1:14" x14ac:dyDescent="0.2">
      <c r="A54" s="56">
        <v>45</v>
      </c>
      <c r="B54" s="52">
        <v>0</v>
      </c>
      <c r="C54" s="52">
        <v>1787</v>
      </c>
      <c r="D54" s="52">
        <v>1748</v>
      </c>
      <c r="E54" s="3">
        <v>0.5</v>
      </c>
      <c r="F54" s="4">
        <f t="shared" si="2"/>
        <v>0</v>
      </c>
      <c r="G54" s="4">
        <f t="shared" si="0"/>
        <v>0</v>
      </c>
      <c r="H54" s="2">
        <f t="shared" si="5"/>
        <v>97916.142916001045</v>
      </c>
      <c r="I54" s="2">
        <f t="shared" si="3"/>
        <v>0</v>
      </c>
      <c r="J54" s="2">
        <f t="shared" si="1"/>
        <v>97916.142916001045</v>
      </c>
      <c r="K54" s="2">
        <f t="shared" si="6"/>
        <v>3694753.0020186901</v>
      </c>
      <c r="L54" s="14">
        <f t="shared" si="4"/>
        <v>37.733849516399907</v>
      </c>
      <c r="N54" s="6"/>
    </row>
    <row r="55" spans="1:14" x14ac:dyDescent="0.2">
      <c r="A55" s="56">
        <v>46</v>
      </c>
      <c r="B55" s="52">
        <v>2</v>
      </c>
      <c r="C55" s="52">
        <v>1735</v>
      </c>
      <c r="D55" s="52">
        <v>1760</v>
      </c>
      <c r="E55" s="3">
        <v>0.5</v>
      </c>
      <c r="F55" s="4">
        <f t="shared" si="2"/>
        <v>1.1444921316165952E-3</v>
      </c>
      <c r="G55" s="4">
        <f t="shared" si="0"/>
        <v>1.143837575064341E-3</v>
      </c>
      <c r="H55" s="2">
        <f t="shared" si="5"/>
        <v>97916.142916001045</v>
      </c>
      <c r="I55" s="2">
        <f t="shared" si="3"/>
        <v>112.00016347269208</v>
      </c>
      <c r="J55" s="2">
        <f t="shared" si="1"/>
        <v>97860.142834264698</v>
      </c>
      <c r="K55" s="2">
        <f t="shared" si="6"/>
        <v>3596836.8591026892</v>
      </c>
      <c r="L55" s="14">
        <f t="shared" si="4"/>
        <v>36.733849516399907</v>
      </c>
      <c r="N55" s="6"/>
    </row>
    <row r="56" spans="1:14" x14ac:dyDescent="0.2">
      <c r="A56" s="56">
        <v>47</v>
      </c>
      <c r="B56" s="52">
        <v>4</v>
      </c>
      <c r="C56" s="52">
        <v>1677</v>
      </c>
      <c r="D56" s="52">
        <v>1735</v>
      </c>
      <c r="E56" s="3">
        <v>0.5</v>
      </c>
      <c r="F56" s="4">
        <f t="shared" si="2"/>
        <v>2.3446658851113715E-3</v>
      </c>
      <c r="G56" s="4">
        <f t="shared" si="0"/>
        <v>2.34192037470726E-3</v>
      </c>
      <c r="H56" s="2">
        <f t="shared" si="5"/>
        <v>97804.142752528351</v>
      </c>
      <c r="I56" s="2">
        <f t="shared" si="3"/>
        <v>229.04951464292353</v>
      </c>
      <c r="J56" s="2">
        <f t="shared" si="1"/>
        <v>97689.617995206892</v>
      </c>
      <c r="K56" s="2">
        <f t="shared" si="6"/>
        <v>3498976.7162684244</v>
      </c>
      <c r="L56" s="14">
        <f t="shared" si="4"/>
        <v>35.7753426163328</v>
      </c>
      <c r="N56" s="6"/>
    </row>
    <row r="57" spans="1:14" x14ac:dyDescent="0.2">
      <c r="A57" s="56">
        <v>48</v>
      </c>
      <c r="B57" s="52">
        <v>7</v>
      </c>
      <c r="C57" s="52">
        <v>1609</v>
      </c>
      <c r="D57" s="52">
        <v>1664</v>
      </c>
      <c r="E57" s="3">
        <v>0.5</v>
      </c>
      <c r="F57" s="4">
        <f t="shared" si="2"/>
        <v>4.2774213260006111E-3</v>
      </c>
      <c r="G57" s="4">
        <f t="shared" si="0"/>
        <v>4.2682926829268296E-3</v>
      </c>
      <c r="H57" s="2">
        <f t="shared" si="5"/>
        <v>97575.093237885434</v>
      </c>
      <c r="I57" s="2">
        <f t="shared" si="3"/>
        <v>416.47905650316955</v>
      </c>
      <c r="J57" s="2">
        <f t="shared" si="1"/>
        <v>97366.85370963384</v>
      </c>
      <c r="K57" s="2">
        <f t="shared" si="6"/>
        <v>3401287.0982732177</v>
      </c>
      <c r="L57" s="14">
        <f t="shared" si="4"/>
        <v>34.858148584915739</v>
      </c>
      <c r="N57" s="6"/>
    </row>
    <row r="58" spans="1:14" x14ac:dyDescent="0.2">
      <c r="A58" s="56">
        <v>49</v>
      </c>
      <c r="B58" s="52">
        <v>3</v>
      </c>
      <c r="C58" s="52">
        <v>1622</v>
      </c>
      <c r="D58" s="52">
        <v>1621</v>
      </c>
      <c r="E58" s="3">
        <v>0.5</v>
      </c>
      <c r="F58" s="4">
        <f t="shared" si="2"/>
        <v>1.8501387604070306E-3</v>
      </c>
      <c r="G58" s="4">
        <f t="shared" si="0"/>
        <v>1.8484288354898338E-3</v>
      </c>
      <c r="H58" s="2">
        <f t="shared" si="5"/>
        <v>97158.614181382261</v>
      </c>
      <c r="I58" s="2">
        <f t="shared" si="3"/>
        <v>179.59078406909848</v>
      </c>
      <c r="J58" s="2">
        <f t="shared" si="1"/>
        <v>97068.818789347715</v>
      </c>
      <c r="K58" s="2">
        <f t="shared" si="6"/>
        <v>3303920.2445635838</v>
      </c>
      <c r="L58" s="14">
        <f t="shared" si="4"/>
        <v>34.005427850129713</v>
      </c>
      <c r="N58" s="6"/>
    </row>
    <row r="59" spans="1:14" x14ac:dyDescent="0.2">
      <c r="A59" s="56">
        <v>50</v>
      </c>
      <c r="B59" s="52">
        <v>5</v>
      </c>
      <c r="C59" s="52">
        <v>1593</v>
      </c>
      <c r="D59" s="52">
        <v>1607</v>
      </c>
      <c r="E59" s="3">
        <v>0.5</v>
      </c>
      <c r="F59" s="4">
        <f t="shared" si="2"/>
        <v>3.1250000000000002E-3</v>
      </c>
      <c r="G59" s="4">
        <f t="shared" si="0"/>
        <v>3.1201248049922002E-3</v>
      </c>
      <c r="H59" s="2">
        <f t="shared" si="5"/>
        <v>96979.023397313169</v>
      </c>
      <c r="I59" s="2">
        <f t="shared" si="3"/>
        <v>302.58665646587576</v>
      </c>
      <c r="J59" s="2">
        <f t="shared" si="1"/>
        <v>96827.730069080222</v>
      </c>
      <c r="K59" s="2">
        <f t="shared" si="6"/>
        <v>3206851.4257742362</v>
      </c>
      <c r="L59" s="14">
        <f t="shared" si="4"/>
        <v>33.067474938741064</v>
      </c>
      <c r="N59" s="6"/>
    </row>
    <row r="60" spans="1:14" x14ac:dyDescent="0.2">
      <c r="A60" s="56">
        <v>51</v>
      </c>
      <c r="B60" s="52">
        <v>9</v>
      </c>
      <c r="C60" s="52">
        <v>1439</v>
      </c>
      <c r="D60" s="52">
        <v>1588</v>
      </c>
      <c r="E60" s="3">
        <v>0.5</v>
      </c>
      <c r="F60" s="4">
        <f t="shared" si="2"/>
        <v>5.9464816650148661E-3</v>
      </c>
      <c r="G60" s="4">
        <f t="shared" si="0"/>
        <v>5.9288537549407119E-3</v>
      </c>
      <c r="H60" s="2">
        <f t="shared" si="5"/>
        <v>96676.43674084729</v>
      </c>
      <c r="I60" s="2">
        <f t="shared" si="3"/>
        <v>573.18045498526067</v>
      </c>
      <c r="J60" s="2">
        <f t="shared" si="1"/>
        <v>96389.846513354656</v>
      </c>
      <c r="K60" s="2">
        <f t="shared" si="6"/>
        <v>3110023.6957051558</v>
      </c>
      <c r="L60" s="14">
        <f t="shared" si="4"/>
        <v>32.169407567657309</v>
      </c>
      <c r="N60" s="6"/>
    </row>
    <row r="61" spans="1:14" x14ac:dyDescent="0.2">
      <c r="A61" s="56">
        <v>52</v>
      </c>
      <c r="B61" s="53">
        <v>2</v>
      </c>
      <c r="C61" s="52">
        <v>1384</v>
      </c>
      <c r="D61" s="52">
        <v>1443</v>
      </c>
      <c r="E61" s="3">
        <v>0.5</v>
      </c>
      <c r="F61" s="4">
        <f t="shared" si="2"/>
        <v>1.4149274849663955E-3</v>
      </c>
      <c r="G61" s="4">
        <f t="shared" si="0"/>
        <v>1.4139271827500884E-3</v>
      </c>
      <c r="H61" s="2">
        <f t="shared" si="5"/>
        <v>96103.256285862022</v>
      </c>
      <c r="I61" s="2">
        <f t="shared" si="3"/>
        <v>135.88300641337861</v>
      </c>
      <c r="J61" s="2">
        <f t="shared" si="1"/>
        <v>96035.314782655332</v>
      </c>
      <c r="K61" s="2">
        <f t="shared" si="6"/>
        <v>3013633.8491918012</v>
      </c>
      <c r="L61" s="14">
        <f t="shared" si="4"/>
        <v>31.358290714184093</v>
      </c>
      <c r="N61" s="6"/>
    </row>
    <row r="62" spans="1:14" x14ac:dyDescent="0.2">
      <c r="A62" s="56">
        <v>53</v>
      </c>
      <c r="B62" s="52">
        <v>5</v>
      </c>
      <c r="C62" s="52">
        <v>1366</v>
      </c>
      <c r="D62" s="52">
        <v>1393</v>
      </c>
      <c r="E62" s="3">
        <v>0.5</v>
      </c>
      <c r="F62" s="4">
        <f t="shared" si="2"/>
        <v>3.6245016310257339E-3</v>
      </c>
      <c r="G62" s="4">
        <f t="shared" si="0"/>
        <v>3.6179450072358894E-3</v>
      </c>
      <c r="H62" s="2">
        <f t="shared" si="5"/>
        <v>95967.373279448642</v>
      </c>
      <c r="I62" s="2">
        <f t="shared" si="3"/>
        <v>347.20467901392414</v>
      </c>
      <c r="J62" s="2">
        <f t="shared" si="1"/>
        <v>95793.770939941678</v>
      </c>
      <c r="K62" s="2">
        <f t="shared" si="6"/>
        <v>2917598.5344091458</v>
      </c>
      <c r="L62" s="14">
        <f t="shared" si="4"/>
        <v>30.401983869177627</v>
      </c>
      <c r="N62" s="6"/>
    </row>
    <row r="63" spans="1:14" x14ac:dyDescent="0.2">
      <c r="A63" s="56">
        <v>54</v>
      </c>
      <c r="B63" s="52">
        <v>7</v>
      </c>
      <c r="C63" s="52">
        <v>1324</v>
      </c>
      <c r="D63" s="52">
        <v>1376</v>
      </c>
      <c r="E63" s="3">
        <v>0.5</v>
      </c>
      <c r="F63" s="4">
        <f t="shared" si="2"/>
        <v>5.185185185185185E-3</v>
      </c>
      <c r="G63" s="4">
        <f t="shared" si="0"/>
        <v>5.171776874769116E-3</v>
      </c>
      <c r="H63" s="2">
        <f t="shared" si="5"/>
        <v>95620.168600434714</v>
      </c>
      <c r="I63" s="2">
        <f t="shared" si="3"/>
        <v>494.5261767292522</v>
      </c>
      <c r="J63" s="2">
        <f t="shared" si="1"/>
        <v>95372.90551207008</v>
      </c>
      <c r="K63" s="2">
        <f t="shared" si="6"/>
        <v>2821804.7634692043</v>
      </c>
      <c r="L63" s="14">
        <f t="shared" si="4"/>
        <v>29.510560426436811</v>
      </c>
      <c r="N63" s="6"/>
    </row>
    <row r="64" spans="1:14" x14ac:dyDescent="0.2">
      <c r="A64" s="56">
        <v>55</v>
      </c>
      <c r="B64" s="52">
        <v>4</v>
      </c>
      <c r="C64" s="52">
        <v>1234</v>
      </c>
      <c r="D64" s="52">
        <v>1337</v>
      </c>
      <c r="E64" s="3">
        <v>0.5</v>
      </c>
      <c r="F64" s="4">
        <f t="shared" si="2"/>
        <v>3.1116297160637884E-3</v>
      </c>
      <c r="G64" s="4">
        <f t="shared" si="0"/>
        <v>3.1067961165048542E-3</v>
      </c>
      <c r="H64" s="2">
        <f t="shared" si="5"/>
        <v>95125.64242370546</v>
      </c>
      <c r="I64" s="2">
        <f t="shared" si="3"/>
        <v>295.53597646199751</v>
      </c>
      <c r="J64" s="2">
        <f t="shared" si="1"/>
        <v>94977.87443547447</v>
      </c>
      <c r="K64" s="2">
        <f t="shared" si="6"/>
        <v>2726431.857957134</v>
      </c>
      <c r="L64" s="14">
        <f t="shared" si="4"/>
        <v>28.661376559362957</v>
      </c>
      <c r="N64" s="6"/>
    </row>
    <row r="65" spans="1:14" x14ac:dyDescent="0.2">
      <c r="A65" s="56">
        <v>56</v>
      </c>
      <c r="B65" s="52">
        <v>10</v>
      </c>
      <c r="C65" s="52">
        <v>1183</v>
      </c>
      <c r="D65" s="52">
        <v>1232</v>
      </c>
      <c r="E65" s="3">
        <v>0.5</v>
      </c>
      <c r="F65" s="4">
        <f t="shared" si="2"/>
        <v>8.2815734989648039E-3</v>
      </c>
      <c r="G65" s="4">
        <f t="shared" si="0"/>
        <v>8.2474226804123713E-3</v>
      </c>
      <c r="H65" s="2">
        <f t="shared" si="5"/>
        <v>94830.106447243466</v>
      </c>
      <c r="I65" s="2">
        <f t="shared" si="3"/>
        <v>782.10397069891519</v>
      </c>
      <c r="J65" s="2">
        <f t="shared" si="1"/>
        <v>94439.054461894018</v>
      </c>
      <c r="K65" s="2">
        <f t="shared" si="6"/>
        <v>2631453.9835216594</v>
      </c>
      <c r="L65" s="14">
        <f t="shared" si="4"/>
        <v>27.74914088054523</v>
      </c>
      <c r="N65" s="6"/>
    </row>
    <row r="66" spans="1:14" x14ac:dyDescent="0.2">
      <c r="A66" s="56">
        <v>57</v>
      </c>
      <c r="B66" s="52">
        <v>6</v>
      </c>
      <c r="C66" s="52">
        <v>1139</v>
      </c>
      <c r="D66" s="52">
        <v>1166</v>
      </c>
      <c r="E66" s="3">
        <v>0.5</v>
      </c>
      <c r="F66" s="4">
        <f t="shared" si="2"/>
        <v>5.2060737527114967E-3</v>
      </c>
      <c r="G66" s="4">
        <f t="shared" si="0"/>
        <v>5.1925573344872352E-3</v>
      </c>
      <c r="H66" s="2">
        <f t="shared" si="5"/>
        <v>94048.002476544556</v>
      </c>
      <c r="I66" s="2">
        <f t="shared" si="3"/>
        <v>488.34964505345511</v>
      </c>
      <c r="J66" s="2">
        <f t="shared" si="1"/>
        <v>93803.827654017819</v>
      </c>
      <c r="K66" s="2">
        <f t="shared" si="6"/>
        <v>2537014.9290597653</v>
      </c>
      <c r="L66" s="14">
        <f t="shared" si="4"/>
        <v>26.975744962711925</v>
      </c>
      <c r="N66" s="6"/>
    </row>
    <row r="67" spans="1:14" x14ac:dyDescent="0.2">
      <c r="A67" s="56">
        <v>58</v>
      </c>
      <c r="B67" s="52">
        <v>13</v>
      </c>
      <c r="C67" s="52">
        <v>1143</v>
      </c>
      <c r="D67" s="52">
        <v>1133</v>
      </c>
      <c r="E67" s="3">
        <v>0.5</v>
      </c>
      <c r="F67" s="4">
        <f t="shared" si="2"/>
        <v>1.1423550087873463E-2</v>
      </c>
      <c r="G67" s="4">
        <f t="shared" si="0"/>
        <v>1.1358671909130624E-2</v>
      </c>
      <c r="H67" s="2">
        <f t="shared" si="5"/>
        <v>93559.652831491097</v>
      </c>
      <c r="I67" s="2">
        <f t="shared" si="3"/>
        <v>1062.7134004450713</v>
      </c>
      <c r="J67" s="2">
        <f t="shared" si="1"/>
        <v>93028.296131268551</v>
      </c>
      <c r="K67" s="2">
        <f t="shared" si="6"/>
        <v>2443211.1014057477</v>
      </c>
      <c r="L67" s="14">
        <f t="shared" si="4"/>
        <v>26.113939368780887</v>
      </c>
      <c r="N67" s="6"/>
    </row>
    <row r="68" spans="1:14" x14ac:dyDescent="0.2">
      <c r="A68" s="56">
        <v>59</v>
      </c>
      <c r="B68" s="52">
        <v>5</v>
      </c>
      <c r="C68" s="52">
        <v>1126</v>
      </c>
      <c r="D68" s="52">
        <v>1146</v>
      </c>
      <c r="E68" s="3">
        <v>0.5</v>
      </c>
      <c r="F68" s="4">
        <f t="shared" si="2"/>
        <v>4.4014084507042256E-3</v>
      </c>
      <c r="G68" s="4">
        <f t="shared" si="0"/>
        <v>4.3917435221783058E-3</v>
      </c>
      <c r="H68" s="2">
        <f t="shared" si="5"/>
        <v>92496.939431046019</v>
      </c>
      <c r="I68" s="2">
        <f t="shared" si="3"/>
        <v>406.22283456761545</v>
      </c>
      <c r="J68" s="2">
        <f t="shared" si="1"/>
        <v>92293.828013762221</v>
      </c>
      <c r="K68" s="2">
        <f t="shared" si="6"/>
        <v>2350182.8052744791</v>
      </c>
      <c r="L68" s="14">
        <f t="shared" si="4"/>
        <v>25.408222366389509</v>
      </c>
      <c r="N68" s="6"/>
    </row>
    <row r="69" spans="1:14" x14ac:dyDescent="0.2">
      <c r="A69" s="56">
        <v>60</v>
      </c>
      <c r="B69" s="52">
        <v>4</v>
      </c>
      <c r="C69" s="52">
        <v>1244</v>
      </c>
      <c r="D69" s="52">
        <v>1113</v>
      </c>
      <c r="E69" s="3">
        <v>0.5</v>
      </c>
      <c r="F69" s="4">
        <f t="shared" si="2"/>
        <v>3.3941450997030122E-3</v>
      </c>
      <c r="G69" s="4">
        <f t="shared" si="0"/>
        <v>3.3883947479881405E-3</v>
      </c>
      <c r="H69" s="2">
        <f t="shared" si="5"/>
        <v>92090.716596478407</v>
      </c>
      <c r="I69" s="2">
        <f t="shared" si="3"/>
        <v>312.0397004539717</v>
      </c>
      <c r="J69" s="2">
        <f t="shared" si="1"/>
        <v>91934.696746251429</v>
      </c>
      <c r="K69" s="2">
        <f t="shared" si="6"/>
        <v>2257888.9772607167</v>
      </c>
      <c r="L69" s="14">
        <f t="shared" si="4"/>
        <v>24.518095424909088</v>
      </c>
      <c r="N69" s="6"/>
    </row>
    <row r="70" spans="1:14" x14ac:dyDescent="0.2">
      <c r="A70" s="56">
        <v>61</v>
      </c>
      <c r="B70" s="52">
        <v>8</v>
      </c>
      <c r="C70" s="52">
        <v>1090</v>
      </c>
      <c r="D70" s="52">
        <v>1228</v>
      </c>
      <c r="E70" s="3">
        <v>0.5</v>
      </c>
      <c r="F70" s="4">
        <f t="shared" si="2"/>
        <v>6.9025021570319244E-3</v>
      </c>
      <c r="G70" s="4">
        <f t="shared" si="0"/>
        <v>6.8787618228718823E-3</v>
      </c>
      <c r="H70" s="2">
        <f t="shared" si="5"/>
        <v>91778.676896024437</v>
      </c>
      <c r="I70" s="2">
        <f t="shared" si="3"/>
        <v>631.32365878606652</v>
      </c>
      <c r="J70" s="2">
        <f t="shared" si="1"/>
        <v>91463.0150666314</v>
      </c>
      <c r="K70" s="2">
        <f t="shared" si="6"/>
        <v>2165954.2805144652</v>
      </c>
      <c r="L70" s="14">
        <f t="shared" si="4"/>
        <v>23.599754907866703</v>
      </c>
      <c r="N70" s="6"/>
    </row>
    <row r="71" spans="1:14" x14ac:dyDescent="0.2">
      <c r="A71" s="56">
        <v>62</v>
      </c>
      <c r="B71" s="52">
        <v>7</v>
      </c>
      <c r="C71" s="52">
        <v>1102</v>
      </c>
      <c r="D71" s="52">
        <v>1094</v>
      </c>
      <c r="E71" s="3">
        <v>0.5</v>
      </c>
      <c r="F71" s="4">
        <f t="shared" si="2"/>
        <v>6.375227686703097E-3</v>
      </c>
      <c r="G71" s="4">
        <f t="shared" si="0"/>
        <v>6.3549704947798462E-3</v>
      </c>
      <c r="H71" s="2">
        <f t="shared" si="5"/>
        <v>91147.353237238363</v>
      </c>
      <c r="I71" s="2">
        <f t="shared" si="3"/>
        <v>579.23874049992605</v>
      </c>
      <c r="J71" s="2">
        <f t="shared" si="1"/>
        <v>90857.73386698839</v>
      </c>
      <c r="K71" s="2">
        <f t="shared" si="6"/>
        <v>2074491.2654478338</v>
      </c>
      <c r="L71" s="14">
        <f t="shared" si="4"/>
        <v>22.759753210258857</v>
      </c>
      <c r="N71" s="6"/>
    </row>
    <row r="72" spans="1:14" x14ac:dyDescent="0.2">
      <c r="A72" s="56">
        <v>63</v>
      </c>
      <c r="B72" s="52">
        <v>10</v>
      </c>
      <c r="C72" s="52">
        <v>1054</v>
      </c>
      <c r="D72" s="52">
        <v>1086</v>
      </c>
      <c r="E72" s="3">
        <v>0.5</v>
      </c>
      <c r="F72" s="4">
        <f t="shared" si="2"/>
        <v>9.3457943925233638E-3</v>
      </c>
      <c r="G72" s="4">
        <f t="shared" si="0"/>
        <v>9.302325581395347E-3</v>
      </c>
      <c r="H72" s="2">
        <f t="shared" si="5"/>
        <v>90568.114496738432</v>
      </c>
      <c r="I72" s="2">
        <f t="shared" si="3"/>
        <v>842.49408834175267</v>
      </c>
      <c r="J72" s="2">
        <f t="shared" si="1"/>
        <v>90146.867452567545</v>
      </c>
      <c r="K72" s="2">
        <f t="shared" si="6"/>
        <v>1983633.5315808454</v>
      </c>
      <c r="L72" s="14">
        <f t="shared" si="4"/>
        <v>21.902118009228079</v>
      </c>
      <c r="N72" s="6"/>
    </row>
    <row r="73" spans="1:14" x14ac:dyDescent="0.2">
      <c r="A73" s="56">
        <v>64</v>
      </c>
      <c r="B73" s="52">
        <v>9</v>
      </c>
      <c r="C73" s="52">
        <v>1056</v>
      </c>
      <c r="D73" s="52">
        <v>1051</v>
      </c>
      <c r="E73" s="3">
        <v>0.5</v>
      </c>
      <c r="F73" s="4">
        <f t="shared" si="2"/>
        <v>8.5429520645467494E-3</v>
      </c>
      <c r="G73" s="4">
        <f t="shared" ref="G73:G108" si="7">F73/((1+(1-E73)*F73))</f>
        <v>8.5066162570888483E-3</v>
      </c>
      <c r="H73" s="2">
        <f t="shared" si="5"/>
        <v>89725.620408396673</v>
      </c>
      <c r="I73" s="2">
        <f t="shared" si="3"/>
        <v>763.26142124345006</v>
      </c>
      <c r="J73" s="2">
        <f t="shared" ref="J73:J108" si="8">H74+I73*E73</f>
        <v>89343.989697774945</v>
      </c>
      <c r="K73" s="2">
        <f t="shared" si="6"/>
        <v>1893486.6641282779</v>
      </c>
      <c r="L73" s="14">
        <f t="shared" si="4"/>
        <v>21.103076863774824</v>
      </c>
      <c r="N73" s="6"/>
    </row>
    <row r="74" spans="1:14" x14ac:dyDescent="0.2">
      <c r="A74" s="56">
        <v>65</v>
      </c>
      <c r="B74" s="52">
        <v>9</v>
      </c>
      <c r="C74" s="52">
        <v>995</v>
      </c>
      <c r="D74" s="52">
        <v>1043</v>
      </c>
      <c r="E74" s="3">
        <v>0.5</v>
      </c>
      <c r="F74" s="4">
        <f t="shared" ref="F74:F108" si="9">B74/((C74+D74)/2)</f>
        <v>8.832188420019628E-3</v>
      </c>
      <c r="G74" s="4">
        <f t="shared" si="7"/>
        <v>8.7933561309233039E-3</v>
      </c>
      <c r="H74" s="2">
        <f t="shared" si="5"/>
        <v>88962.358987153217</v>
      </c>
      <c r="I74" s="2">
        <f t="shared" ref="I74:I108" si="10">H74*G74</f>
        <v>782.2777048210836</v>
      </c>
      <c r="J74" s="2">
        <f t="shared" si="8"/>
        <v>88571.220134742674</v>
      </c>
      <c r="K74" s="2">
        <f t="shared" si="6"/>
        <v>1804142.674430503</v>
      </c>
      <c r="L74" s="14">
        <f t="shared" ref="L74:L108" si="11">K74/H74</f>
        <v>20.279843014178994</v>
      </c>
      <c r="N74" s="6"/>
    </row>
    <row r="75" spans="1:14" x14ac:dyDescent="0.2">
      <c r="A75" s="56">
        <v>66</v>
      </c>
      <c r="B75" s="52">
        <v>9</v>
      </c>
      <c r="C75" s="52">
        <v>918</v>
      </c>
      <c r="D75" s="52">
        <v>983</v>
      </c>
      <c r="E75" s="3">
        <v>0.5</v>
      </c>
      <c r="F75" s="4">
        <f t="shared" si="9"/>
        <v>9.4687006838506046E-3</v>
      </c>
      <c r="G75" s="4">
        <f t="shared" si="7"/>
        <v>9.4240837696335077E-3</v>
      </c>
      <c r="H75" s="2">
        <f t="shared" ref="H75:H108" si="12">H74-I74</f>
        <v>88180.081282332132</v>
      </c>
      <c r="I75" s="2">
        <f t="shared" si="10"/>
        <v>831.01647281778969</v>
      </c>
      <c r="J75" s="2">
        <f t="shared" si="8"/>
        <v>87764.573045923229</v>
      </c>
      <c r="K75" s="2">
        <f t="shared" ref="K75:K97" si="13">K76+J75</f>
        <v>1715571.4542957605</v>
      </c>
      <c r="L75" s="14">
        <f t="shared" si="11"/>
        <v>19.455317225246134</v>
      </c>
      <c r="N75" s="6"/>
    </row>
    <row r="76" spans="1:14" x14ac:dyDescent="0.2">
      <c r="A76" s="56">
        <v>67</v>
      </c>
      <c r="B76" s="52">
        <v>12</v>
      </c>
      <c r="C76" s="52">
        <v>930</v>
      </c>
      <c r="D76" s="52">
        <v>898</v>
      </c>
      <c r="E76" s="3">
        <v>0.5</v>
      </c>
      <c r="F76" s="4">
        <f t="shared" si="9"/>
        <v>1.3129102844638949E-2</v>
      </c>
      <c r="G76" s="4">
        <f t="shared" si="7"/>
        <v>1.3043478260869566E-2</v>
      </c>
      <c r="H76" s="2">
        <f t="shared" si="12"/>
        <v>87349.064809514341</v>
      </c>
      <c r="I76" s="2">
        <f t="shared" si="10"/>
        <v>1139.3356279501872</v>
      </c>
      <c r="J76" s="2">
        <f t="shared" si="8"/>
        <v>86779.396995539239</v>
      </c>
      <c r="K76" s="2">
        <f t="shared" si="13"/>
        <v>1627806.8812498373</v>
      </c>
      <c r="L76" s="14">
        <f t="shared" si="11"/>
        <v>18.635653224217823</v>
      </c>
      <c r="N76" s="6"/>
    </row>
    <row r="77" spans="1:14" x14ac:dyDescent="0.2">
      <c r="A77" s="56">
        <v>68</v>
      </c>
      <c r="B77" s="52">
        <v>7</v>
      </c>
      <c r="C77" s="52">
        <v>943</v>
      </c>
      <c r="D77" s="52">
        <v>907</v>
      </c>
      <c r="E77" s="3">
        <v>0.5</v>
      </c>
      <c r="F77" s="4">
        <f t="shared" si="9"/>
        <v>7.5675675675675675E-3</v>
      </c>
      <c r="G77" s="4">
        <f t="shared" si="7"/>
        <v>7.5390414647280562E-3</v>
      </c>
      <c r="H77" s="2">
        <f t="shared" si="12"/>
        <v>86209.729181564151</v>
      </c>
      <c r="I77" s="2">
        <f t="shared" si="10"/>
        <v>649.93872296278846</v>
      </c>
      <c r="J77" s="2">
        <f t="shared" si="8"/>
        <v>85884.759820082749</v>
      </c>
      <c r="K77" s="2">
        <f t="shared" si="13"/>
        <v>1541027.484254298</v>
      </c>
      <c r="L77" s="14">
        <f t="shared" si="11"/>
        <v>17.875331460661229</v>
      </c>
      <c r="N77" s="6"/>
    </row>
    <row r="78" spans="1:14" x14ac:dyDescent="0.2">
      <c r="A78" s="56">
        <v>69</v>
      </c>
      <c r="B78" s="52">
        <v>12</v>
      </c>
      <c r="C78" s="52">
        <v>990</v>
      </c>
      <c r="D78" s="52">
        <v>930</v>
      </c>
      <c r="E78" s="3">
        <v>0.5</v>
      </c>
      <c r="F78" s="4">
        <f t="shared" si="9"/>
        <v>1.2500000000000001E-2</v>
      </c>
      <c r="G78" s="4">
        <f t="shared" si="7"/>
        <v>1.2422360248447204E-2</v>
      </c>
      <c r="H78" s="2">
        <f t="shared" si="12"/>
        <v>85559.790458601361</v>
      </c>
      <c r="I78" s="2">
        <f t="shared" si="10"/>
        <v>1062.8545398584019</v>
      </c>
      <c r="J78" s="2">
        <f t="shared" si="8"/>
        <v>85028.363188672171</v>
      </c>
      <c r="K78" s="2">
        <f t="shared" si="13"/>
        <v>1455142.7244342153</v>
      </c>
      <c r="L78" s="14">
        <f t="shared" si="11"/>
        <v>17.007319871105754</v>
      </c>
      <c r="N78" s="6"/>
    </row>
    <row r="79" spans="1:14" x14ac:dyDescent="0.2">
      <c r="A79" s="56">
        <v>70</v>
      </c>
      <c r="B79" s="52">
        <v>14</v>
      </c>
      <c r="C79" s="52">
        <v>842</v>
      </c>
      <c r="D79" s="52">
        <v>979</v>
      </c>
      <c r="E79" s="3">
        <v>0.5</v>
      </c>
      <c r="F79" s="4">
        <f t="shared" si="9"/>
        <v>1.5376166941241077E-2</v>
      </c>
      <c r="G79" s="4">
        <f t="shared" si="7"/>
        <v>1.5258855585831062E-2</v>
      </c>
      <c r="H79" s="2">
        <f t="shared" si="12"/>
        <v>84496.935918742965</v>
      </c>
      <c r="I79" s="2">
        <f t="shared" si="10"/>
        <v>1289.3265426293203</v>
      </c>
      <c r="J79" s="2">
        <f t="shared" si="8"/>
        <v>83852.272647428297</v>
      </c>
      <c r="K79" s="2">
        <f t="shared" si="13"/>
        <v>1370114.3612455432</v>
      </c>
      <c r="L79" s="14">
        <f t="shared" si="11"/>
        <v>16.21495911476746</v>
      </c>
      <c r="N79" s="6"/>
    </row>
    <row r="80" spans="1:14" x14ac:dyDescent="0.2">
      <c r="A80" s="56">
        <v>71</v>
      </c>
      <c r="B80" s="52">
        <v>8</v>
      </c>
      <c r="C80" s="52">
        <v>832</v>
      </c>
      <c r="D80" s="52">
        <v>835</v>
      </c>
      <c r="E80" s="3">
        <v>0.5</v>
      </c>
      <c r="F80" s="4">
        <f t="shared" si="9"/>
        <v>9.5980803839232146E-3</v>
      </c>
      <c r="G80" s="4">
        <f t="shared" si="7"/>
        <v>9.5522388059701493E-3</v>
      </c>
      <c r="H80" s="2">
        <f t="shared" si="12"/>
        <v>83207.609376113644</v>
      </c>
      <c r="I80" s="2">
        <f t="shared" si="10"/>
        <v>794.8189552345184</v>
      </c>
      <c r="J80" s="2">
        <f t="shared" si="8"/>
        <v>82810.199898496387</v>
      </c>
      <c r="K80" s="2">
        <f t="shared" si="13"/>
        <v>1286262.0885981149</v>
      </c>
      <c r="L80" s="14">
        <f t="shared" si="11"/>
        <v>15.458467058991859</v>
      </c>
      <c r="N80" s="6"/>
    </row>
    <row r="81" spans="1:14" x14ac:dyDescent="0.2">
      <c r="A81" s="56">
        <v>72</v>
      </c>
      <c r="B81" s="52">
        <v>15</v>
      </c>
      <c r="C81" s="52">
        <v>846</v>
      </c>
      <c r="D81" s="52">
        <v>817</v>
      </c>
      <c r="E81" s="3">
        <v>0.5</v>
      </c>
      <c r="F81" s="4">
        <f t="shared" si="9"/>
        <v>1.8039687312086591E-2</v>
      </c>
      <c r="G81" s="4">
        <f t="shared" si="7"/>
        <v>1.7878426698450536E-2</v>
      </c>
      <c r="H81" s="2">
        <f t="shared" si="12"/>
        <v>82412.79042087913</v>
      </c>
      <c r="I81" s="2">
        <f t="shared" si="10"/>
        <v>1473.4110325544541</v>
      </c>
      <c r="J81" s="2">
        <f t="shared" si="8"/>
        <v>81676.084904601899</v>
      </c>
      <c r="K81" s="2">
        <f t="shared" si="13"/>
        <v>1203451.8886996186</v>
      </c>
      <c r="L81" s="14">
        <f t="shared" si="11"/>
        <v>14.602731961308839</v>
      </c>
      <c r="N81" s="6"/>
    </row>
    <row r="82" spans="1:14" x14ac:dyDescent="0.2">
      <c r="A82" s="56">
        <v>73</v>
      </c>
      <c r="B82" s="52">
        <v>16</v>
      </c>
      <c r="C82" s="52">
        <v>748</v>
      </c>
      <c r="D82" s="52">
        <v>836</v>
      </c>
      <c r="E82" s="3">
        <v>0.5</v>
      </c>
      <c r="F82" s="4">
        <f t="shared" si="9"/>
        <v>2.0202020202020204E-2</v>
      </c>
      <c r="G82" s="4">
        <f t="shared" si="7"/>
        <v>0.02</v>
      </c>
      <c r="H82" s="2">
        <f t="shared" si="12"/>
        <v>80939.379388324669</v>
      </c>
      <c r="I82" s="2">
        <f t="shared" si="10"/>
        <v>1618.7875877664935</v>
      </c>
      <c r="J82" s="2">
        <f t="shared" si="8"/>
        <v>80129.98559444143</v>
      </c>
      <c r="K82" s="2">
        <f t="shared" si="13"/>
        <v>1121775.8037950168</v>
      </c>
      <c r="L82" s="14">
        <f t="shared" si="11"/>
        <v>13.859456450895774</v>
      </c>
      <c r="N82" s="6"/>
    </row>
    <row r="83" spans="1:14" x14ac:dyDescent="0.2">
      <c r="A83" s="56">
        <v>74</v>
      </c>
      <c r="B83" s="52">
        <v>22</v>
      </c>
      <c r="C83" s="52">
        <v>733</v>
      </c>
      <c r="D83" s="52">
        <v>736</v>
      </c>
      <c r="E83" s="3">
        <v>0.5</v>
      </c>
      <c r="F83" s="4">
        <f t="shared" si="9"/>
        <v>2.9952348536419333E-2</v>
      </c>
      <c r="G83" s="4">
        <f t="shared" si="7"/>
        <v>2.9510395707578803E-2</v>
      </c>
      <c r="H83" s="2">
        <f t="shared" si="12"/>
        <v>79320.591800558177</v>
      </c>
      <c r="I83" s="2">
        <f t="shared" si="10"/>
        <v>2340.7820517938026</v>
      </c>
      <c r="J83" s="2">
        <f t="shared" si="8"/>
        <v>78150.200774661265</v>
      </c>
      <c r="K83" s="2">
        <f t="shared" si="13"/>
        <v>1041645.8182005754</v>
      </c>
      <c r="L83" s="14">
        <f t="shared" si="11"/>
        <v>13.132098419281403</v>
      </c>
      <c r="N83" s="6"/>
    </row>
    <row r="84" spans="1:14" x14ac:dyDescent="0.2">
      <c r="A84" s="56">
        <v>75</v>
      </c>
      <c r="B84" s="52">
        <v>18</v>
      </c>
      <c r="C84" s="52">
        <v>656</v>
      </c>
      <c r="D84" s="52">
        <v>711</v>
      </c>
      <c r="E84" s="3">
        <v>0.5</v>
      </c>
      <c r="F84" s="4">
        <f t="shared" si="9"/>
        <v>2.6335040234089245E-2</v>
      </c>
      <c r="G84" s="4">
        <f t="shared" si="7"/>
        <v>2.59927797833935E-2</v>
      </c>
      <c r="H84" s="2">
        <f t="shared" si="12"/>
        <v>76979.809748764368</v>
      </c>
      <c r="I84" s="2">
        <f t="shared" si="10"/>
        <v>2000.9192425671604</v>
      </c>
      <c r="J84" s="2">
        <f t="shared" si="8"/>
        <v>75979.350127480779</v>
      </c>
      <c r="K84" s="2">
        <f t="shared" si="13"/>
        <v>963495.61742591416</v>
      </c>
      <c r="L84" s="14">
        <f t="shared" si="11"/>
        <v>12.516211985589891</v>
      </c>
      <c r="N84" s="6"/>
    </row>
    <row r="85" spans="1:14" x14ac:dyDescent="0.2">
      <c r="A85" s="56">
        <v>76</v>
      </c>
      <c r="B85" s="52">
        <v>18</v>
      </c>
      <c r="C85" s="52">
        <v>533</v>
      </c>
      <c r="D85" s="52">
        <v>640</v>
      </c>
      <c r="E85" s="3">
        <v>0.5</v>
      </c>
      <c r="F85" s="4">
        <f t="shared" si="9"/>
        <v>3.0690537084398978E-2</v>
      </c>
      <c r="G85" s="4">
        <f t="shared" si="7"/>
        <v>3.0226700251889168E-2</v>
      </c>
      <c r="H85" s="2">
        <f t="shared" si="12"/>
        <v>74978.890506197204</v>
      </c>
      <c r="I85" s="2">
        <f t="shared" si="10"/>
        <v>2266.3644485500413</v>
      </c>
      <c r="J85" s="2">
        <f t="shared" si="8"/>
        <v>73845.708281922183</v>
      </c>
      <c r="K85" s="2">
        <f t="shared" si="13"/>
        <v>887516.26729843335</v>
      </c>
      <c r="L85" s="14">
        <f t="shared" si="11"/>
        <v>11.836881838429948</v>
      </c>
      <c r="N85" s="6"/>
    </row>
    <row r="86" spans="1:14" x14ac:dyDescent="0.2">
      <c r="A86" s="56">
        <v>77</v>
      </c>
      <c r="B86" s="52">
        <v>15</v>
      </c>
      <c r="C86" s="52">
        <v>655</v>
      </c>
      <c r="D86" s="52">
        <v>513</v>
      </c>
      <c r="E86" s="3">
        <v>0.5</v>
      </c>
      <c r="F86" s="4">
        <f t="shared" si="9"/>
        <v>2.5684931506849314E-2</v>
      </c>
      <c r="G86" s="4">
        <f t="shared" si="7"/>
        <v>2.5359256128486895E-2</v>
      </c>
      <c r="H86" s="2">
        <f t="shared" si="12"/>
        <v>72712.526057647163</v>
      </c>
      <c r="I86" s="2">
        <f t="shared" si="10"/>
        <v>1843.935572045152</v>
      </c>
      <c r="J86" s="2">
        <f t="shared" si="8"/>
        <v>71790.558271624584</v>
      </c>
      <c r="K86" s="2">
        <f t="shared" si="13"/>
        <v>813670.55901651119</v>
      </c>
      <c r="L86" s="14">
        <f t="shared" si="11"/>
        <v>11.19023919443296</v>
      </c>
      <c r="N86" s="6"/>
    </row>
    <row r="87" spans="1:14" x14ac:dyDescent="0.2">
      <c r="A87" s="56">
        <v>78</v>
      </c>
      <c r="B87" s="52">
        <v>21</v>
      </c>
      <c r="C87" s="52">
        <v>383</v>
      </c>
      <c r="D87" s="52">
        <v>645</v>
      </c>
      <c r="E87" s="3">
        <v>0.5</v>
      </c>
      <c r="F87" s="4">
        <f t="shared" si="9"/>
        <v>4.085603112840467E-2</v>
      </c>
      <c r="G87" s="4">
        <f t="shared" si="7"/>
        <v>4.0038131553860823E-2</v>
      </c>
      <c r="H87" s="2">
        <f t="shared" si="12"/>
        <v>70868.590485602006</v>
      </c>
      <c r="I87" s="2">
        <f t="shared" si="10"/>
        <v>2837.4459488992225</v>
      </c>
      <c r="J87" s="2">
        <f t="shared" si="8"/>
        <v>69449.867511152392</v>
      </c>
      <c r="K87" s="2">
        <f t="shared" si="13"/>
        <v>741880.00074488658</v>
      </c>
      <c r="L87" s="14">
        <f t="shared" si="11"/>
        <v>10.468389390298519</v>
      </c>
      <c r="N87" s="6"/>
    </row>
    <row r="88" spans="1:14" x14ac:dyDescent="0.2">
      <c r="A88" s="56">
        <v>79</v>
      </c>
      <c r="B88" s="52">
        <v>21</v>
      </c>
      <c r="C88" s="52">
        <v>409</v>
      </c>
      <c r="D88" s="52">
        <v>362</v>
      </c>
      <c r="E88" s="3">
        <v>0.5</v>
      </c>
      <c r="F88" s="4">
        <f t="shared" si="9"/>
        <v>5.4474708171206226E-2</v>
      </c>
      <c r="G88" s="4">
        <f t="shared" si="7"/>
        <v>5.3030303030303039E-2</v>
      </c>
      <c r="H88" s="2">
        <f t="shared" si="12"/>
        <v>68031.144536702777</v>
      </c>
      <c r="I88" s="2">
        <f t="shared" si="10"/>
        <v>3607.7122102796934</v>
      </c>
      <c r="J88" s="2">
        <f t="shared" si="8"/>
        <v>66227.288431562934</v>
      </c>
      <c r="K88" s="2">
        <f t="shared" si="13"/>
        <v>672430.13323373417</v>
      </c>
      <c r="L88" s="14">
        <f t="shared" si="11"/>
        <v>9.8841514105493022</v>
      </c>
      <c r="N88" s="6"/>
    </row>
    <row r="89" spans="1:14" x14ac:dyDescent="0.2">
      <c r="A89" s="56">
        <v>80</v>
      </c>
      <c r="B89" s="52">
        <v>21</v>
      </c>
      <c r="C89" s="52">
        <v>453</v>
      </c>
      <c r="D89" s="52">
        <v>394</v>
      </c>
      <c r="E89" s="3">
        <v>0.5</v>
      </c>
      <c r="F89" s="4">
        <f t="shared" si="9"/>
        <v>4.9586776859504134E-2</v>
      </c>
      <c r="G89" s="4">
        <f t="shared" si="7"/>
        <v>4.8387096774193554E-2</v>
      </c>
      <c r="H89" s="2">
        <f t="shared" si="12"/>
        <v>64423.432326423084</v>
      </c>
      <c r="I89" s="2">
        <f t="shared" si="10"/>
        <v>3117.2628545043431</v>
      </c>
      <c r="J89" s="2">
        <f t="shared" si="8"/>
        <v>62864.800899170914</v>
      </c>
      <c r="K89" s="2">
        <f t="shared" si="13"/>
        <v>606202.84480217122</v>
      </c>
      <c r="L89" s="14">
        <f t="shared" si="11"/>
        <v>9.4096638895400631</v>
      </c>
      <c r="N89" s="6"/>
    </row>
    <row r="90" spans="1:14" x14ac:dyDescent="0.2">
      <c r="A90" s="56">
        <v>81</v>
      </c>
      <c r="B90" s="52">
        <v>21</v>
      </c>
      <c r="C90" s="52">
        <v>440</v>
      </c>
      <c r="D90" s="52">
        <v>430</v>
      </c>
      <c r="E90" s="3">
        <v>0.5</v>
      </c>
      <c r="F90" s="4">
        <f t="shared" si="9"/>
        <v>4.8275862068965517E-2</v>
      </c>
      <c r="G90" s="4">
        <f t="shared" si="7"/>
        <v>4.7138047138047139E-2</v>
      </c>
      <c r="H90" s="2">
        <f t="shared" si="12"/>
        <v>61306.169471918744</v>
      </c>
      <c r="I90" s="2">
        <f t="shared" si="10"/>
        <v>2889.8531064204121</v>
      </c>
      <c r="J90" s="2">
        <f t="shared" si="8"/>
        <v>59861.242918708536</v>
      </c>
      <c r="K90" s="2">
        <f t="shared" si="13"/>
        <v>543338.0439030003</v>
      </c>
      <c r="L90" s="14">
        <f t="shared" si="11"/>
        <v>8.8626976466353184</v>
      </c>
      <c r="N90" s="6"/>
    </row>
    <row r="91" spans="1:14" x14ac:dyDescent="0.2">
      <c r="A91" s="56">
        <v>82</v>
      </c>
      <c r="B91" s="52">
        <v>18</v>
      </c>
      <c r="C91" s="52">
        <v>368</v>
      </c>
      <c r="D91" s="52">
        <v>420</v>
      </c>
      <c r="E91" s="3">
        <v>0.5</v>
      </c>
      <c r="F91" s="4">
        <f t="shared" si="9"/>
        <v>4.5685279187817257E-2</v>
      </c>
      <c r="G91" s="4">
        <f t="shared" si="7"/>
        <v>4.4665012406947896E-2</v>
      </c>
      <c r="H91" s="2">
        <f t="shared" si="12"/>
        <v>58416.316365498329</v>
      </c>
      <c r="I91" s="2">
        <f t="shared" si="10"/>
        <v>2609.1654952331764</v>
      </c>
      <c r="J91" s="2">
        <f t="shared" si="8"/>
        <v>57111.733617881742</v>
      </c>
      <c r="K91" s="2">
        <f t="shared" si="13"/>
        <v>483476.80098429177</v>
      </c>
      <c r="L91" s="14">
        <f t="shared" si="11"/>
        <v>8.2764000037126859</v>
      </c>
      <c r="N91" s="6"/>
    </row>
    <row r="92" spans="1:14" x14ac:dyDescent="0.2">
      <c r="A92" s="56">
        <v>83</v>
      </c>
      <c r="B92" s="52">
        <v>20</v>
      </c>
      <c r="C92" s="52">
        <v>328</v>
      </c>
      <c r="D92" s="52">
        <v>347</v>
      </c>
      <c r="E92" s="3">
        <v>0.5</v>
      </c>
      <c r="F92" s="4">
        <f t="shared" si="9"/>
        <v>5.9259259259259262E-2</v>
      </c>
      <c r="G92" s="4">
        <f t="shared" si="7"/>
        <v>5.7553956834532377E-2</v>
      </c>
      <c r="H92" s="2">
        <f t="shared" si="12"/>
        <v>55807.150870265155</v>
      </c>
      <c r="I92" s="2">
        <f t="shared" si="10"/>
        <v>3211.9223522454768</v>
      </c>
      <c r="J92" s="2">
        <f t="shared" si="8"/>
        <v>54201.189694142413</v>
      </c>
      <c r="K92" s="2">
        <f t="shared" si="13"/>
        <v>426365.06736641005</v>
      </c>
      <c r="L92" s="14">
        <f t="shared" si="11"/>
        <v>7.6399719519382137</v>
      </c>
      <c r="N92" s="6"/>
    </row>
    <row r="93" spans="1:14" x14ac:dyDescent="0.2">
      <c r="A93" s="56">
        <v>84</v>
      </c>
      <c r="B93" s="52">
        <v>26</v>
      </c>
      <c r="C93" s="52">
        <v>324</v>
      </c>
      <c r="D93" s="52">
        <v>314</v>
      </c>
      <c r="E93" s="3">
        <v>0.5</v>
      </c>
      <c r="F93" s="4">
        <f t="shared" si="9"/>
        <v>8.1504702194357362E-2</v>
      </c>
      <c r="G93" s="4">
        <f t="shared" si="7"/>
        <v>7.8313253012048181E-2</v>
      </c>
      <c r="H93" s="2">
        <f t="shared" si="12"/>
        <v>52595.228518019678</v>
      </c>
      <c r="I93" s="2">
        <f t="shared" si="10"/>
        <v>4118.9034381581669</v>
      </c>
      <c r="J93" s="2">
        <f t="shared" si="8"/>
        <v>50535.776798940598</v>
      </c>
      <c r="K93" s="2">
        <f t="shared" si="13"/>
        <v>372163.87767226761</v>
      </c>
      <c r="L93" s="14">
        <f t="shared" si="11"/>
        <v>7.0760007734306232</v>
      </c>
      <c r="N93" s="6"/>
    </row>
    <row r="94" spans="1:14" x14ac:dyDescent="0.2">
      <c r="A94" s="56">
        <v>85</v>
      </c>
      <c r="B94" s="52">
        <v>25</v>
      </c>
      <c r="C94" s="52">
        <v>254</v>
      </c>
      <c r="D94" s="52">
        <v>299</v>
      </c>
      <c r="E94" s="3">
        <v>0.5</v>
      </c>
      <c r="F94" s="4">
        <f t="shared" si="9"/>
        <v>9.0415913200723327E-2</v>
      </c>
      <c r="G94" s="4">
        <f t="shared" si="7"/>
        <v>8.6505190311418692E-2</v>
      </c>
      <c r="H94" s="2">
        <f t="shared" si="12"/>
        <v>48476.325079861512</v>
      </c>
      <c r="I94" s="2">
        <f t="shared" si="10"/>
        <v>4193.4537266316192</v>
      </c>
      <c r="J94" s="2">
        <f t="shared" si="8"/>
        <v>46379.598216545703</v>
      </c>
      <c r="K94" s="2">
        <f t="shared" si="13"/>
        <v>321628.100873327</v>
      </c>
      <c r="L94" s="14">
        <f t="shared" si="11"/>
        <v>6.6347459371861657</v>
      </c>
      <c r="N94" s="6"/>
    </row>
    <row r="95" spans="1:14" x14ac:dyDescent="0.2">
      <c r="A95" s="56">
        <v>86</v>
      </c>
      <c r="B95" s="52">
        <v>17</v>
      </c>
      <c r="C95" s="52">
        <v>208</v>
      </c>
      <c r="D95" s="52">
        <v>239</v>
      </c>
      <c r="E95" s="3">
        <v>0.5</v>
      </c>
      <c r="F95" s="4">
        <f t="shared" si="9"/>
        <v>7.6062639821029079E-2</v>
      </c>
      <c r="G95" s="4">
        <f t="shared" si="7"/>
        <v>7.3275862068965525E-2</v>
      </c>
      <c r="H95" s="2">
        <f t="shared" si="12"/>
        <v>44282.871353229893</v>
      </c>
      <c r="I95" s="2">
        <f t="shared" si="10"/>
        <v>3244.8655732970183</v>
      </c>
      <c r="J95" s="2">
        <f t="shared" si="8"/>
        <v>42660.43856658139</v>
      </c>
      <c r="K95" s="2">
        <f t="shared" si="13"/>
        <v>275248.50265678129</v>
      </c>
      <c r="L95" s="14">
        <f t="shared" si="11"/>
        <v>6.2156877872984921</v>
      </c>
      <c r="N95" s="6"/>
    </row>
    <row r="96" spans="1:14" x14ac:dyDescent="0.2">
      <c r="A96" s="56">
        <v>87</v>
      </c>
      <c r="B96" s="52">
        <v>19</v>
      </c>
      <c r="C96" s="52">
        <v>193</v>
      </c>
      <c r="D96" s="52">
        <v>186</v>
      </c>
      <c r="E96" s="3">
        <v>0.5</v>
      </c>
      <c r="F96" s="4">
        <f t="shared" si="9"/>
        <v>0.10026385224274406</v>
      </c>
      <c r="G96" s="4">
        <f t="shared" si="7"/>
        <v>9.5477386934673378E-2</v>
      </c>
      <c r="H96" s="2">
        <f t="shared" si="12"/>
        <v>41038.005779932879</v>
      </c>
      <c r="I96" s="2">
        <f t="shared" si="10"/>
        <v>3918.2015568780139</v>
      </c>
      <c r="J96" s="2">
        <f t="shared" si="8"/>
        <v>39078.905001493877</v>
      </c>
      <c r="K96" s="2">
        <f t="shared" si="13"/>
        <v>232588.06409019991</v>
      </c>
      <c r="L96" s="14">
        <f t="shared" si="11"/>
        <v>5.6676258914104656</v>
      </c>
      <c r="N96" s="6"/>
    </row>
    <row r="97" spans="1:14" x14ac:dyDescent="0.2">
      <c r="A97" s="56">
        <v>88</v>
      </c>
      <c r="B97" s="52">
        <v>17</v>
      </c>
      <c r="C97" s="52">
        <v>143</v>
      </c>
      <c r="D97" s="52">
        <v>177</v>
      </c>
      <c r="E97" s="3">
        <v>0.5</v>
      </c>
      <c r="F97" s="4">
        <f t="shared" si="9"/>
        <v>0.10625</v>
      </c>
      <c r="G97" s="4">
        <f t="shared" si="7"/>
        <v>0.10089020771513352</v>
      </c>
      <c r="H97" s="2">
        <f t="shared" si="12"/>
        <v>37119.804223054867</v>
      </c>
      <c r="I97" s="2">
        <f t="shared" si="10"/>
        <v>3745.0247584090957</v>
      </c>
      <c r="J97" s="2">
        <f t="shared" si="8"/>
        <v>35247.291843850318</v>
      </c>
      <c r="K97" s="2">
        <f t="shared" si="13"/>
        <v>193509.15908870604</v>
      </c>
      <c r="L97" s="14">
        <f t="shared" si="11"/>
        <v>5.2130975132815696</v>
      </c>
      <c r="N97" s="6"/>
    </row>
    <row r="98" spans="1:14" x14ac:dyDescent="0.2">
      <c r="A98" s="56">
        <v>89</v>
      </c>
      <c r="B98" s="52">
        <v>18</v>
      </c>
      <c r="C98" s="52">
        <v>124</v>
      </c>
      <c r="D98" s="52">
        <v>133</v>
      </c>
      <c r="E98" s="3">
        <v>0.5</v>
      </c>
      <c r="F98" s="4">
        <f t="shared" si="9"/>
        <v>0.14007782101167315</v>
      </c>
      <c r="G98" s="4">
        <f t="shared" si="7"/>
        <v>0.13090909090909092</v>
      </c>
      <c r="H98" s="2">
        <f t="shared" si="12"/>
        <v>33374.77946464577</v>
      </c>
      <c r="I98" s="2">
        <f t="shared" si="10"/>
        <v>4369.062039008174</v>
      </c>
      <c r="J98" s="2">
        <f t="shared" si="8"/>
        <v>31190.248445141682</v>
      </c>
      <c r="K98" s="2">
        <f>K99+J98</f>
        <v>158261.86724485573</v>
      </c>
      <c r="L98" s="14">
        <f t="shared" si="11"/>
        <v>4.7419599405144854</v>
      </c>
      <c r="N98" s="6"/>
    </row>
    <row r="99" spans="1:14" x14ac:dyDescent="0.2">
      <c r="A99" s="56">
        <v>90</v>
      </c>
      <c r="B99" s="52">
        <v>13</v>
      </c>
      <c r="C99" s="52">
        <v>103</v>
      </c>
      <c r="D99" s="52">
        <v>120</v>
      </c>
      <c r="E99" s="3">
        <v>0.5</v>
      </c>
      <c r="F99" s="25">
        <f t="shared" si="9"/>
        <v>0.11659192825112108</v>
      </c>
      <c r="G99" s="25">
        <f t="shared" si="7"/>
        <v>0.11016949152542374</v>
      </c>
      <c r="H99" s="23">
        <f t="shared" si="12"/>
        <v>29005.717425637595</v>
      </c>
      <c r="I99" s="23">
        <f t="shared" si="10"/>
        <v>3195.5451401126165</v>
      </c>
      <c r="J99" s="23">
        <f t="shared" si="8"/>
        <v>27407.944855581289</v>
      </c>
      <c r="K99" s="23">
        <f t="shared" ref="K99:K108" si="14">K100+J99</f>
        <v>127071.61879971404</v>
      </c>
      <c r="L99" s="26">
        <f t="shared" si="11"/>
        <v>4.3809162495459564</v>
      </c>
      <c r="N99" s="6"/>
    </row>
    <row r="100" spans="1:14" x14ac:dyDescent="0.2">
      <c r="A100" s="56">
        <v>91</v>
      </c>
      <c r="B100" s="52">
        <v>16</v>
      </c>
      <c r="C100" s="52">
        <v>90</v>
      </c>
      <c r="D100" s="52">
        <v>87</v>
      </c>
      <c r="E100" s="3">
        <v>0.5</v>
      </c>
      <c r="F100" s="25">
        <f t="shared" si="9"/>
        <v>0.1807909604519774</v>
      </c>
      <c r="G100" s="25">
        <f t="shared" si="7"/>
        <v>0.16580310880829013</v>
      </c>
      <c r="H100" s="23">
        <f t="shared" si="12"/>
        <v>25810.172285524979</v>
      </c>
      <c r="I100" s="23">
        <f t="shared" si="10"/>
        <v>4279.4068038176129</v>
      </c>
      <c r="J100" s="23">
        <f t="shared" si="8"/>
        <v>23670.468883616173</v>
      </c>
      <c r="K100" s="23">
        <f t="shared" si="14"/>
        <v>99663.673944132752</v>
      </c>
      <c r="L100" s="26">
        <f t="shared" si="11"/>
        <v>3.8614106423468839</v>
      </c>
      <c r="N100" s="6"/>
    </row>
    <row r="101" spans="1:14" x14ac:dyDescent="0.2">
      <c r="A101" s="56">
        <v>92</v>
      </c>
      <c r="B101" s="52">
        <v>13</v>
      </c>
      <c r="C101" s="52">
        <v>70</v>
      </c>
      <c r="D101" s="52">
        <v>68</v>
      </c>
      <c r="E101" s="3">
        <v>0.5</v>
      </c>
      <c r="F101" s="25">
        <f t="shared" si="9"/>
        <v>0.18840579710144928</v>
      </c>
      <c r="G101" s="25">
        <f t="shared" si="7"/>
        <v>0.17218543046357618</v>
      </c>
      <c r="H101" s="23">
        <f t="shared" si="12"/>
        <v>21530.765481707367</v>
      </c>
      <c r="I101" s="23">
        <f t="shared" si="10"/>
        <v>3707.2841226780902</v>
      </c>
      <c r="J101" s="23">
        <f t="shared" si="8"/>
        <v>19677.12342036832</v>
      </c>
      <c r="K101" s="23">
        <f t="shared" si="14"/>
        <v>75993.205060516571</v>
      </c>
      <c r="L101" s="26">
        <f t="shared" si="11"/>
        <v>3.5295171054220407</v>
      </c>
      <c r="N101" s="6"/>
    </row>
    <row r="102" spans="1:14" x14ac:dyDescent="0.2">
      <c r="A102" s="56">
        <v>93</v>
      </c>
      <c r="B102" s="52">
        <v>12</v>
      </c>
      <c r="C102" s="52">
        <v>46</v>
      </c>
      <c r="D102" s="52">
        <v>60</v>
      </c>
      <c r="E102" s="3">
        <v>0.5</v>
      </c>
      <c r="F102" s="25">
        <f t="shared" si="9"/>
        <v>0.22641509433962265</v>
      </c>
      <c r="G102" s="25">
        <f t="shared" si="7"/>
        <v>0.20338983050847459</v>
      </c>
      <c r="H102" s="23">
        <f t="shared" si="12"/>
        <v>17823.481359029276</v>
      </c>
      <c r="I102" s="23">
        <f t="shared" si="10"/>
        <v>3625.1148526839206</v>
      </c>
      <c r="J102" s="23">
        <f t="shared" si="8"/>
        <v>16010.923932687316</v>
      </c>
      <c r="K102" s="23">
        <f t="shared" si="14"/>
        <v>56316.081640148252</v>
      </c>
      <c r="L102" s="26">
        <f t="shared" si="11"/>
        <v>3.1596566633498253</v>
      </c>
      <c r="N102" s="6"/>
    </row>
    <row r="103" spans="1:14" x14ac:dyDescent="0.2">
      <c r="A103" s="56">
        <v>94</v>
      </c>
      <c r="B103" s="52">
        <v>8</v>
      </c>
      <c r="C103" s="52">
        <v>45</v>
      </c>
      <c r="D103" s="52">
        <v>38</v>
      </c>
      <c r="E103" s="3">
        <v>0.5</v>
      </c>
      <c r="F103" s="25">
        <f t="shared" si="9"/>
        <v>0.19277108433734941</v>
      </c>
      <c r="G103" s="25">
        <f t="shared" si="7"/>
        <v>0.17582417582417581</v>
      </c>
      <c r="H103" s="23">
        <f t="shared" si="12"/>
        <v>14198.366506345355</v>
      </c>
      <c r="I103" s="23">
        <f t="shared" si="10"/>
        <v>2496.4160890277544</v>
      </c>
      <c r="J103" s="23">
        <f t="shared" si="8"/>
        <v>12950.158461831477</v>
      </c>
      <c r="K103" s="23">
        <f t="shared" si="14"/>
        <v>40305.157707460938</v>
      </c>
      <c r="L103" s="26">
        <f t="shared" si="11"/>
        <v>2.8387179390987169</v>
      </c>
      <c r="N103" s="6"/>
    </row>
    <row r="104" spans="1:14" x14ac:dyDescent="0.2">
      <c r="A104" s="56">
        <v>95</v>
      </c>
      <c r="B104" s="52">
        <v>9</v>
      </c>
      <c r="C104" s="52">
        <v>17</v>
      </c>
      <c r="D104" s="52">
        <v>38</v>
      </c>
      <c r="E104" s="3">
        <v>0.5</v>
      </c>
      <c r="F104" s="25">
        <f t="shared" si="9"/>
        <v>0.32727272727272727</v>
      </c>
      <c r="G104" s="25">
        <f t="shared" si="7"/>
        <v>0.28125</v>
      </c>
      <c r="H104" s="23">
        <f t="shared" si="12"/>
        <v>11701.950417317601</v>
      </c>
      <c r="I104" s="23">
        <f t="shared" si="10"/>
        <v>3291.1735548705751</v>
      </c>
      <c r="J104" s="23">
        <f t="shared" si="8"/>
        <v>10056.363639882315</v>
      </c>
      <c r="K104" s="23">
        <f t="shared" si="14"/>
        <v>27354.999245629457</v>
      </c>
      <c r="L104" s="26">
        <f t="shared" si="11"/>
        <v>2.3376444327731094</v>
      </c>
      <c r="N104" s="6"/>
    </row>
    <row r="105" spans="1:14" x14ac:dyDescent="0.2">
      <c r="A105" s="56">
        <v>96</v>
      </c>
      <c r="B105" s="52">
        <v>4</v>
      </c>
      <c r="C105" s="52">
        <v>19</v>
      </c>
      <c r="D105" s="52">
        <v>11</v>
      </c>
      <c r="E105" s="3">
        <v>0.5</v>
      </c>
      <c r="F105" s="25">
        <f t="shared" si="9"/>
        <v>0.26666666666666666</v>
      </c>
      <c r="G105" s="25">
        <f t="shared" si="7"/>
        <v>0.23529411764705882</v>
      </c>
      <c r="H105" s="23">
        <f t="shared" si="12"/>
        <v>8410.7768624470264</v>
      </c>
      <c r="I105" s="23">
        <f t="shared" si="10"/>
        <v>1979.0063205757708</v>
      </c>
      <c r="J105" s="23">
        <f t="shared" si="8"/>
        <v>7421.2737021591411</v>
      </c>
      <c r="K105" s="23">
        <f t="shared" si="14"/>
        <v>17298.635605747142</v>
      </c>
      <c r="L105" s="26">
        <f t="shared" si="11"/>
        <v>2.0567226890756305</v>
      </c>
      <c r="N105" s="6"/>
    </row>
    <row r="106" spans="1:14" x14ac:dyDescent="0.2">
      <c r="A106" s="56">
        <v>97</v>
      </c>
      <c r="B106" s="52">
        <v>7</v>
      </c>
      <c r="C106" s="52">
        <v>13</v>
      </c>
      <c r="D106" s="52">
        <v>15</v>
      </c>
      <c r="E106" s="3">
        <v>0.5</v>
      </c>
      <c r="F106" s="25">
        <f t="shared" si="9"/>
        <v>0.5</v>
      </c>
      <c r="G106" s="25">
        <f t="shared" si="7"/>
        <v>0.4</v>
      </c>
      <c r="H106" s="23">
        <f t="shared" si="12"/>
        <v>6431.7705418712558</v>
      </c>
      <c r="I106" s="23">
        <f t="shared" si="10"/>
        <v>2572.7082167485023</v>
      </c>
      <c r="J106" s="23">
        <f t="shared" si="8"/>
        <v>5145.4164334970046</v>
      </c>
      <c r="K106" s="23">
        <f t="shared" si="14"/>
        <v>9877.3619035880001</v>
      </c>
      <c r="L106" s="26">
        <f t="shared" si="11"/>
        <v>1.5357142857142858</v>
      </c>
      <c r="N106" s="6"/>
    </row>
    <row r="107" spans="1:14" x14ac:dyDescent="0.2">
      <c r="A107" s="56">
        <v>98</v>
      </c>
      <c r="B107" s="52">
        <v>5</v>
      </c>
      <c r="C107" s="52">
        <v>10</v>
      </c>
      <c r="D107" s="52">
        <v>5</v>
      </c>
      <c r="E107" s="3">
        <v>0.5</v>
      </c>
      <c r="F107" s="25">
        <f t="shared" si="9"/>
        <v>0.66666666666666663</v>
      </c>
      <c r="G107" s="25">
        <f t="shared" si="7"/>
        <v>0.5</v>
      </c>
      <c r="H107" s="23">
        <f t="shared" si="12"/>
        <v>3859.0623251227535</v>
      </c>
      <c r="I107" s="23">
        <f t="shared" si="10"/>
        <v>1929.5311625613767</v>
      </c>
      <c r="J107" s="23">
        <f t="shared" si="8"/>
        <v>2894.2967438420651</v>
      </c>
      <c r="K107" s="23">
        <f t="shared" si="14"/>
        <v>4731.9454700909955</v>
      </c>
      <c r="L107" s="26">
        <f t="shared" si="11"/>
        <v>1.2261904761904763</v>
      </c>
      <c r="N107" s="6"/>
    </row>
    <row r="108" spans="1:14" x14ac:dyDescent="0.2">
      <c r="A108" s="56">
        <v>99</v>
      </c>
      <c r="B108" s="52">
        <v>2</v>
      </c>
      <c r="C108" s="52">
        <v>6</v>
      </c>
      <c r="D108" s="52">
        <v>6</v>
      </c>
      <c r="E108" s="3">
        <v>0.5</v>
      </c>
      <c r="F108" s="25">
        <f t="shared" si="9"/>
        <v>0.33333333333333331</v>
      </c>
      <c r="G108" s="25">
        <f t="shared" si="7"/>
        <v>0.2857142857142857</v>
      </c>
      <c r="H108" s="23">
        <f t="shared" si="12"/>
        <v>1929.5311625613767</v>
      </c>
      <c r="I108" s="23">
        <f t="shared" si="10"/>
        <v>551.29461787467903</v>
      </c>
      <c r="J108" s="23">
        <f t="shared" si="8"/>
        <v>1653.8838536240373</v>
      </c>
      <c r="K108" s="23">
        <f t="shared" si="14"/>
        <v>1837.6487262489304</v>
      </c>
      <c r="L108" s="26">
        <f t="shared" si="11"/>
        <v>0.95238095238095244</v>
      </c>
      <c r="N108" s="6"/>
    </row>
    <row r="109" spans="1:14" x14ac:dyDescent="0.2">
      <c r="A109" s="56" t="s">
        <v>22</v>
      </c>
      <c r="B109" s="47">
        <v>2</v>
      </c>
      <c r="C109" s="47">
        <v>13</v>
      </c>
      <c r="D109" s="47">
        <v>17</v>
      </c>
      <c r="E109" s="27"/>
      <c r="F109" s="25">
        <f>B109/((C109+D109)/2)</f>
        <v>0.13333333333333333</v>
      </c>
      <c r="G109" s="25">
        <v>1</v>
      </c>
      <c r="H109" s="23">
        <f>H108-I108</f>
        <v>1378.2365446866977</v>
      </c>
      <c r="I109" s="23">
        <f>H109*G109</f>
        <v>1378.2365446866977</v>
      </c>
      <c r="J109" s="28">
        <f>H109*F109</f>
        <v>183.76487262489303</v>
      </c>
      <c r="K109" s="23">
        <f>J109</f>
        <v>183.76487262489303</v>
      </c>
      <c r="L109" s="26">
        <f>K109/H109</f>
        <v>0.13333333333333333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 s="50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28"/>
  <sheetViews>
    <sheetView workbookViewId="0"/>
  </sheetViews>
  <sheetFormatPr baseColWidth="10" defaultRowHeight="12.75" x14ac:dyDescent="0.2"/>
  <cols>
    <col min="1" max="1" width="8.7109375" style="1" customWidth="1"/>
    <col min="2" max="4" width="12.7109375" style="43" customWidth="1"/>
    <col min="8" max="11" width="11.42578125" style="1" customWidth="1"/>
  </cols>
  <sheetData>
    <row r="4" spans="1:14" ht="15.75" customHeight="1" x14ac:dyDescent="0.25">
      <c r="A4" s="11" t="s">
        <v>35</v>
      </c>
    </row>
    <row r="5" spans="1:14" x14ac:dyDescent="0.2">
      <c r="D5" s="44"/>
    </row>
    <row r="6" spans="1:14" s="36" customFormat="1" ht="92.1" customHeight="1" x14ac:dyDescent="0.2">
      <c r="A6" s="59" t="s">
        <v>0</v>
      </c>
      <c r="B6" s="60" t="s">
        <v>25</v>
      </c>
      <c r="C6" s="80" t="s">
        <v>34</v>
      </c>
      <c r="D6" s="80"/>
      <c r="E6" s="61" t="s">
        <v>26</v>
      </c>
      <c r="F6" s="61" t="s">
        <v>27</v>
      </c>
      <c r="G6" s="61" t="s">
        <v>28</v>
      </c>
      <c r="H6" s="60" t="s">
        <v>29</v>
      </c>
      <c r="I6" s="60" t="s">
        <v>30</v>
      </c>
      <c r="J6" s="60" t="s">
        <v>31</v>
      </c>
      <c r="K6" s="60" t="s">
        <v>32</v>
      </c>
      <c r="L6" s="61" t="s">
        <v>33</v>
      </c>
    </row>
    <row r="7" spans="1:14" s="36" customFormat="1" ht="14.25" x14ac:dyDescent="0.2">
      <c r="A7" s="62"/>
      <c r="B7" s="63"/>
      <c r="C7" s="64">
        <v>42736</v>
      </c>
      <c r="D7" s="65">
        <v>43101</v>
      </c>
      <c r="E7" s="66" t="s">
        <v>1</v>
      </c>
      <c r="F7" s="66" t="s">
        <v>2</v>
      </c>
      <c r="G7" s="66" t="s">
        <v>3</v>
      </c>
      <c r="H7" s="59" t="s">
        <v>4</v>
      </c>
      <c r="I7" s="59" t="s">
        <v>5</v>
      </c>
      <c r="J7" s="59" t="s">
        <v>6</v>
      </c>
      <c r="K7" s="59" t="s">
        <v>7</v>
      </c>
      <c r="L7" s="66" t="s">
        <v>8</v>
      </c>
    </row>
    <row r="8" spans="1:14" x14ac:dyDescent="0.2">
      <c r="A8" s="12"/>
      <c r="B8" s="45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56">
        <v>0</v>
      </c>
      <c r="B9" s="52">
        <v>4</v>
      </c>
      <c r="C9" s="47">
        <v>806</v>
      </c>
      <c r="D9" s="52">
        <v>786</v>
      </c>
      <c r="E9" s="3">
        <v>2.4E-2</v>
      </c>
      <c r="F9" s="4">
        <f>B9/((C9+D9)/2)</f>
        <v>5.0251256281407036E-3</v>
      </c>
      <c r="G9" s="4">
        <f t="shared" ref="G9:G72" si="0">F9/((1+(1-E9)*F9))</f>
        <v>5.0006000720086412E-3</v>
      </c>
      <c r="H9" s="2">
        <v>100000</v>
      </c>
      <c r="I9" s="2">
        <f>H9*G9</f>
        <v>500.06000720086411</v>
      </c>
      <c r="J9" s="2">
        <f t="shared" ref="J9:J72" si="1">H10+I9*E9</f>
        <v>99511.941432971958</v>
      </c>
      <c r="K9" s="2">
        <f>K10+J9</f>
        <v>8120801.2931179004</v>
      </c>
      <c r="L9" s="67">
        <f>K9/H9</f>
        <v>81.208012931178999</v>
      </c>
      <c r="M9" s="5"/>
      <c r="N9" s="6"/>
    </row>
    <row r="10" spans="1:14" x14ac:dyDescent="0.2">
      <c r="A10" s="56">
        <v>1</v>
      </c>
      <c r="B10" s="53">
        <v>0</v>
      </c>
      <c r="C10" s="47">
        <v>855</v>
      </c>
      <c r="D10" s="52">
        <v>840</v>
      </c>
      <c r="E10" s="3">
        <v>0</v>
      </c>
      <c r="F10" s="4">
        <f t="shared" ref="F10:F73" si="2">B10/((C10+D10)/2)</f>
        <v>0</v>
      </c>
      <c r="G10" s="4">
        <f t="shared" si="0"/>
        <v>0</v>
      </c>
      <c r="H10" s="2">
        <f>H9-I9</f>
        <v>99499.939992799133</v>
      </c>
      <c r="I10" s="2">
        <f t="shared" ref="I10:I73" si="3">H10*G10</f>
        <v>0</v>
      </c>
      <c r="J10" s="2">
        <f t="shared" si="1"/>
        <v>99499.939992799133</v>
      </c>
      <c r="K10" s="2">
        <f>K11+J10</f>
        <v>8021289.3516849289</v>
      </c>
      <c r="L10" s="14">
        <f t="shared" ref="L10:L73" si="4">K10/H10</f>
        <v>80.616022002278939</v>
      </c>
      <c r="N10" s="6"/>
    </row>
    <row r="11" spans="1:14" x14ac:dyDescent="0.2">
      <c r="A11" s="56">
        <v>2</v>
      </c>
      <c r="B11" s="54">
        <v>0</v>
      </c>
      <c r="C11" s="47">
        <v>926</v>
      </c>
      <c r="D11" s="52">
        <v>856</v>
      </c>
      <c r="E11" s="3">
        <v>0</v>
      </c>
      <c r="F11" s="4">
        <f t="shared" si="2"/>
        <v>0</v>
      </c>
      <c r="G11" s="4">
        <f t="shared" si="0"/>
        <v>0</v>
      </c>
      <c r="H11" s="2">
        <f t="shared" ref="H11:H74" si="5">H10-I10</f>
        <v>99499.939992799133</v>
      </c>
      <c r="I11" s="2">
        <f t="shared" si="3"/>
        <v>0</v>
      </c>
      <c r="J11" s="2">
        <f t="shared" si="1"/>
        <v>99499.939992799133</v>
      </c>
      <c r="K11" s="2">
        <f t="shared" ref="K11:K74" si="6">K12+J11</f>
        <v>7921789.4116921294</v>
      </c>
      <c r="L11" s="14">
        <f t="shared" si="4"/>
        <v>79.616022002278939</v>
      </c>
      <c r="N11" s="6"/>
    </row>
    <row r="12" spans="1:14" x14ac:dyDescent="0.2">
      <c r="A12" s="56">
        <v>3</v>
      </c>
      <c r="B12" s="54">
        <v>0</v>
      </c>
      <c r="C12" s="47">
        <v>893</v>
      </c>
      <c r="D12" s="52">
        <v>916</v>
      </c>
      <c r="E12" s="3">
        <v>0</v>
      </c>
      <c r="F12" s="4">
        <f t="shared" si="2"/>
        <v>0</v>
      </c>
      <c r="G12" s="4">
        <f t="shared" si="0"/>
        <v>0</v>
      </c>
      <c r="H12" s="2">
        <f t="shared" si="5"/>
        <v>99499.939992799133</v>
      </c>
      <c r="I12" s="2">
        <f t="shared" si="3"/>
        <v>0</v>
      </c>
      <c r="J12" s="2">
        <f t="shared" si="1"/>
        <v>99499.939992799133</v>
      </c>
      <c r="K12" s="2">
        <f t="shared" si="6"/>
        <v>7822289.47169933</v>
      </c>
      <c r="L12" s="14">
        <f t="shared" si="4"/>
        <v>78.616022002278925</v>
      </c>
      <c r="N12" s="6"/>
    </row>
    <row r="13" spans="1:14" x14ac:dyDescent="0.2">
      <c r="A13" s="56">
        <v>4</v>
      </c>
      <c r="B13" s="54">
        <v>0</v>
      </c>
      <c r="C13" s="47">
        <v>965</v>
      </c>
      <c r="D13" s="52">
        <v>874</v>
      </c>
      <c r="E13" s="3">
        <v>0</v>
      </c>
      <c r="F13" s="4">
        <f t="shared" si="2"/>
        <v>0</v>
      </c>
      <c r="G13" s="4">
        <f t="shared" si="0"/>
        <v>0</v>
      </c>
      <c r="H13" s="2">
        <f t="shared" si="5"/>
        <v>99499.939992799133</v>
      </c>
      <c r="I13" s="2">
        <f t="shared" si="3"/>
        <v>0</v>
      </c>
      <c r="J13" s="2">
        <f t="shared" si="1"/>
        <v>99499.939992799133</v>
      </c>
      <c r="K13" s="2">
        <f t="shared" si="6"/>
        <v>7722789.5317065306</v>
      </c>
      <c r="L13" s="14">
        <f t="shared" si="4"/>
        <v>77.616022002278925</v>
      </c>
      <c r="N13" s="6"/>
    </row>
    <row r="14" spans="1:14" x14ac:dyDescent="0.2">
      <c r="A14" s="56">
        <v>5</v>
      </c>
      <c r="B14" s="54">
        <v>0</v>
      </c>
      <c r="C14" s="47">
        <v>987</v>
      </c>
      <c r="D14" s="52">
        <v>965</v>
      </c>
      <c r="E14" s="3">
        <v>0</v>
      </c>
      <c r="F14" s="4">
        <f t="shared" si="2"/>
        <v>0</v>
      </c>
      <c r="G14" s="4">
        <f t="shared" si="0"/>
        <v>0</v>
      </c>
      <c r="H14" s="2">
        <f t="shared" si="5"/>
        <v>99499.939992799133</v>
      </c>
      <c r="I14" s="2">
        <f t="shared" si="3"/>
        <v>0</v>
      </c>
      <c r="J14" s="2">
        <f t="shared" si="1"/>
        <v>99499.939992799133</v>
      </c>
      <c r="K14" s="2">
        <f t="shared" si="6"/>
        <v>7623289.5917137312</v>
      </c>
      <c r="L14" s="14">
        <f t="shared" si="4"/>
        <v>76.616022002278925</v>
      </c>
      <c r="N14" s="6"/>
    </row>
    <row r="15" spans="1:14" x14ac:dyDescent="0.2">
      <c r="A15" s="56">
        <v>6</v>
      </c>
      <c r="B15" s="52">
        <v>1</v>
      </c>
      <c r="C15" s="47">
        <v>1054</v>
      </c>
      <c r="D15" s="52">
        <v>969</v>
      </c>
      <c r="E15" s="3">
        <v>0.26579999999999998</v>
      </c>
      <c r="F15" s="4">
        <f t="shared" si="2"/>
        <v>9.8863074641621345E-4</v>
      </c>
      <c r="G15" s="4">
        <f t="shared" si="0"/>
        <v>9.8791366661983939E-4</v>
      </c>
      <c r="H15" s="2">
        <f t="shared" si="5"/>
        <v>99499.939992799133</v>
      </c>
      <c r="I15" s="2">
        <f t="shared" si="3"/>
        <v>98.297350546740191</v>
      </c>
      <c r="J15" s="2">
        <f t="shared" si="1"/>
        <v>99427.770078027723</v>
      </c>
      <c r="K15" s="2">
        <f t="shared" si="6"/>
        <v>7523789.6517209318</v>
      </c>
      <c r="L15" s="14">
        <f t="shared" si="4"/>
        <v>75.616022002278925</v>
      </c>
      <c r="N15" s="6"/>
    </row>
    <row r="16" spans="1:14" x14ac:dyDescent="0.2">
      <c r="A16" s="56">
        <v>7</v>
      </c>
      <c r="B16" s="53">
        <v>0</v>
      </c>
      <c r="C16" s="47">
        <v>1034</v>
      </c>
      <c r="D16" s="52">
        <v>1038</v>
      </c>
      <c r="E16" s="3">
        <v>0</v>
      </c>
      <c r="F16" s="4">
        <f t="shared" si="2"/>
        <v>0</v>
      </c>
      <c r="G16" s="4">
        <f t="shared" si="0"/>
        <v>0</v>
      </c>
      <c r="H16" s="2">
        <f t="shared" si="5"/>
        <v>99401.642642252395</v>
      </c>
      <c r="I16" s="2">
        <f t="shared" si="3"/>
        <v>0</v>
      </c>
      <c r="J16" s="2">
        <f t="shared" si="1"/>
        <v>99401.642642252395</v>
      </c>
      <c r="K16" s="2">
        <f t="shared" si="6"/>
        <v>7424361.8816429041</v>
      </c>
      <c r="L16" s="14">
        <f t="shared" si="4"/>
        <v>74.690535128913965</v>
      </c>
      <c r="N16" s="6"/>
    </row>
    <row r="17" spans="1:14" x14ac:dyDescent="0.2">
      <c r="A17" s="56">
        <v>8</v>
      </c>
      <c r="B17" s="53">
        <v>0</v>
      </c>
      <c r="C17" s="47">
        <v>1182</v>
      </c>
      <c r="D17" s="52">
        <v>1032</v>
      </c>
      <c r="E17" s="3">
        <v>0</v>
      </c>
      <c r="F17" s="4">
        <f t="shared" si="2"/>
        <v>0</v>
      </c>
      <c r="G17" s="4">
        <f t="shared" si="0"/>
        <v>0</v>
      </c>
      <c r="H17" s="2">
        <f t="shared" si="5"/>
        <v>99401.642642252395</v>
      </c>
      <c r="I17" s="2">
        <f t="shared" si="3"/>
        <v>0</v>
      </c>
      <c r="J17" s="2">
        <f t="shared" si="1"/>
        <v>99401.642642252395</v>
      </c>
      <c r="K17" s="2">
        <f t="shared" si="6"/>
        <v>7324960.239000652</v>
      </c>
      <c r="L17" s="14">
        <f t="shared" si="4"/>
        <v>73.690535128913965</v>
      </c>
      <c r="N17" s="6"/>
    </row>
    <row r="18" spans="1:14" x14ac:dyDescent="0.2">
      <c r="A18" s="56">
        <v>9</v>
      </c>
      <c r="B18" s="53">
        <v>0</v>
      </c>
      <c r="C18" s="47">
        <v>1194</v>
      </c>
      <c r="D18" s="52">
        <v>1179</v>
      </c>
      <c r="E18" s="3">
        <v>0</v>
      </c>
      <c r="F18" s="4">
        <f t="shared" si="2"/>
        <v>0</v>
      </c>
      <c r="G18" s="4">
        <f t="shared" si="0"/>
        <v>0</v>
      </c>
      <c r="H18" s="2">
        <f t="shared" si="5"/>
        <v>99401.642642252395</v>
      </c>
      <c r="I18" s="2">
        <f t="shared" si="3"/>
        <v>0</v>
      </c>
      <c r="J18" s="2">
        <f t="shared" si="1"/>
        <v>99401.642642252395</v>
      </c>
      <c r="K18" s="2">
        <f t="shared" si="6"/>
        <v>7225558.5963583998</v>
      </c>
      <c r="L18" s="14">
        <f t="shared" si="4"/>
        <v>72.690535128913965</v>
      </c>
      <c r="N18" s="6"/>
    </row>
    <row r="19" spans="1:14" x14ac:dyDescent="0.2">
      <c r="A19" s="56">
        <v>10</v>
      </c>
      <c r="B19" s="53">
        <v>0</v>
      </c>
      <c r="C19" s="47">
        <v>1130</v>
      </c>
      <c r="D19" s="52">
        <v>1195</v>
      </c>
      <c r="E19" s="3">
        <v>0</v>
      </c>
      <c r="F19" s="4">
        <f t="shared" si="2"/>
        <v>0</v>
      </c>
      <c r="G19" s="4">
        <f t="shared" si="0"/>
        <v>0</v>
      </c>
      <c r="H19" s="2">
        <f t="shared" si="5"/>
        <v>99401.642642252395</v>
      </c>
      <c r="I19" s="2">
        <f t="shared" si="3"/>
        <v>0</v>
      </c>
      <c r="J19" s="2">
        <f t="shared" si="1"/>
        <v>99401.642642252395</v>
      </c>
      <c r="K19" s="2">
        <f t="shared" si="6"/>
        <v>7126156.9537161477</v>
      </c>
      <c r="L19" s="14">
        <f t="shared" si="4"/>
        <v>71.690535128913965</v>
      </c>
      <c r="N19" s="6"/>
    </row>
    <row r="20" spans="1:14" x14ac:dyDescent="0.2">
      <c r="A20" s="56">
        <v>11</v>
      </c>
      <c r="B20" s="53">
        <v>0</v>
      </c>
      <c r="C20" s="47">
        <v>1117</v>
      </c>
      <c r="D20" s="52">
        <v>1115</v>
      </c>
      <c r="E20" s="3">
        <v>0</v>
      </c>
      <c r="F20" s="4">
        <f t="shared" si="2"/>
        <v>0</v>
      </c>
      <c r="G20" s="4">
        <f t="shared" si="0"/>
        <v>0</v>
      </c>
      <c r="H20" s="2">
        <f t="shared" si="5"/>
        <v>99401.642642252395</v>
      </c>
      <c r="I20" s="2">
        <f t="shared" si="3"/>
        <v>0</v>
      </c>
      <c r="J20" s="2">
        <f t="shared" si="1"/>
        <v>99401.642642252395</v>
      </c>
      <c r="K20" s="2">
        <f t="shared" si="6"/>
        <v>7026755.3110738955</v>
      </c>
      <c r="L20" s="14">
        <f t="shared" si="4"/>
        <v>70.690535128913965</v>
      </c>
      <c r="N20" s="6"/>
    </row>
    <row r="21" spans="1:14" x14ac:dyDescent="0.2">
      <c r="A21" s="56">
        <v>12</v>
      </c>
      <c r="B21" s="52">
        <v>1</v>
      </c>
      <c r="C21" s="47">
        <v>1105</v>
      </c>
      <c r="D21" s="52">
        <v>1103</v>
      </c>
      <c r="E21" s="3">
        <v>0.24379999999999999</v>
      </c>
      <c r="F21" s="4">
        <f t="shared" si="2"/>
        <v>9.0579710144927537E-4</v>
      </c>
      <c r="G21" s="4">
        <f t="shared" si="0"/>
        <v>9.0517708794030766E-4</v>
      </c>
      <c r="H21" s="2">
        <f t="shared" si="5"/>
        <v>99401.642642252395</v>
      </c>
      <c r="I21" s="2">
        <f t="shared" si="3"/>
        <v>89.976089423397127</v>
      </c>
      <c r="J21" s="2">
        <f t="shared" si="1"/>
        <v>99333.60272343042</v>
      </c>
      <c r="K21" s="2">
        <f t="shared" si="6"/>
        <v>6927353.6684316434</v>
      </c>
      <c r="L21" s="14">
        <f t="shared" si="4"/>
        <v>69.690535128913965</v>
      </c>
      <c r="N21" s="6"/>
    </row>
    <row r="22" spans="1:14" x14ac:dyDescent="0.2">
      <c r="A22" s="56">
        <v>13</v>
      </c>
      <c r="B22" s="53">
        <v>0</v>
      </c>
      <c r="C22" s="47">
        <v>1091</v>
      </c>
      <c r="D22" s="52">
        <v>1108</v>
      </c>
      <c r="E22" s="3">
        <v>0</v>
      </c>
      <c r="F22" s="4">
        <f t="shared" si="2"/>
        <v>0</v>
      </c>
      <c r="G22" s="4">
        <f t="shared" si="0"/>
        <v>0</v>
      </c>
      <c r="H22" s="2">
        <f t="shared" si="5"/>
        <v>99311.666552829003</v>
      </c>
      <c r="I22" s="2">
        <f t="shared" si="3"/>
        <v>0</v>
      </c>
      <c r="J22" s="2">
        <f t="shared" si="1"/>
        <v>99311.666552829003</v>
      </c>
      <c r="K22" s="2">
        <f t="shared" si="6"/>
        <v>6828020.0657082126</v>
      </c>
      <c r="L22" s="14">
        <f t="shared" si="4"/>
        <v>68.75345367481107</v>
      </c>
      <c r="N22" s="6"/>
    </row>
    <row r="23" spans="1:14" x14ac:dyDescent="0.2">
      <c r="A23" s="56">
        <v>14</v>
      </c>
      <c r="B23" s="53">
        <v>0</v>
      </c>
      <c r="C23" s="47">
        <v>1039</v>
      </c>
      <c r="D23" s="52">
        <v>1092</v>
      </c>
      <c r="E23" s="3">
        <v>0</v>
      </c>
      <c r="F23" s="4">
        <f t="shared" si="2"/>
        <v>0</v>
      </c>
      <c r="G23" s="4">
        <f t="shared" si="0"/>
        <v>0</v>
      </c>
      <c r="H23" s="2">
        <f t="shared" si="5"/>
        <v>99311.666552829003</v>
      </c>
      <c r="I23" s="2">
        <f t="shared" si="3"/>
        <v>0</v>
      </c>
      <c r="J23" s="2">
        <f t="shared" si="1"/>
        <v>99311.666552829003</v>
      </c>
      <c r="K23" s="2">
        <f t="shared" si="6"/>
        <v>6728708.3991553839</v>
      </c>
      <c r="L23" s="14">
        <f t="shared" si="4"/>
        <v>67.75345367481107</v>
      </c>
      <c r="N23" s="6"/>
    </row>
    <row r="24" spans="1:14" x14ac:dyDescent="0.2">
      <c r="A24" s="56">
        <v>15</v>
      </c>
      <c r="B24" s="53">
        <v>0</v>
      </c>
      <c r="C24" s="47">
        <v>958</v>
      </c>
      <c r="D24" s="52">
        <v>1053</v>
      </c>
      <c r="E24" s="3">
        <v>0</v>
      </c>
      <c r="F24" s="4">
        <f t="shared" si="2"/>
        <v>0</v>
      </c>
      <c r="G24" s="4">
        <f t="shared" si="0"/>
        <v>0</v>
      </c>
      <c r="H24" s="2">
        <f t="shared" si="5"/>
        <v>99311.666552829003</v>
      </c>
      <c r="I24" s="2">
        <f t="shared" si="3"/>
        <v>0</v>
      </c>
      <c r="J24" s="2">
        <f t="shared" si="1"/>
        <v>99311.666552829003</v>
      </c>
      <c r="K24" s="2">
        <f t="shared" si="6"/>
        <v>6629396.7326025553</v>
      </c>
      <c r="L24" s="14">
        <f t="shared" si="4"/>
        <v>66.75345367481107</v>
      </c>
      <c r="N24" s="6"/>
    </row>
    <row r="25" spans="1:14" x14ac:dyDescent="0.2">
      <c r="A25" s="56">
        <v>16</v>
      </c>
      <c r="B25" s="53">
        <v>0</v>
      </c>
      <c r="C25" s="47">
        <v>991</v>
      </c>
      <c r="D25" s="52">
        <v>971</v>
      </c>
      <c r="E25" s="3">
        <v>0</v>
      </c>
      <c r="F25" s="4">
        <f t="shared" si="2"/>
        <v>0</v>
      </c>
      <c r="G25" s="4">
        <f t="shared" si="0"/>
        <v>0</v>
      </c>
      <c r="H25" s="2">
        <f t="shared" si="5"/>
        <v>99311.666552829003</v>
      </c>
      <c r="I25" s="2">
        <f t="shared" si="3"/>
        <v>0</v>
      </c>
      <c r="J25" s="2">
        <f t="shared" si="1"/>
        <v>99311.666552829003</v>
      </c>
      <c r="K25" s="2">
        <f t="shared" si="6"/>
        <v>6530085.0660497267</v>
      </c>
      <c r="L25" s="14">
        <f t="shared" si="4"/>
        <v>65.753453674811084</v>
      </c>
      <c r="N25" s="6"/>
    </row>
    <row r="26" spans="1:14" x14ac:dyDescent="0.2">
      <c r="A26" s="56">
        <v>17</v>
      </c>
      <c r="B26" s="53">
        <v>0</v>
      </c>
      <c r="C26" s="47">
        <v>950</v>
      </c>
      <c r="D26" s="52">
        <v>983</v>
      </c>
      <c r="E26" s="3">
        <v>0</v>
      </c>
      <c r="F26" s="4">
        <f t="shared" si="2"/>
        <v>0</v>
      </c>
      <c r="G26" s="4">
        <f t="shared" si="0"/>
        <v>0</v>
      </c>
      <c r="H26" s="2">
        <f t="shared" si="5"/>
        <v>99311.666552829003</v>
      </c>
      <c r="I26" s="2">
        <f t="shared" si="3"/>
        <v>0</v>
      </c>
      <c r="J26" s="2">
        <f t="shared" si="1"/>
        <v>99311.666552829003</v>
      </c>
      <c r="K26" s="2">
        <f t="shared" si="6"/>
        <v>6430773.3994968981</v>
      </c>
      <c r="L26" s="14">
        <f t="shared" si="4"/>
        <v>64.753453674811084</v>
      </c>
      <c r="N26" s="6"/>
    </row>
    <row r="27" spans="1:14" x14ac:dyDescent="0.2">
      <c r="A27" s="56">
        <v>18</v>
      </c>
      <c r="B27" s="53">
        <v>0</v>
      </c>
      <c r="C27" s="47">
        <v>877</v>
      </c>
      <c r="D27" s="52">
        <v>948</v>
      </c>
      <c r="E27" s="3">
        <v>0</v>
      </c>
      <c r="F27" s="4">
        <f t="shared" si="2"/>
        <v>0</v>
      </c>
      <c r="G27" s="4">
        <f t="shared" si="0"/>
        <v>0</v>
      </c>
      <c r="H27" s="2">
        <f t="shared" si="5"/>
        <v>99311.666552829003</v>
      </c>
      <c r="I27" s="2">
        <f t="shared" si="3"/>
        <v>0</v>
      </c>
      <c r="J27" s="2">
        <f t="shared" si="1"/>
        <v>99311.666552829003</v>
      </c>
      <c r="K27" s="2">
        <f t="shared" si="6"/>
        <v>6331461.7329440694</v>
      </c>
      <c r="L27" s="14">
        <f t="shared" si="4"/>
        <v>63.753453674811084</v>
      </c>
      <c r="N27" s="6"/>
    </row>
    <row r="28" spans="1:14" x14ac:dyDescent="0.2">
      <c r="A28" s="56">
        <v>19</v>
      </c>
      <c r="B28" s="53">
        <v>0</v>
      </c>
      <c r="C28" s="47">
        <v>953</v>
      </c>
      <c r="D28" s="52">
        <v>893</v>
      </c>
      <c r="E28" s="3">
        <v>0</v>
      </c>
      <c r="F28" s="4">
        <f t="shared" si="2"/>
        <v>0</v>
      </c>
      <c r="G28" s="4">
        <f t="shared" si="0"/>
        <v>0</v>
      </c>
      <c r="H28" s="2">
        <f t="shared" si="5"/>
        <v>99311.666552829003</v>
      </c>
      <c r="I28" s="2">
        <f t="shared" si="3"/>
        <v>0</v>
      </c>
      <c r="J28" s="2">
        <f t="shared" si="1"/>
        <v>99311.666552829003</v>
      </c>
      <c r="K28" s="2">
        <f t="shared" si="6"/>
        <v>6232150.0663912408</v>
      </c>
      <c r="L28" s="14">
        <f t="shared" si="4"/>
        <v>62.753453674811091</v>
      </c>
      <c r="N28" s="6"/>
    </row>
    <row r="29" spans="1:14" x14ac:dyDescent="0.2">
      <c r="A29" s="56">
        <v>20</v>
      </c>
      <c r="B29" s="53">
        <v>0</v>
      </c>
      <c r="C29" s="47">
        <v>942</v>
      </c>
      <c r="D29" s="52">
        <v>983</v>
      </c>
      <c r="E29" s="3">
        <v>0</v>
      </c>
      <c r="F29" s="4">
        <f t="shared" si="2"/>
        <v>0</v>
      </c>
      <c r="G29" s="4">
        <f t="shared" si="0"/>
        <v>0</v>
      </c>
      <c r="H29" s="2">
        <f t="shared" si="5"/>
        <v>99311.666552829003</v>
      </c>
      <c r="I29" s="2">
        <f t="shared" si="3"/>
        <v>0</v>
      </c>
      <c r="J29" s="2">
        <f t="shared" si="1"/>
        <v>99311.666552829003</v>
      </c>
      <c r="K29" s="2">
        <f t="shared" si="6"/>
        <v>6132838.3998384122</v>
      </c>
      <c r="L29" s="14">
        <f t="shared" si="4"/>
        <v>61.753453674811091</v>
      </c>
      <c r="N29" s="6"/>
    </row>
    <row r="30" spans="1:14" x14ac:dyDescent="0.2">
      <c r="A30" s="56">
        <v>21</v>
      </c>
      <c r="B30" s="52">
        <v>1</v>
      </c>
      <c r="C30" s="47">
        <v>936</v>
      </c>
      <c r="D30" s="52">
        <v>981</v>
      </c>
      <c r="E30" s="3">
        <v>0.33700000000000002</v>
      </c>
      <c r="F30" s="4">
        <f t="shared" si="2"/>
        <v>1.0432968179447052E-3</v>
      </c>
      <c r="G30" s="4">
        <f t="shared" si="0"/>
        <v>1.0425756623222539E-3</v>
      </c>
      <c r="H30" s="2">
        <f t="shared" si="5"/>
        <v>99311.666552829003</v>
      </c>
      <c r="I30" s="2">
        <f t="shared" si="3"/>
        <v>103.53992653264253</v>
      </c>
      <c r="J30" s="2">
        <f t="shared" si="1"/>
        <v>99243.019581537868</v>
      </c>
      <c r="K30" s="2">
        <f t="shared" si="6"/>
        <v>6033526.7332855836</v>
      </c>
      <c r="L30" s="14">
        <f t="shared" si="4"/>
        <v>60.753453674811098</v>
      </c>
      <c r="N30" s="6"/>
    </row>
    <row r="31" spans="1:14" x14ac:dyDescent="0.2">
      <c r="A31" s="56">
        <v>22</v>
      </c>
      <c r="B31" s="52">
        <v>2</v>
      </c>
      <c r="C31" s="47">
        <v>1011</v>
      </c>
      <c r="D31" s="52">
        <v>971</v>
      </c>
      <c r="E31" s="3">
        <v>0.30680000000000002</v>
      </c>
      <c r="F31" s="4">
        <f t="shared" si="2"/>
        <v>2.0181634712411706E-3</v>
      </c>
      <c r="G31" s="4">
        <f t="shared" si="0"/>
        <v>2.015344023255458E-3</v>
      </c>
      <c r="H31" s="2">
        <f t="shared" si="5"/>
        <v>99208.126626296362</v>
      </c>
      <c r="I31" s="2">
        <f t="shared" si="3"/>
        <v>199.93850505467702</v>
      </c>
      <c r="J31" s="2">
        <f t="shared" si="1"/>
        <v>99069.52925459246</v>
      </c>
      <c r="K31" s="2">
        <f t="shared" si="6"/>
        <v>5934283.7137040459</v>
      </c>
      <c r="L31" s="14">
        <f t="shared" si="4"/>
        <v>59.816508138065068</v>
      </c>
      <c r="N31" s="6"/>
    </row>
    <row r="32" spans="1:14" x14ac:dyDescent="0.2">
      <c r="A32" s="56">
        <v>23</v>
      </c>
      <c r="B32" s="53">
        <v>0</v>
      </c>
      <c r="C32" s="47">
        <v>1030</v>
      </c>
      <c r="D32" s="52">
        <v>993</v>
      </c>
      <c r="E32" s="3">
        <v>0</v>
      </c>
      <c r="F32" s="4">
        <f t="shared" si="2"/>
        <v>0</v>
      </c>
      <c r="G32" s="4">
        <f t="shared" si="0"/>
        <v>0</v>
      </c>
      <c r="H32" s="2">
        <f t="shared" si="5"/>
        <v>99008.188121241692</v>
      </c>
      <c r="I32" s="2">
        <f t="shared" si="3"/>
        <v>0</v>
      </c>
      <c r="J32" s="2">
        <f t="shared" si="1"/>
        <v>99008.188121241692</v>
      </c>
      <c r="K32" s="2">
        <f t="shared" si="6"/>
        <v>5835214.1844494538</v>
      </c>
      <c r="L32" s="14">
        <f t="shared" si="4"/>
        <v>58.9366828661067</v>
      </c>
      <c r="N32" s="6"/>
    </row>
    <row r="33" spans="1:14" x14ac:dyDescent="0.2">
      <c r="A33" s="56">
        <v>24</v>
      </c>
      <c r="B33" s="53">
        <v>0</v>
      </c>
      <c r="C33" s="47">
        <v>1051</v>
      </c>
      <c r="D33" s="52">
        <v>1007</v>
      </c>
      <c r="E33" s="3">
        <v>0</v>
      </c>
      <c r="F33" s="4">
        <f t="shared" si="2"/>
        <v>0</v>
      </c>
      <c r="G33" s="4">
        <f t="shared" si="0"/>
        <v>0</v>
      </c>
      <c r="H33" s="2">
        <f t="shared" si="5"/>
        <v>99008.188121241692</v>
      </c>
      <c r="I33" s="2">
        <f t="shared" si="3"/>
        <v>0</v>
      </c>
      <c r="J33" s="2">
        <f t="shared" si="1"/>
        <v>99008.188121241692</v>
      </c>
      <c r="K33" s="2">
        <f t="shared" si="6"/>
        <v>5736205.9963282123</v>
      </c>
      <c r="L33" s="14">
        <f t="shared" si="4"/>
        <v>57.9366828661067</v>
      </c>
      <c r="N33" s="6"/>
    </row>
    <row r="34" spans="1:14" x14ac:dyDescent="0.2">
      <c r="A34" s="56">
        <v>25</v>
      </c>
      <c r="B34" s="53">
        <v>0</v>
      </c>
      <c r="C34" s="47">
        <v>1034</v>
      </c>
      <c r="D34" s="52">
        <v>1024</v>
      </c>
      <c r="E34" s="3">
        <v>0</v>
      </c>
      <c r="F34" s="4">
        <f t="shared" si="2"/>
        <v>0</v>
      </c>
      <c r="G34" s="4">
        <f t="shared" si="0"/>
        <v>0</v>
      </c>
      <c r="H34" s="2">
        <f t="shared" si="5"/>
        <v>99008.188121241692</v>
      </c>
      <c r="I34" s="2">
        <f t="shared" si="3"/>
        <v>0</v>
      </c>
      <c r="J34" s="2">
        <f t="shared" si="1"/>
        <v>99008.188121241692</v>
      </c>
      <c r="K34" s="2">
        <f t="shared" si="6"/>
        <v>5637197.8082069708</v>
      </c>
      <c r="L34" s="14">
        <f t="shared" si="4"/>
        <v>56.9366828661067</v>
      </c>
      <c r="N34" s="6"/>
    </row>
    <row r="35" spans="1:14" x14ac:dyDescent="0.2">
      <c r="A35" s="56">
        <v>26</v>
      </c>
      <c r="B35" s="53">
        <v>0</v>
      </c>
      <c r="C35" s="47">
        <v>1071</v>
      </c>
      <c r="D35" s="52">
        <v>1041</v>
      </c>
      <c r="E35" s="3">
        <v>0</v>
      </c>
      <c r="F35" s="4">
        <f t="shared" si="2"/>
        <v>0</v>
      </c>
      <c r="G35" s="4">
        <f t="shared" si="0"/>
        <v>0</v>
      </c>
      <c r="H35" s="2">
        <f t="shared" si="5"/>
        <v>99008.188121241692</v>
      </c>
      <c r="I35" s="2">
        <f t="shared" si="3"/>
        <v>0</v>
      </c>
      <c r="J35" s="2">
        <f t="shared" si="1"/>
        <v>99008.188121241692</v>
      </c>
      <c r="K35" s="2">
        <f t="shared" si="6"/>
        <v>5538189.6200857293</v>
      </c>
      <c r="L35" s="14">
        <f t="shared" si="4"/>
        <v>55.9366828661067</v>
      </c>
      <c r="N35" s="6"/>
    </row>
    <row r="36" spans="1:14" x14ac:dyDescent="0.2">
      <c r="A36" s="56">
        <v>27</v>
      </c>
      <c r="B36" s="53">
        <v>0</v>
      </c>
      <c r="C36" s="47">
        <v>1107</v>
      </c>
      <c r="D36" s="52">
        <v>1061</v>
      </c>
      <c r="E36" s="3">
        <v>0</v>
      </c>
      <c r="F36" s="4">
        <f t="shared" si="2"/>
        <v>0</v>
      </c>
      <c r="G36" s="4">
        <f t="shared" si="0"/>
        <v>0</v>
      </c>
      <c r="H36" s="2">
        <f t="shared" si="5"/>
        <v>99008.188121241692</v>
      </c>
      <c r="I36" s="2">
        <f t="shared" si="3"/>
        <v>0</v>
      </c>
      <c r="J36" s="2">
        <f t="shared" si="1"/>
        <v>99008.188121241692</v>
      </c>
      <c r="K36" s="2">
        <f t="shared" si="6"/>
        <v>5439181.4319644878</v>
      </c>
      <c r="L36" s="14">
        <f t="shared" si="4"/>
        <v>54.936682866106707</v>
      </c>
      <c r="N36" s="6"/>
    </row>
    <row r="37" spans="1:14" x14ac:dyDescent="0.2">
      <c r="A37" s="56">
        <v>28</v>
      </c>
      <c r="B37" s="52">
        <v>1</v>
      </c>
      <c r="C37" s="47">
        <v>1135</v>
      </c>
      <c r="D37" s="52">
        <v>1095</v>
      </c>
      <c r="E37" s="3">
        <v>0.58360000000000001</v>
      </c>
      <c r="F37" s="4">
        <f t="shared" si="2"/>
        <v>8.9686098654708521E-4</v>
      </c>
      <c r="G37" s="4">
        <f t="shared" si="0"/>
        <v>8.9652617623337785E-4</v>
      </c>
      <c r="H37" s="2">
        <f t="shared" si="5"/>
        <v>99008.188121241692</v>
      </c>
      <c r="I37" s="2">
        <f t="shared" si="3"/>
        <v>88.763432312131755</v>
      </c>
      <c r="J37" s="2">
        <f t="shared" si="1"/>
        <v>98971.227028026915</v>
      </c>
      <c r="K37" s="2">
        <f t="shared" si="6"/>
        <v>5340173.2438432463</v>
      </c>
      <c r="L37" s="14">
        <f t="shared" si="4"/>
        <v>53.936682866106707</v>
      </c>
      <c r="N37" s="6"/>
    </row>
    <row r="38" spans="1:14" x14ac:dyDescent="0.2">
      <c r="A38" s="56">
        <v>29</v>
      </c>
      <c r="B38" s="52">
        <v>1</v>
      </c>
      <c r="C38" s="47">
        <v>1158</v>
      </c>
      <c r="D38" s="52">
        <v>1135</v>
      </c>
      <c r="E38" s="3">
        <v>0.4466</v>
      </c>
      <c r="F38" s="4">
        <f t="shared" si="2"/>
        <v>8.7221979938944616E-4</v>
      </c>
      <c r="G38" s="4">
        <f t="shared" si="0"/>
        <v>8.7179899383934536E-4</v>
      </c>
      <c r="H38" s="2">
        <f t="shared" si="5"/>
        <v>98919.424688929561</v>
      </c>
      <c r="I38" s="2">
        <f t="shared" si="3"/>
        <v>86.237854914975685</v>
      </c>
      <c r="J38" s="2">
        <f t="shared" si="1"/>
        <v>98871.700660019618</v>
      </c>
      <c r="K38" s="2">
        <f t="shared" si="6"/>
        <v>5241202.0168152191</v>
      </c>
      <c r="L38" s="14">
        <f t="shared" si="4"/>
        <v>52.984558222989556</v>
      </c>
      <c r="N38" s="6"/>
    </row>
    <row r="39" spans="1:14" x14ac:dyDescent="0.2">
      <c r="A39" s="56">
        <v>30</v>
      </c>
      <c r="B39" s="53">
        <v>0</v>
      </c>
      <c r="C39" s="47">
        <v>1190</v>
      </c>
      <c r="D39" s="52">
        <v>1137</v>
      </c>
      <c r="E39" s="3">
        <v>0</v>
      </c>
      <c r="F39" s="4">
        <f t="shared" si="2"/>
        <v>0</v>
      </c>
      <c r="G39" s="4">
        <f t="shared" si="0"/>
        <v>0</v>
      </c>
      <c r="H39" s="2">
        <f t="shared" si="5"/>
        <v>98833.186834014588</v>
      </c>
      <c r="I39" s="2">
        <f t="shared" si="3"/>
        <v>0</v>
      </c>
      <c r="J39" s="2">
        <f t="shared" si="1"/>
        <v>98833.186834014588</v>
      </c>
      <c r="K39" s="2">
        <f t="shared" si="6"/>
        <v>5142330.3161551999</v>
      </c>
      <c r="L39" s="14">
        <f t="shared" si="4"/>
        <v>52.030400727556092</v>
      </c>
      <c r="N39" s="6"/>
    </row>
    <row r="40" spans="1:14" x14ac:dyDescent="0.2">
      <c r="A40" s="56">
        <v>31</v>
      </c>
      <c r="B40" s="52">
        <v>1</v>
      </c>
      <c r="C40" s="47">
        <v>1249</v>
      </c>
      <c r="D40" s="52">
        <v>1197</v>
      </c>
      <c r="E40" s="3">
        <v>0.5534</v>
      </c>
      <c r="F40" s="4">
        <f t="shared" si="2"/>
        <v>8.1766148814390845E-4</v>
      </c>
      <c r="G40" s="4">
        <f t="shared" si="0"/>
        <v>8.1736301363704797E-4</v>
      </c>
      <c r="H40" s="2">
        <f t="shared" si="5"/>
        <v>98833.186834014588</v>
      </c>
      <c r="I40" s="2">
        <f t="shared" si="3"/>
        <v>80.782591438003578</v>
      </c>
      <c r="J40" s="2">
        <f t="shared" si="1"/>
        <v>98797.109328678373</v>
      </c>
      <c r="K40" s="2">
        <f t="shared" si="6"/>
        <v>5043497.1293211849</v>
      </c>
      <c r="L40" s="14">
        <f t="shared" si="4"/>
        <v>51.030400727556092</v>
      </c>
      <c r="N40" s="6"/>
    </row>
    <row r="41" spans="1:14" x14ac:dyDescent="0.2">
      <c r="A41" s="56">
        <v>32</v>
      </c>
      <c r="B41" s="53">
        <v>0</v>
      </c>
      <c r="C41" s="47">
        <v>1358</v>
      </c>
      <c r="D41" s="52">
        <v>1229</v>
      </c>
      <c r="E41" s="3">
        <v>0</v>
      </c>
      <c r="F41" s="4">
        <f t="shared" si="2"/>
        <v>0</v>
      </c>
      <c r="G41" s="4">
        <f t="shared" si="0"/>
        <v>0</v>
      </c>
      <c r="H41" s="2">
        <f t="shared" si="5"/>
        <v>98752.40424257658</v>
      </c>
      <c r="I41" s="2">
        <f t="shared" si="3"/>
        <v>0</v>
      </c>
      <c r="J41" s="2">
        <f t="shared" si="1"/>
        <v>98752.40424257658</v>
      </c>
      <c r="K41" s="2">
        <f t="shared" si="6"/>
        <v>4944700.0199925061</v>
      </c>
      <c r="L41" s="14">
        <f t="shared" si="4"/>
        <v>50.071692511366976</v>
      </c>
      <c r="N41" s="6"/>
    </row>
    <row r="42" spans="1:14" x14ac:dyDescent="0.2">
      <c r="A42" s="56">
        <v>33</v>
      </c>
      <c r="B42" s="53">
        <v>0</v>
      </c>
      <c r="C42" s="47">
        <v>1287</v>
      </c>
      <c r="D42" s="52">
        <v>1352</v>
      </c>
      <c r="E42" s="3">
        <v>0</v>
      </c>
      <c r="F42" s="4">
        <f t="shared" si="2"/>
        <v>0</v>
      </c>
      <c r="G42" s="4">
        <f t="shared" si="0"/>
        <v>0</v>
      </c>
      <c r="H42" s="2">
        <f t="shared" si="5"/>
        <v>98752.40424257658</v>
      </c>
      <c r="I42" s="2">
        <f t="shared" si="3"/>
        <v>0</v>
      </c>
      <c r="J42" s="2">
        <f t="shared" si="1"/>
        <v>98752.40424257658</v>
      </c>
      <c r="K42" s="2">
        <f t="shared" si="6"/>
        <v>4845947.6157499291</v>
      </c>
      <c r="L42" s="14">
        <f t="shared" si="4"/>
        <v>49.071692511366969</v>
      </c>
      <c r="N42" s="6"/>
    </row>
    <row r="43" spans="1:14" x14ac:dyDescent="0.2">
      <c r="A43" s="56">
        <v>34</v>
      </c>
      <c r="B43" s="53">
        <v>0</v>
      </c>
      <c r="C43" s="47">
        <v>1385</v>
      </c>
      <c r="D43" s="52">
        <v>1257</v>
      </c>
      <c r="E43" s="3">
        <v>0</v>
      </c>
      <c r="F43" s="4">
        <f t="shared" si="2"/>
        <v>0</v>
      </c>
      <c r="G43" s="4">
        <f t="shared" si="0"/>
        <v>0</v>
      </c>
      <c r="H43" s="2">
        <f t="shared" si="5"/>
        <v>98752.40424257658</v>
      </c>
      <c r="I43" s="2">
        <f t="shared" si="3"/>
        <v>0</v>
      </c>
      <c r="J43" s="2">
        <f t="shared" si="1"/>
        <v>98752.40424257658</v>
      </c>
      <c r="K43" s="2">
        <f t="shared" si="6"/>
        <v>4747195.2115073521</v>
      </c>
      <c r="L43" s="14">
        <f t="shared" si="4"/>
        <v>48.071692511366969</v>
      </c>
      <c r="N43" s="6"/>
    </row>
    <row r="44" spans="1:14" x14ac:dyDescent="0.2">
      <c r="A44" s="56">
        <v>35</v>
      </c>
      <c r="B44" s="53">
        <v>0</v>
      </c>
      <c r="C44" s="47">
        <v>1549</v>
      </c>
      <c r="D44" s="52">
        <v>1379</v>
      </c>
      <c r="E44" s="3">
        <v>0</v>
      </c>
      <c r="F44" s="4">
        <f t="shared" si="2"/>
        <v>0</v>
      </c>
      <c r="G44" s="4">
        <f t="shared" si="0"/>
        <v>0</v>
      </c>
      <c r="H44" s="2">
        <f t="shared" si="5"/>
        <v>98752.40424257658</v>
      </c>
      <c r="I44" s="2">
        <f t="shared" si="3"/>
        <v>0</v>
      </c>
      <c r="J44" s="2">
        <f t="shared" si="1"/>
        <v>98752.40424257658</v>
      </c>
      <c r="K44" s="2">
        <f t="shared" si="6"/>
        <v>4648442.807264775</v>
      </c>
      <c r="L44" s="14">
        <f t="shared" si="4"/>
        <v>47.071692511366962</v>
      </c>
      <c r="N44" s="6"/>
    </row>
    <row r="45" spans="1:14" x14ac:dyDescent="0.2">
      <c r="A45" s="56">
        <v>36</v>
      </c>
      <c r="B45" s="52">
        <v>1</v>
      </c>
      <c r="C45" s="47">
        <v>1529</v>
      </c>
      <c r="D45" s="52">
        <v>1505</v>
      </c>
      <c r="E45" s="3">
        <v>0.4</v>
      </c>
      <c r="F45" s="4">
        <f t="shared" si="2"/>
        <v>6.5919578114700061E-4</v>
      </c>
      <c r="G45" s="4">
        <f t="shared" si="0"/>
        <v>6.5893516078017913E-4</v>
      </c>
      <c r="H45" s="2">
        <f t="shared" si="5"/>
        <v>98752.40424257658</v>
      </c>
      <c r="I45" s="2">
        <f t="shared" si="3"/>
        <v>65.071431367011442</v>
      </c>
      <c r="J45" s="2">
        <f t="shared" si="1"/>
        <v>98713.361383756361</v>
      </c>
      <c r="K45" s="2">
        <f t="shared" si="6"/>
        <v>4549690.403022198</v>
      </c>
      <c r="L45" s="14">
        <f t="shared" si="4"/>
        <v>46.071692511366955</v>
      </c>
      <c r="N45" s="6"/>
    </row>
    <row r="46" spans="1:14" x14ac:dyDescent="0.2">
      <c r="A46" s="56">
        <v>37</v>
      </c>
      <c r="B46" s="52">
        <v>1</v>
      </c>
      <c r="C46" s="47">
        <v>1571</v>
      </c>
      <c r="D46" s="52">
        <v>1496</v>
      </c>
      <c r="E46" s="3">
        <v>0.39450000000000002</v>
      </c>
      <c r="F46" s="4">
        <f t="shared" si="2"/>
        <v>6.5210303227910009E-4</v>
      </c>
      <c r="G46" s="4">
        <f t="shared" si="0"/>
        <v>6.5184565207542769E-4</v>
      </c>
      <c r="H46" s="2">
        <f t="shared" si="5"/>
        <v>98687.332811209562</v>
      </c>
      <c r="I46" s="2">
        <f t="shared" si="3"/>
        <v>64.328908807907652</v>
      </c>
      <c r="J46" s="2">
        <f t="shared" si="1"/>
        <v>98648.381656926373</v>
      </c>
      <c r="K46" s="2">
        <f t="shared" si="6"/>
        <v>4450977.0416384414</v>
      </c>
      <c r="L46" s="14">
        <f t="shared" si="4"/>
        <v>45.101807038936101</v>
      </c>
      <c r="N46" s="6"/>
    </row>
    <row r="47" spans="1:14" x14ac:dyDescent="0.2">
      <c r="A47" s="56">
        <v>38</v>
      </c>
      <c r="B47" s="53">
        <v>0</v>
      </c>
      <c r="C47" s="47">
        <v>1639</v>
      </c>
      <c r="D47" s="52">
        <v>1550</v>
      </c>
      <c r="E47" s="3">
        <v>0</v>
      </c>
      <c r="F47" s="4">
        <f t="shared" si="2"/>
        <v>0</v>
      </c>
      <c r="G47" s="4">
        <f t="shared" si="0"/>
        <v>0</v>
      </c>
      <c r="H47" s="2">
        <f t="shared" si="5"/>
        <v>98623.003902401659</v>
      </c>
      <c r="I47" s="2">
        <f t="shared" si="3"/>
        <v>0</v>
      </c>
      <c r="J47" s="2">
        <f t="shared" si="1"/>
        <v>98623.003902401659</v>
      </c>
      <c r="K47" s="2">
        <f t="shared" si="6"/>
        <v>4352328.6599815153</v>
      </c>
      <c r="L47" s="14">
        <f t="shared" si="4"/>
        <v>44.130968311294033</v>
      </c>
      <c r="N47" s="6"/>
    </row>
    <row r="48" spans="1:14" x14ac:dyDescent="0.2">
      <c r="A48" s="56">
        <v>39</v>
      </c>
      <c r="B48" s="52">
        <v>1</v>
      </c>
      <c r="C48" s="47">
        <v>1722</v>
      </c>
      <c r="D48" s="52">
        <v>1631</v>
      </c>
      <c r="E48" s="3">
        <v>0.58899999999999997</v>
      </c>
      <c r="F48" s="4">
        <f t="shared" si="2"/>
        <v>5.9648076349537731E-4</v>
      </c>
      <c r="G48" s="4">
        <f t="shared" si="0"/>
        <v>5.9633456993245324E-4</v>
      </c>
      <c r="H48" s="2">
        <f t="shared" si="5"/>
        <v>98623.003902401659</v>
      </c>
      <c r="I48" s="2">
        <f t="shared" si="3"/>
        <v>58.812306617585349</v>
      </c>
      <c r="J48" s="2">
        <f t="shared" si="1"/>
        <v>98598.832044381823</v>
      </c>
      <c r="K48" s="2">
        <f t="shared" si="6"/>
        <v>4253705.6560791135</v>
      </c>
      <c r="L48" s="14">
        <f t="shared" si="4"/>
        <v>43.130968311294033</v>
      </c>
      <c r="N48" s="6"/>
    </row>
    <row r="49" spans="1:14" x14ac:dyDescent="0.2">
      <c r="A49" s="56">
        <v>40</v>
      </c>
      <c r="B49" s="52">
        <v>2</v>
      </c>
      <c r="C49" s="47">
        <v>1810</v>
      </c>
      <c r="D49" s="52">
        <v>1691</v>
      </c>
      <c r="E49" s="3">
        <v>0.31640000000000001</v>
      </c>
      <c r="F49" s="4">
        <f t="shared" si="2"/>
        <v>1.1425307055127106E-3</v>
      </c>
      <c r="G49" s="4">
        <f t="shared" si="0"/>
        <v>1.1416390466126656E-3</v>
      </c>
      <c r="H49" s="2">
        <f t="shared" si="5"/>
        <v>98564.191595784068</v>
      </c>
      <c r="I49" s="2">
        <f t="shared" si="3"/>
        <v>112.52472972355903</v>
      </c>
      <c r="J49" s="2">
        <f t="shared" si="1"/>
        <v>98487.269690545043</v>
      </c>
      <c r="K49" s="2">
        <f t="shared" si="6"/>
        <v>4155106.8240347318</v>
      </c>
      <c r="L49" s="14">
        <f t="shared" si="4"/>
        <v>42.156352695256722</v>
      </c>
      <c r="N49" s="6"/>
    </row>
    <row r="50" spans="1:14" x14ac:dyDescent="0.2">
      <c r="A50" s="56">
        <v>41</v>
      </c>
      <c r="B50" s="52">
        <v>1</v>
      </c>
      <c r="C50" s="47">
        <v>1846</v>
      </c>
      <c r="D50" s="52">
        <v>1755</v>
      </c>
      <c r="E50" s="3">
        <v>0.96989999999999998</v>
      </c>
      <c r="F50" s="4">
        <f t="shared" si="2"/>
        <v>5.554012774229381E-4</v>
      </c>
      <c r="G50" s="4">
        <f t="shared" si="0"/>
        <v>5.5539199261373082E-4</v>
      </c>
      <c r="H50" s="2">
        <f t="shared" si="5"/>
        <v>98451.666866060506</v>
      </c>
      <c r="I50" s="2">
        <f t="shared" si="3"/>
        <v>54.679267436884565</v>
      </c>
      <c r="J50" s="2">
        <f t="shared" si="1"/>
        <v>98450.021020110653</v>
      </c>
      <c r="K50" s="2">
        <f t="shared" si="6"/>
        <v>4056619.5543441866</v>
      </c>
      <c r="L50" s="14">
        <f t="shared" si="4"/>
        <v>41.204173412960621</v>
      </c>
      <c r="N50" s="6"/>
    </row>
    <row r="51" spans="1:14" x14ac:dyDescent="0.2">
      <c r="A51" s="56">
        <v>42</v>
      </c>
      <c r="B51" s="52">
        <v>1</v>
      </c>
      <c r="C51" s="47">
        <v>1841</v>
      </c>
      <c r="D51" s="52">
        <v>1826</v>
      </c>
      <c r="E51" s="3">
        <v>0.89319999999999999</v>
      </c>
      <c r="F51" s="4">
        <f t="shared" si="2"/>
        <v>5.4540496318516497E-4</v>
      </c>
      <c r="G51" s="4">
        <f t="shared" si="0"/>
        <v>5.453731956055136E-4</v>
      </c>
      <c r="H51" s="2">
        <f t="shared" si="5"/>
        <v>98396.987598623615</v>
      </c>
      <c r="I51" s="2">
        <f t="shared" si="3"/>
        <v>53.663079564617455</v>
      </c>
      <c r="J51" s="2">
        <f t="shared" si="1"/>
        <v>98391.256381726111</v>
      </c>
      <c r="K51" s="2">
        <f t="shared" si="6"/>
        <v>3958169.5333240759</v>
      </c>
      <c r="L51" s="14">
        <f t="shared" si="4"/>
        <v>40.22653162381409</v>
      </c>
      <c r="N51" s="6"/>
    </row>
    <row r="52" spans="1:14" x14ac:dyDescent="0.2">
      <c r="A52" s="56">
        <v>43</v>
      </c>
      <c r="B52" s="52">
        <v>1</v>
      </c>
      <c r="C52" s="47">
        <v>1765</v>
      </c>
      <c r="D52" s="52">
        <v>1800</v>
      </c>
      <c r="E52" s="3">
        <v>0.46029999999999999</v>
      </c>
      <c r="F52" s="4">
        <f t="shared" si="2"/>
        <v>5.6100981767180928E-4</v>
      </c>
      <c r="G52" s="4">
        <f t="shared" si="0"/>
        <v>5.6084000821742777E-4</v>
      </c>
      <c r="H52" s="2">
        <f t="shared" si="5"/>
        <v>98343.324519058995</v>
      </c>
      <c r="I52" s="2">
        <f t="shared" si="3"/>
        <v>55.154870931398214</v>
      </c>
      <c r="J52" s="2">
        <f t="shared" si="1"/>
        <v>98313.557435217328</v>
      </c>
      <c r="K52" s="2">
        <f t="shared" si="6"/>
        <v>3859778.27694235</v>
      </c>
      <c r="L52" s="14">
        <f t="shared" si="4"/>
        <v>39.247994673947822</v>
      </c>
      <c r="N52" s="6"/>
    </row>
    <row r="53" spans="1:14" x14ac:dyDescent="0.2">
      <c r="A53" s="56">
        <v>44</v>
      </c>
      <c r="B53" s="52">
        <v>1</v>
      </c>
      <c r="C53" s="47">
        <v>1824</v>
      </c>
      <c r="D53" s="52">
        <v>1760</v>
      </c>
      <c r="E53" s="3">
        <v>0.38080000000000003</v>
      </c>
      <c r="F53" s="4">
        <f t="shared" si="2"/>
        <v>5.5803571428571425E-4</v>
      </c>
      <c r="G53" s="4">
        <f t="shared" si="0"/>
        <v>5.5784295962020265E-4</v>
      </c>
      <c r="H53" s="2">
        <f t="shared" si="5"/>
        <v>98288.169648127601</v>
      </c>
      <c r="I53" s="2">
        <f t="shared" si="3"/>
        <v>54.829363452164074</v>
      </c>
      <c r="J53" s="2">
        <f t="shared" si="1"/>
        <v>98254.219306278013</v>
      </c>
      <c r="K53" s="2">
        <f t="shared" si="6"/>
        <v>3761464.7195071327</v>
      </c>
      <c r="L53" s="14">
        <f t="shared" si="4"/>
        <v>38.269760572134011</v>
      </c>
      <c r="N53" s="6"/>
    </row>
    <row r="54" spans="1:14" x14ac:dyDescent="0.2">
      <c r="A54" s="56">
        <v>45</v>
      </c>
      <c r="B54" s="52">
        <v>1</v>
      </c>
      <c r="C54" s="47">
        <v>1767</v>
      </c>
      <c r="D54" s="52">
        <v>1787</v>
      </c>
      <c r="E54" s="3">
        <v>0.40820000000000001</v>
      </c>
      <c r="F54" s="4">
        <f t="shared" si="2"/>
        <v>5.6274620146314015E-4</v>
      </c>
      <c r="G54" s="4">
        <f t="shared" si="0"/>
        <v>5.6255885068776763E-4</v>
      </c>
      <c r="H54" s="2">
        <f t="shared" si="5"/>
        <v>98233.340284675432</v>
      </c>
      <c r="I54" s="2">
        <f t="shared" si="3"/>
        <v>55.262035009767395</v>
      </c>
      <c r="J54" s="2">
        <f t="shared" si="1"/>
        <v>98200.636212356651</v>
      </c>
      <c r="K54" s="2">
        <f t="shared" si="6"/>
        <v>3663210.5002008546</v>
      </c>
      <c r="L54" s="14">
        <f t="shared" si="4"/>
        <v>37.290908459236441</v>
      </c>
      <c r="N54" s="6"/>
    </row>
    <row r="55" spans="1:14" x14ac:dyDescent="0.2">
      <c r="A55" s="56">
        <v>46</v>
      </c>
      <c r="B55" s="52">
        <v>2</v>
      </c>
      <c r="C55" s="47">
        <v>1713</v>
      </c>
      <c r="D55" s="52">
        <v>1735</v>
      </c>
      <c r="E55" s="3">
        <v>0.36990000000000001</v>
      </c>
      <c r="F55" s="4">
        <f t="shared" si="2"/>
        <v>1.1600928074245939E-3</v>
      </c>
      <c r="G55" s="4">
        <f t="shared" si="0"/>
        <v>1.1592454286025956E-3</v>
      </c>
      <c r="H55" s="2">
        <f t="shared" si="5"/>
        <v>98178.078249665661</v>
      </c>
      <c r="I55" s="2">
        <f t="shared" si="3"/>
        <v>113.81248839991284</v>
      </c>
      <c r="J55" s="2">
        <f t="shared" si="1"/>
        <v>98106.36500072488</v>
      </c>
      <c r="K55" s="2">
        <f t="shared" si="6"/>
        <v>3565009.8639884978</v>
      </c>
      <c r="L55" s="14">
        <f t="shared" si="4"/>
        <v>36.311668832249097</v>
      </c>
      <c r="N55" s="6"/>
    </row>
    <row r="56" spans="1:14" x14ac:dyDescent="0.2">
      <c r="A56" s="56">
        <v>47</v>
      </c>
      <c r="B56" s="52">
        <v>5</v>
      </c>
      <c r="C56" s="47">
        <v>1656</v>
      </c>
      <c r="D56" s="52">
        <v>1677</v>
      </c>
      <c r="E56" s="3">
        <v>0.3896</v>
      </c>
      <c r="F56" s="4">
        <f t="shared" si="2"/>
        <v>3.0003000300030001E-3</v>
      </c>
      <c r="G56" s="4">
        <f t="shared" si="0"/>
        <v>2.9948153756217235E-3</v>
      </c>
      <c r="H56" s="2">
        <f t="shared" si="5"/>
        <v>98064.265761265749</v>
      </c>
      <c r="I56" s="2">
        <f t="shared" si="3"/>
        <v>293.68437090089361</v>
      </c>
      <c r="J56" s="2">
        <f t="shared" si="1"/>
        <v>97885.000821267837</v>
      </c>
      <c r="K56" s="2">
        <f t="shared" si="6"/>
        <v>3466903.498987773</v>
      </c>
      <c r="L56" s="14">
        <f t="shared" si="4"/>
        <v>35.353382519865455</v>
      </c>
      <c r="N56" s="6"/>
    </row>
    <row r="57" spans="1:14" x14ac:dyDescent="0.2">
      <c r="A57" s="56">
        <v>48</v>
      </c>
      <c r="B57" s="52">
        <v>4</v>
      </c>
      <c r="C57" s="47">
        <v>1634</v>
      </c>
      <c r="D57" s="52">
        <v>1609</v>
      </c>
      <c r="E57" s="3">
        <v>0.3856</v>
      </c>
      <c r="F57" s="4">
        <f t="shared" si="2"/>
        <v>2.4668516805427072E-3</v>
      </c>
      <c r="G57" s="4">
        <f t="shared" si="0"/>
        <v>2.4631184952119438E-3</v>
      </c>
      <c r="H57" s="2">
        <f t="shared" si="5"/>
        <v>97770.581390364852</v>
      </c>
      <c r="I57" s="2">
        <f t="shared" si="3"/>
        <v>240.82052731023234</v>
      </c>
      <c r="J57" s="2">
        <f t="shared" si="1"/>
        <v>97622.621258385436</v>
      </c>
      <c r="K57" s="2">
        <f t="shared" si="6"/>
        <v>3369018.4981665052</v>
      </c>
      <c r="L57" s="14">
        <f t="shared" si="4"/>
        <v>34.458407122641056</v>
      </c>
      <c r="N57" s="6"/>
    </row>
    <row r="58" spans="1:14" x14ac:dyDescent="0.2">
      <c r="A58" s="56">
        <v>49</v>
      </c>
      <c r="B58" s="52">
        <v>3</v>
      </c>
      <c r="C58" s="47">
        <v>1622</v>
      </c>
      <c r="D58" s="52">
        <v>1622</v>
      </c>
      <c r="E58" s="3">
        <v>0.72330000000000005</v>
      </c>
      <c r="F58" s="4">
        <f t="shared" si="2"/>
        <v>1.8495684340320592E-3</v>
      </c>
      <c r="G58" s="4">
        <f t="shared" si="0"/>
        <v>1.848622354243984E-3</v>
      </c>
      <c r="H58" s="2">
        <f t="shared" si="5"/>
        <v>97529.760863054616</v>
      </c>
      <c r="I58" s="2">
        <f t="shared" si="3"/>
        <v>180.2956961355128</v>
      </c>
      <c r="J58" s="2">
        <f t="shared" si="1"/>
        <v>97479.873043933927</v>
      </c>
      <c r="K58" s="2">
        <f t="shared" si="6"/>
        <v>3271395.8769081198</v>
      </c>
      <c r="L58" s="14">
        <f t="shared" si="4"/>
        <v>33.542539712586965</v>
      </c>
      <c r="N58" s="6"/>
    </row>
    <row r="59" spans="1:14" x14ac:dyDescent="0.2">
      <c r="A59" s="56">
        <v>50</v>
      </c>
      <c r="B59" s="52">
        <v>4</v>
      </c>
      <c r="C59" s="47">
        <v>1472</v>
      </c>
      <c r="D59" s="52">
        <v>1593</v>
      </c>
      <c r="E59" s="3">
        <v>0.22950000000000001</v>
      </c>
      <c r="F59" s="4">
        <f t="shared" si="2"/>
        <v>2.6101141924959217E-3</v>
      </c>
      <c r="G59" s="4">
        <f t="shared" si="0"/>
        <v>2.6048755455586221E-3</v>
      </c>
      <c r="H59" s="2">
        <f t="shared" si="5"/>
        <v>97349.465166919108</v>
      </c>
      <c r="I59" s="2">
        <f t="shared" si="3"/>
        <v>253.58324118651851</v>
      </c>
      <c r="J59" s="2">
        <f t="shared" si="1"/>
        <v>97154.079279584897</v>
      </c>
      <c r="K59" s="2">
        <f t="shared" si="6"/>
        <v>3173916.0038641859</v>
      </c>
      <c r="L59" s="14">
        <f t="shared" si="4"/>
        <v>32.603322457109222</v>
      </c>
      <c r="N59" s="6"/>
    </row>
    <row r="60" spans="1:14" x14ac:dyDescent="0.2">
      <c r="A60" s="56">
        <v>51</v>
      </c>
      <c r="B60" s="52">
        <v>3</v>
      </c>
      <c r="C60" s="47">
        <v>1385</v>
      </c>
      <c r="D60" s="52">
        <v>1439</v>
      </c>
      <c r="E60" s="3">
        <v>9.9500000000000005E-2</v>
      </c>
      <c r="F60" s="4">
        <f t="shared" si="2"/>
        <v>2.124645892351275E-3</v>
      </c>
      <c r="G60" s="4">
        <f t="shared" si="0"/>
        <v>2.1205886895574793E-3</v>
      </c>
      <c r="H60" s="2">
        <f t="shared" si="5"/>
        <v>97095.881925732596</v>
      </c>
      <c r="I60" s="2">
        <f t="shared" si="3"/>
        <v>205.90042901431704</v>
      </c>
      <c r="J60" s="2">
        <f t="shared" si="1"/>
        <v>96910.468589405195</v>
      </c>
      <c r="K60" s="2">
        <f t="shared" si="6"/>
        <v>3076761.9245846011</v>
      </c>
      <c r="L60" s="14">
        <f t="shared" si="4"/>
        <v>31.687872477825344</v>
      </c>
      <c r="N60" s="6"/>
    </row>
    <row r="61" spans="1:14" x14ac:dyDescent="0.2">
      <c r="A61" s="56">
        <v>52</v>
      </c>
      <c r="B61" s="53">
        <v>0</v>
      </c>
      <c r="C61" s="47">
        <v>1387</v>
      </c>
      <c r="D61" s="52">
        <v>1384</v>
      </c>
      <c r="E61" s="3">
        <v>0</v>
      </c>
      <c r="F61" s="4">
        <f t="shared" si="2"/>
        <v>0</v>
      </c>
      <c r="G61" s="4">
        <f t="shared" si="0"/>
        <v>0</v>
      </c>
      <c r="H61" s="2">
        <f t="shared" si="5"/>
        <v>96889.981496718276</v>
      </c>
      <c r="I61" s="2">
        <f t="shared" si="3"/>
        <v>0</v>
      </c>
      <c r="J61" s="2">
        <f t="shared" si="1"/>
        <v>96889.981496718276</v>
      </c>
      <c r="K61" s="2">
        <f t="shared" si="6"/>
        <v>2979851.455995196</v>
      </c>
      <c r="L61" s="14">
        <f t="shared" si="4"/>
        <v>30.755000774730515</v>
      </c>
      <c r="N61" s="6"/>
    </row>
    <row r="62" spans="1:14" x14ac:dyDescent="0.2">
      <c r="A62" s="56">
        <v>53</v>
      </c>
      <c r="B62" s="52">
        <v>3</v>
      </c>
      <c r="C62" s="47">
        <v>1335</v>
      </c>
      <c r="D62" s="52">
        <v>1366</v>
      </c>
      <c r="E62" s="3">
        <v>0.3735</v>
      </c>
      <c r="F62" s="4">
        <f t="shared" si="2"/>
        <v>2.2213994816734544E-3</v>
      </c>
      <c r="G62" s="4">
        <f t="shared" si="0"/>
        <v>2.2183122414973018E-3</v>
      </c>
      <c r="H62" s="2">
        <f t="shared" si="5"/>
        <v>96889.981496718276</v>
      </c>
      <c r="I62" s="2">
        <f t="shared" si="3"/>
        <v>214.93223203261721</v>
      </c>
      <c r="J62" s="2">
        <f t="shared" si="1"/>
        <v>96755.326453349844</v>
      </c>
      <c r="K62" s="2">
        <f t="shared" si="6"/>
        <v>2882961.4744984778</v>
      </c>
      <c r="L62" s="14">
        <f t="shared" si="4"/>
        <v>29.755000774730519</v>
      </c>
      <c r="N62" s="6"/>
    </row>
    <row r="63" spans="1:14" x14ac:dyDescent="0.2">
      <c r="A63" s="56">
        <v>54</v>
      </c>
      <c r="B63" s="52">
        <v>4</v>
      </c>
      <c r="C63" s="47">
        <v>1253</v>
      </c>
      <c r="D63" s="52">
        <v>1324</v>
      </c>
      <c r="E63" s="3">
        <v>0.38629999999999998</v>
      </c>
      <c r="F63" s="4">
        <f t="shared" si="2"/>
        <v>3.1043849437330227E-3</v>
      </c>
      <c r="G63" s="4">
        <f t="shared" si="0"/>
        <v>3.0984818368543963E-3</v>
      </c>
      <c r="H63" s="2">
        <f t="shared" si="5"/>
        <v>96675.049264685658</v>
      </c>
      <c r="I63" s="2">
        <f t="shared" si="3"/>
        <v>299.54588422363247</v>
      </c>
      <c r="J63" s="2">
        <f t="shared" si="1"/>
        <v>96491.217955537621</v>
      </c>
      <c r="K63" s="2">
        <f t="shared" si="6"/>
        <v>2786206.1480451277</v>
      </c>
      <c r="L63" s="14">
        <f t="shared" si="4"/>
        <v>28.820323022715009</v>
      </c>
      <c r="N63" s="6"/>
    </row>
    <row r="64" spans="1:14" x14ac:dyDescent="0.2">
      <c r="A64" s="56">
        <v>55</v>
      </c>
      <c r="B64" s="52">
        <v>7</v>
      </c>
      <c r="C64" s="47">
        <v>1216</v>
      </c>
      <c r="D64" s="52">
        <v>1234</v>
      </c>
      <c r="E64" s="3">
        <v>0.68959999999999999</v>
      </c>
      <c r="F64" s="4">
        <f t="shared" si="2"/>
        <v>5.7142857142857143E-3</v>
      </c>
      <c r="G64" s="4">
        <f t="shared" si="0"/>
        <v>5.7041681497503847E-3</v>
      </c>
      <c r="H64" s="2">
        <f t="shared" si="5"/>
        <v>96375.503380462033</v>
      </c>
      <c r="I64" s="2">
        <f t="shared" si="3"/>
        <v>549.74207679899212</v>
      </c>
      <c r="J64" s="2">
        <f t="shared" si="1"/>
        <v>96204.863439823617</v>
      </c>
      <c r="K64" s="2">
        <f t="shared" si="6"/>
        <v>2689714.9300895901</v>
      </c>
      <c r="L64" s="14">
        <f t="shared" si="4"/>
        <v>27.908699158450979</v>
      </c>
      <c r="N64" s="6"/>
    </row>
    <row r="65" spans="1:14" x14ac:dyDescent="0.2">
      <c r="A65" s="56">
        <v>56</v>
      </c>
      <c r="B65" s="52">
        <v>9</v>
      </c>
      <c r="C65" s="47">
        <v>1180</v>
      </c>
      <c r="D65" s="52">
        <v>1183</v>
      </c>
      <c r="E65" s="3">
        <v>0.4451</v>
      </c>
      <c r="F65" s="4">
        <f t="shared" si="2"/>
        <v>7.6174354633939904E-3</v>
      </c>
      <c r="G65" s="4">
        <f t="shared" si="0"/>
        <v>7.5853727380523839E-3</v>
      </c>
      <c r="H65" s="2">
        <f t="shared" si="5"/>
        <v>95825.761303663036</v>
      </c>
      <c r="I65" s="2">
        <f t="shared" si="3"/>
        <v>726.87411739592062</v>
      </c>
      <c r="J65" s="2">
        <f t="shared" si="1"/>
        <v>95422.418855920041</v>
      </c>
      <c r="K65" s="2">
        <f t="shared" si="6"/>
        <v>2593510.0666497666</v>
      </c>
      <c r="L65" s="14">
        <f t="shared" si="4"/>
        <v>27.064852200142418</v>
      </c>
      <c r="N65" s="6"/>
    </row>
    <row r="66" spans="1:14" x14ac:dyDescent="0.2">
      <c r="A66" s="56">
        <v>57</v>
      </c>
      <c r="B66" s="52">
        <v>6</v>
      </c>
      <c r="C66" s="47">
        <v>1161</v>
      </c>
      <c r="D66" s="52">
        <v>1139</v>
      </c>
      <c r="E66" s="3">
        <v>0.31230000000000002</v>
      </c>
      <c r="F66" s="4">
        <f t="shared" si="2"/>
        <v>5.2173913043478265E-3</v>
      </c>
      <c r="G66" s="4">
        <f t="shared" si="0"/>
        <v>5.1987382315729427E-3</v>
      </c>
      <c r="H66" s="2">
        <f t="shared" si="5"/>
        <v>95098.887186267122</v>
      </c>
      <c r="I66" s="2">
        <f t="shared" si="3"/>
        <v>494.39422059528914</v>
      </c>
      <c r="J66" s="2">
        <f t="shared" si="1"/>
        <v>94758.892280763743</v>
      </c>
      <c r="K66" s="2">
        <f t="shared" si="6"/>
        <v>2498087.6477938467</v>
      </c>
      <c r="L66" s="14">
        <f t="shared" si="4"/>
        <v>26.268316293764016</v>
      </c>
      <c r="N66" s="6"/>
    </row>
    <row r="67" spans="1:14" x14ac:dyDescent="0.2">
      <c r="A67" s="56">
        <v>58</v>
      </c>
      <c r="B67" s="52">
        <v>4</v>
      </c>
      <c r="C67" s="47">
        <v>1144</v>
      </c>
      <c r="D67" s="52">
        <v>1143</v>
      </c>
      <c r="E67" s="3">
        <v>0.1411</v>
      </c>
      <c r="F67" s="4">
        <f t="shared" si="2"/>
        <v>3.4980323567993005E-3</v>
      </c>
      <c r="G67" s="4">
        <f t="shared" si="0"/>
        <v>3.4875541399185797E-3</v>
      </c>
      <c r="H67" s="2">
        <f t="shared" si="5"/>
        <v>94604.49296567183</v>
      </c>
      <c r="I67" s="2">
        <f t="shared" si="3"/>
        <v>329.93829109732695</v>
      </c>
      <c r="J67" s="2">
        <f t="shared" si="1"/>
        <v>94321.108967448337</v>
      </c>
      <c r="K67" s="2">
        <f t="shared" si="6"/>
        <v>2403328.7555130827</v>
      </c>
      <c r="L67" s="14">
        <f t="shared" si="4"/>
        <v>25.403960004152808</v>
      </c>
      <c r="N67" s="6"/>
    </row>
    <row r="68" spans="1:14" x14ac:dyDescent="0.2">
      <c r="A68" s="56">
        <v>59</v>
      </c>
      <c r="B68" s="52">
        <v>8</v>
      </c>
      <c r="C68" s="47">
        <v>1250</v>
      </c>
      <c r="D68" s="52">
        <v>1126</v>
      </c>
      <c r="E68" s="3">
        <v>0.65100000000000002</v>
      </c>
      <c r="F68" s="4">
        <f t="shared" si="2"/>
        <v>6.7340067340067337E-3</v>
      </c>
      <c r="G68" s="4">
        <f t="shared" si="0"/>
        <v>6.7182177911843544E-3</v>
      </c>
      <c r="H68" s="2">
        <f t="shared" si="5"/>
        <v>94274.554674574509</v>
      </c>
      <c r="I68" s="2">
        <f t="shared" si="3"/>
        <v>633.35699047070864</v>
      </c>
      <c r="J68" s="2">
        <f t="shared" si="1"/>
        <v>94053.513084900231</v>
      </c>
      <c r="K68" s="2">
        <f t="shared" si="6"/>
        <v>2309007.6465456346</v>
      </c>
      <c r="L68" s="14">
        <f t="shared" si="4"/>
        <v>24.492373944550334</v>
      </c>
      <c r="N68" s="6"/>
    </row>
    <row r="69" spans="1:14" x14ac:dyDescent="0.2">
      <c r="A69" s="56">
        <v>60</v>
      </c>
      <c r="B69" s="52">
        <v>10</v>
      </c>
      <c r="C69" s="47">
        <v>1110</v>
      </c>
      <c r="D69" s="52">
        <v>1244</v>
      </c>
      <c r="E69" s="3">
        <v>0.52900000000000003</v>
      </c>
      <c r="F69" s="4">
        <f t="shared" si="2"/>
        <v>8.4961767204757861E-3</v>
      </c>
      <c r="G69" s="4">
        <f t="shared" si="0"/>
        <v>8.4623130886596551E-3</v>
      </c>
      <c r="H69" s="2">
        <f t="shared" si="5"/>
        <v>93641.197684103798</v>
      </c>
      <c r="I69" s="2">
        <f t="shared" si="3"/>
        <v>792.42113279995772</v>
      </c>
      <c r="J69" s="2">
        <f t="shared" si="1"/>
        <v>93267.967330555024</v>
      </c>
      <c r="K69" s="2">
        <f t="shared" si="6"/>
        <v>2214954.1334607345</v>
      </c>
      <c r="L69" s="14">
        <f t="shared" si="4"/>
        <v>23.653628832608764</v>
      </c>
      <c r="N69" s="6"/>
    </row>
    <row r="70" spans="1:14" x14ac:dyDescent="0.2">
      <c r="A70" s="56">
        <v>61</v>
      </c>
      <c r="B70" s="52">
        <v>3</v>
      </c>
      <c r="C70" s="47">
        <v>1110</v>
      </c>
      <c r="D70" s="52">
        <v>1090</v>
      </c>
      <c r="E70" s="3">
        <v>0.39910000000000001</v>
      </c>
      <c r="F70" s="4">
        <f t="shared" si="2"/>
        <v>2.7272727272727275E-3</v>
      </c>
      <c r="G70" s="4">
        <f t="shared" si="0"/>
        <v>2.7228105358609129E-3</v>
      </c>
      <c r="H70" s="2">
        <f t="shared" si="5"/>
        <v>92848.776551303847</v>
      </c>
      <c r="I70" s="2">
        <f t="shared" si="3"/>
        <v>252.80962703568579</v>
      </c>
      <c r="J70" s="2">
        <f t="shared" si="1"/>
        <v>92696.863246418099</v>
      </c>
      <c r="K70" s="2">
        <f t="shared" si="6"/>
        <v>2121686.1661301795</v>
      </c>
      <c r="L70" s="14">
        <f t="shared" si="4"/>
        <v>22.850986786646953</v>
      </c>
      <c r="N70" s="6"/>
    </row>
    <row r="71" spans="1:14" x14ac:dyDescent="0.2">
      <c r="A71" s="56">
        <v>62</v>
      </c>
      <c r="B71" s="52">
        <v>9</v>
      </c>
      <c r="C71" s="47">
        <v>1071</v>
      </c>
      <c r="D71" s="52">
        <v>1102</v>
      </c>
      <c r="E71" s="3">
        <v>0.51349999999999996</v>
      </c>
      <c r="F71" s="4">
        <f t="shared" si="2"/>
        <v>8.283479061205707E-3</v>
      </c>
      <c r="G71" s="4">
        <f t="shared" si="0"/>
        <v>8.2502313502374469E-3</v>
      </c>
      <c r="H71" s="2">
        <f t="shared" si="5"/>
        <v>92595.966924268156</v>
      </c>
      <c r="I71" s="2">
        <f t="shared" si="3"/>
        <v>763.93814922414685</v>
      </c>
      <c r="J71" s="2">
        <f t="shared" si="1"/>
        <v>92224.311014670602</v>
      </c>
      <c r="K71" s="2">
        <f t="shared" si="6"/>
        <v>2028989.3028837612</v>
      </c>
      <c r="L71" s="14">
        <f t="shared" si="4"/>
        <v>21.912285926483374</v>
      </c>
      <c r="N71" s="6"/>
    </row>
    <row r="72" spans="1:14" x14ac:dyDescent="0.2">
      <c r="A72" s="56">
        <v>63</v>
      </c>
      <c r="B72" s="52">
        <v>14</v>
      </c>
      <c r="C72" s="47">
        <v>1071</v>
      </c>
      <c r="D72" s="52">
        <v>1054</v>
      </c>
      <c r="E72" s="3">
        <v>0.61119999999999997</v>
      </c>
      <c r="F72" s="4">
        <f t="shared" si="2"/>
        <v>1.3176470588235295E-2</v>
      </c>
      <c r="G72" s="4">
        <f t="shared" si="0"/>
        <v>1.3109311431544301E-2</v>
      </c>
      <c r="H72" s="2">
        <f t="shared" si="5"/>
        <v>91832.028775044004</v>
      </c>
      <c r="I72" s="2">
        <f t="shared" si="3"/>
        <v>1203.8546646025895</v>
      </c>
      <c r="J72" s="2">
        <f t="shared" si="1"/>
        <v>91363.970081446518</v>
      </c>
      <c r="K72" s="2">
        <f t="shared" si="6"/>
        <v>1936764.9918690906</v>
      </c>
      <c r="L72" s="14">
        <f t="shared" si="4"/>
        <v>21.090299514273827</v>
      </c>
      <c r="N72" s="6"/>
    </row>
    <row r="73" spans="1:14" x14ac:dyDescent="0.2">
      <c r="A73" s="56">
        <v>64</v>
      </c>
      <c r="B73" s="52">
        <v>10</v>
      </c>
      <c r="C73" s="47">
        <v>1014</v>
      </c>
      <c r="D73" s="52">
        <v>1056</v>
      </c>
      <c r="E73" s="3">
        <v>0.49099999999999999</v>
      </c>
      <c r="F73" s="4">
        <f t="shared" si="2"/>
        <v>9.6618357487922701E-3</v>
      </c>
      <c r="G73" s="4">
        <f t="shared" ref="G73:G108" si="7">F73/((1+(1-E73)*F73))</f>
        <v>9.6145525867953729E-3</v>
      </c>
      <c r="H73" s="2">
        <f t="shared" si="5"/>
        <v>90628.17411044141</v>
      </c>
      <c r="I73" s="2">
        <f t="shared" si="3"/>
        <v>871.34934583008589</v>
      </c>
      <c r="J73" s="2">
        <f t="shared" ref="J73:J108" si="8">H74+I73*E73</f>
        <v>90184.657293413897</v>
      </c>
      <c r="K73" s="2">
        <f t="shared" si="6"/>
        <v>1845401.0217876441</v>
      </c>
      <c r="L73" s="14">
        <f t="shared" si="4"/>
        <v>20.362332573740254</v>
      </c>
      <c r="N73" s="6"/>
    </row>
    <row r="74" spans="1:14" x14ac:dyDescent="0.2">
      <c r="A74" s="56">
        <v>65</v>
      </c>
      <c r="B74" s="52">
        <v>12</v>
      </c>
      <c r="C74" s="47">
        <v>928</v>
      </c>
      <c r="D74" s="52">
        <v>995</v>
      </c>
      <c r="E74" s="3">
        <v>0.47260000000000002</v>
      </c>
      <c r="F74" s="4">
        <f t="shared" ref="F74:F108" si="9">B74/((C74+D74)/2)</f>
        <v>1.2480499219968799E-2</v>
      </c>
      <c r="G74" s="4">
        <f t="shared" si="7"/>
        <v>1.239888707589607E-2</v>
      </c>
      <c r="H74" s="2">
        <f t="shared" si="5"/>
        <v>89756.82476461133</v>
      </c>
      <c r="I74" s="2">
        <f t="shared" ref="I74:I108" si="10">H74*G74</f>
        <v>1112.8847345474078</v>
      </c>
      <c r="J74" s="2">
        <f t="shared" si="8"/>
        <v>89169.889355611027</v>
      </c>
      <c r="K74" s="2">
        <f t="shared" si="6"/>
        <v>1755216.3644942301</v>
      </c>
      <c r="L74" s="14">
        <f t="shared" ref="L74:L108" si="11">K74/H74</f>
        <v>19.555241276608353</v>
      </c>
      <c r="N74" s="6"/>
    </row>
    <row r="75" spans="1:14" x14ac:dyDescent="0.2">
      <c r="A75" s="56">
        <v>66</v>
      </c>
      <c r="B75" s="52">
        <v>13</v>
      </c>
      <c r="C75" s="47">
        <v>948</v>
      </c>
      <c r="D75" s="52">
        <v>918</v>
      </c>
      <c r="E75" s="3">
        <v>0.49080000000000001</v>
      </c>
      <c r="F75" s="4">
        <f t="shared" si="9"/>
        <v>1.3933547695605574E-2</v>
      </c>
      <c r="G75" s="4">
        <f t="shared" si="7"/>
        <v>1.3835386149884487E-2</v>
      </c>
      <c r="H75" s="2">
        <f t="shared" ref="H75:H108" si="12">H74-I74</f>
        <v>88643.940030063924</v>
      </c>
      <c r="I75" s="2">
        <f t="shared" si="10"/>
        <v>1226.4231401631375</v>
      </c>
      <c r="J75" s="2">
        <f t="shared" si="8"/>
        <v>88019.445367092849</v>
      </c>
      <c r="K75" s="2">
        <f t="shared" ref="K75:K97" si="13">K76+J75</f>
        <v>1666046.4751386191</v>
      </c>
      <c r="L75" s="14">
        <f t="shared" si="11"/>
        <v>18.79481524144316</v>
      </c>
      <c r="N75" s="6"/>
    </row>
    <row r="76" spans="1:14" x14ac:dyDescent="0.2">
      <c r="A76" s="56">
        <v>67</v>
      </c>
      <c r="B76" s="52">
        <v>10</v>
      </c>
      <c r="C76" s="47">
        <v>969</v>
      </c>
      <c r="D76" s="52">
        <v>930</v>
      </c>
      <c r="E76" s="3">
        <v>0.66469999999999996</v>
      </c>
      <c r="F76" s="4">
        <f t="shared" si="9"/>
        <v>1.0531858873091101E-2</v>
      </c>
      <c r="G76" s="4">
        <f t="shared" si="7"/>
        <v>1.049479825324578E-2</v>
      </c>
      <c r="H76" s="2">
        <f t="shared" si="12"/>
        <v>87417.516889900784</v>
      </c>
      <c r="I76" s="2">
        <f t="shared" si="10"/>
        <v>917.42920355921422</v>
      </c>
      <c r="J76" s="2">
        <f t="shared" si="8"/>
        <v>87109.902877947388</v>
      </c>
      <c r="K76" s="2">
        <f t="shared" si="13"/>
        <v>1578027.0297715261</v>
      </c>
      <c r="L76" s="14">
        <f t="shared" si="11"/>
        <v>18.051611232094299</v>
      </c>
      <c r="N76" s="6"/>
    </row>
    <row r="77" spans="1:14" x14ac:dyDescent="0.2">
      <c r="A77" s="56">
        <v>68</v>
      </c>
      <c r="B77" s="52">
        <v>15</v>
      </c>
      <c r="C77" s="47">
        <v>1012</v>
      </c>
      <c r="D77" s="52">
        <v>943</v>
      </c>
      <c r="E77" s="3">
        <v>0.42920000000000003</v>
      </c>
      <c r="F77" s="4">
        <f t="shared" si="9"/>
        <v>1.5345268542199489E-2</v>
      </c>
      <c r="G77" s="4">
        <f t="shared" si="7"/>
        <v>1.5212025207339904E-2</v>
      </c>
      <c r="H77" s="2">
        <f t="shared" si="12"/>
        <v>86500.087686341576</v>
      </c>
      <c r="I77" s="2">
        <f t="shared" si="10"/>
        <v>1315.8415143217401</v>
      </c>
      <c r="J77" s="2">
        <f t="shared" si="8"/>
        <v>85749.005349966726</v>
      </c>
      <c r="K77" s="2">
        <f t="shared" si="13"/>
        <v>1490917.1268935788</v>
      </c>
      <c r="L77" s="14">
        <f t="shared" si="11"/>
        <v>17.236018676649223</v>
      </c>
      <c r="N77" s="6"/>
    </row>
    <row r="78" spans="1:14" x14ac:dyDescent="0.2">
      <c r="A78" s="56">
        <v>69</v>
      </c>
      <c r="B78" s="52">
        <v>15</v>
      </c>
      <c r="C78" s="47">
        <v>855</v>
      </c>
      <c r="D78" s="52">
        <v>990</v>
      </c>
      <c r="E78" s="3">
        <v>0.33</v>
      </c>
      <c r="F78" s="4">
        <f t="shared" si="9"/>
        <v>1.6260162601626018E-2</v>
      </c>
      <c r="G78" s="4">
        <f t="shared" si="7"/>
        <v>1.6084928422068521E-2</v>
      </c>
      <c r="H78" s="2">
        <f t="shared" si="12"/>
        <v>85184.246172019833</v>
      </c>
      <c r="I78" s="2">
        <f t="shared" si="10"/>
        <v>1370.1825023648034</v>
      </c>
      <c r="J78" s="2">
        <f t="shared" si="8"/>
        <v>84266.223895435425</v>
      </c>
      <c r="K78" s="2">
        <f t="shared" si="13"/>
        <v>1405168.1215436121</v>
      </c>
      <c r="L78" s="14">
        <f t="shared" si="11"/>
        <v>16.495633696235757</v>
      </c>
      <c r="N78" s="6"/>
    </row>
    <row r="79" spans="1:14" x14ac:dyDescent="0.2">
      <c r="A79" s="56">
        <v>70</v>
      </c>
      <c r="B79" s="52">
        <v>17</v>
      </c>
      <c r="C79" s="47">
        <v>851</v>
      </c>
      <c r="D79" s="52">
        <v>842</v>
      </c>
      <c r="E79" s="3">
        <v>0.43009999999999998</v>
      </c>
      <c r="F79" s="4">
        <f t="shared" si="9"/>
        <v>2.008269344359126E-2</v>
      </c>
      <c r="G79" s="4">
        <f t="shared" si="7"/>
        <v>1.9855445350047414E-2</v>
      </c>
      <c r="H79" s="2">
        <f t="shared" si="12"/>
        <v>83814.063669655035</v>
      </c>
      <c r="I79" s="2">
        <f t="shared" si="10"/>
        <v>1664.16556075823</v>
      </c>
      <c r="J79" s="2">
        <f t="shared" si="8"/>
        <v>82865.655716578913</v>
      </c>
      <c r="K79" s="2">
        <f t="shared" si="13"/>
        <v>1320901.8976481766</v>
      </c>
      <c r="L79" s="14">
        <f t="shared" si="11"/>
        <v>15.759907583700782</v>
      </c>
      <c r="N79" s="6"/>
    </row>
    <row r="80" spans="1:14" x14ac:dyDescent="0.2">
      <c r="A80" s="56">
        <v>71</v>
      </c>
      <c r="B80" s="52">
        <v>14</v>
      </c>
      <c r="C80" s="47">
        <v>853</v>
      </c>
      <c r="D80" s="52">
        <v>832</v>
      </c>
      <c r="E80" s="3">
        <v>0.34620000000000001</v>
      </c>
      <c r="F80" s="4">
        <f t="shared" si="9"/>
        <v>1.661721068249258E-2</v>
      </c>
      <c r="G80" s="4">
        <f t="shared" si="7"/>
        <v>1.6438616093968763E-2</v>
      </c>
      <c r="H80" s="2">
        <f t="shared" si="12"/>
        <v>82149.898108896799</v>
      </c>
      <c r="I80" s="2">
        <f t="shared" si="10"/>
        <v>1350.4306371708051</v>
      </c>
      <c r="J80" s="2">
        <f t="shared" si="8"/>
        <v>81266.986558314529</v>
      </c>
      <c r="K80" s="2">
        <f t="shared" si="13"/>
        <v>1238036.2419315977</v>
      </c>
      <c r="L80" s="14">
        <f t="shared" si="11"/>
        <v>15.070453773301988</v>
      </c>
      <c r="N80" s="6"/>
    </row>
    <row r="81" spans="1:14" x14ac:dyDescent="0.2">
      <c r="A81" s="56">
        <v>72</v>
      </c>
      <c r="B81" s="52">
        <v>11</v>
      </c>
      <c r="C81" s="47">
        <v>773</v>
      </c>
      <c r="D81" s="52">
        <v>846</v>
      </c>
      <c r="E81" s="3">
        <v>0.61819999999999997</v>
      </c>
      <c r="F81" s="4">
        <f t="shared" si="9"/>
        <v>1.3588634959851761E-2</v>
      </c>
      <c r="G81" s="4">
        <f t="shared" si="7"/>
        <v>1.3518499082831285E-2</v>
      </c>
      <c r="H81" s="2">
        <f t="shared" si="12"/>
        <v>80799.467471725991</v>
      </c>
      <c r="I81" s="2">
        <f t="shared" si="10"/>
        <v>1092.287526909784</v>
      </c>
      <c r="J81" s="2">
        <f t="shared" si="8"/>
        <v>80382.432093951837</v>
      </c>
      <c r="K81" s="2">
        <f t="shared" si="13"/>
        <v>1156769.2553732831</v>
      </c>
      <c r="L81" s="14">
        <f t="shared" si="11"/>
        <v>14.316545536368407</v>
      </c>
      <c r="N81" s="6"/>
    </row>
    <row r="82" spans="1:14" x14ac:dyDescent="0.2">
      <c r="A82" s="56">
        <v>73</v>
      </c>
      <c r="B82" s="52">
        <v>22</v>
      </c>
      <c r="C82" s="47">
        <v>744</v>
      </c>
      <c r="D82" s="52">
        <v>748</v>
      </c>
      <c r="E82" s="3">
        <v>0.52180000000000004</v>
      </c>
      <c r="F82" s="4">
        <f t="shared" si="9"/>
        <v>2.9490616621983913E-2</v>
      </c>
      <c r="G82" s="4">
        <f t="shared" si="7"/>
        <v>2.9080511245962434E-2</v>
      </c>
      <c r="H82" s="2">
        <f t="shared" si="12"/>
        <v>79707.179944816206</v>
      </c>
      <c r="I82" s="2">
        <f t="shared" si="10"/>
        <v>2317.9255427691792</v>
      </c>
      <c r="J82" s="2">
        <f t="shared" si="8"/>
        <v>78598.747950263976</v>
      </c>
      <c r="K82" s="2">
        <f t="shared" si="13"/>
        <v>1076386.8232793312</v>
      </c>
      <c r="L82" s="14">
        <f t="shared" si="11"/>
        <v>13.50426428365108</v>
      </c>
      <c r="N82" s="6"/>
    </row>
    <row r="83" spans="1:14" x14ac:dyDescent="0.2">
      <c r="A83" s="56">
        <v>74</v>
      </c>
      <c r="B83" s="52">
        <v>17</v>
      </c>
      <c r="C83" s="47">
        <v>677</v>
      </c>
      <c r="D83" s="52">
        <v>733</v>
      </c>
      <c r="E83" s="3">
        <v>0.64449999999999996</v>
      </c>
      <c r="F83" s="4">
        <f t="shared" si="9"/>
        <v>2.4113475177304965E-2</v>
      </c>
      <c r="G83" s="4">
        <f t="shared" si="7"/>
        <v>2.3908523177555239E-2</v>
      </c>
      <c r="H83" s="2">
        <f t="shared" si="12"/>
        <v>77389.254402047023</v>
      </c>
      <c r="I83" s="2">
        <f t="shared" si="10"/>
        <v>1850.26278256506</v>
      </c>
      <c r="J83" s="2">
        <f t="shared" si="8"/>
        <v>76731.485982845144</v>
      </c>
      <c r="K83" s="2">
        <f t="shared" si="13"/>
        <v>997788.07532906719</v>
      </c>
      <c r="L83" s="14">
        <f t="shared" si="11"/>
        <v>12.89310877897119</v>
      </c>
      <c r="N83" s="6"/>
    </row>
    <row r="84" spans="1:14" x14ac:dyDescent="0.2">
      <c r="A84" s="56">
        <v>75</v>
      </c>
      <c r="B84" s="52">
        <v>17</v>
      </c>
      <c r="C84" s="47">
        <v>549</v>
      </c>
      <c r="D84" s="52">
        <v>656</v>
      </c>
      <c r="E84" s="3">
        <v>0.37290000000000001</v>
      </c>
      <c r="F84" s="4">
        <f t="shared" si="9"/>
        <v>2.8215767634854772E-2</v>
      </c>
      <c r="G84" s="4">
        <f t="shared" si="7"/>
        <v>2.772519504266989E-2</v>
      </c>
      <c r="H84" s="2">
        <f t="shared" si="12"/>
        <v>75538.991619481967</v>
      </c>
      <c r="I84" s="2">
        <f t="shared" si="10"/>
        <v>2094.3332759767436</v>
      </c>
      <c r="J84" s="2">
        <f t="shared" si="8"/>
        <v>74225.635222116965</v>
      </c>
      <c r="K84" s="2">
        <f t="shared" si="13"/>
        <v>921056.589346222</v>
      </c>
      <c r="L84" s="14">
        <f t="shared" si="11"/>
        <v>12.193127940943759</v>
      </c>
      <c r="N84" s="6"/>
    </row>
    <row r="85" spans="1:14" x14ac:dyDescent="0.2">
      <c r="A85" s="56">
        <v>76</v>
      </c>
      <c r="B85" s="52">
        <v>26</v>
      </c>
      <c r="C85" s="47">
        <v>675</v>
      </c>
      <c r="D85" s="52">
        <v>533</v>
      </c>
      <c r="E85" s="3">
        <v>0.4098</v>
      </c>
      <c r="F85" s="4">
        <f t="shared" si="9"/>
        <v>4.3046357615894038E-2</v>
      </c>
      <c r="G85" s="4">
        <f t="shared" si="7"/>
        <v>4.1979819977615067E-2</v>
      </c>
      <c r="H85" s="2">
        <f t="shared" si="12"/>
        <v>73444.658343505231</v>
      </c>
      <c r="I85" s="2">
        <f t="shared" si="10"/>
        <v>3083.1935355777941</v>
      </c>
      <c r="J85" s="2">
        <f t="shared" si="8"/>
        <v>71624.957518807219</v>
      </c>
      <c r="K85" s="2">
        <f t="shared" si="13"/>
        <v>846830.95412410505</v>
      </c>
      <c r="L85" s="14">
        <f t="shared" si="11"/>
        <v>11.530191210958108</v>
      </c>
      <c r="N85" s="6"/>
    </row>
    <row r="86" spans="1:14" x14ac:dyDescent="0.2">
      <c r="A86" s="56">
        <v>77</v>
      </c>
      <c r="B86" s="52">
        <v>22</v>
      </c>
      <c r="C86" s="47">
        <v>404</v>
      </c>
      <c r="D86" s="52">
        <v>655</v>
      </c>
      <c r="E86" s="3">
        <v>0.50680000000000003</v>
      </c>
      <c r="F86" s="4">
        <f t="shared" si="9"/>
        <v>4.1548630783758263E-2</v>
      </c>
      <c r="G86" s="4">
        <f t="shared" si="7"/>
        <v>4.0714321669790561E-2</v>
      </c>
      <c r="H86" s="2">
        <f t="shared" si="12"/>
        <v>70361.464807927434</v>
      </c>
      <c r="I86" s="2">
        <f t="shared" si="10"/>
        <v>2864.719311347606</v>
      </c>
      <c r="J86" s="2">
        <f t="shared" si="8"/>
        <v>68948.585243570793</v>
      </c>
      <c r="K86" s="2">
        <f t="shared" si="13"/>
        <v>775205.99660529778</v>
      </c>
      <c r="L86" s="14">
        <f t="shared" si="11"/>
        <v>11.017479507020687</v>
      </c>
      <c r="N86" s="6"/>
    </row>
    <row r="87" spans="1:14" x14ac:dyDescent="0.2">
      <c r="A87" s="56">
        <v>78</v>
      </c>
      <c r="B87" s="52">
        <v>18</v>
      </c>
      <c r="C87" s="47">
        <v>416</v>
      </c>
      <c r="D87" s="52">
        <v>383</v>
      </c>
      <c r="E87" s="3">
        <v>0.52849999999999997</v>
      </c>
      <c r="F87" s="4">
        <f t="shared" si="9"/>
        <v>4.5056320400500623E-2</v>
      </c>
      <c r="G87" s="4">
        <f t="shared" si="7"/>
        <v>4.4119052812957277E-2</v>
      </c>
      <c r="H87" s="2">
        <f t="shared" si="12"/>
        <v>67496.745496579824</v>
      </c>
      <c r="I87" s="2">
        <f t="shared" si="10"/>
        <v>2977.8924792663415</v>
      </c>
      <c r="J87" s="2">
        <f t="shared" si="8"/>
        <v>66092.669192605754</v>
      </c>
      <c r="K87" s="2">
        <f t="shared" si="13"/>
        <v>706257.41136172693</v>
      </c>
      <c r="L87" s="14">
        <f t="shared" si="11"/>
        <v>10.463577260884589</v>
      </c>
      <c r="N87" s="6"/>
    </row>
    <row r="88" spans="1:14" x14ac:dyDescent="0.2">
      <c r="A88" s="56">
        <v>79</v>
      </c>
      <c r="B88" s="52">
        <v>15</v>
      </c>
      <c r="C88" s="47">
        <v>464</v>
      </c>
      <c r="D88" s="52">
        <v>409</v>
      </c>
      <c r="E88" s="3">
        <v>0.44269999999999998</v>
      </c>
      <c r="F88" s="4">
        <f t="shared" si="9"/>
        <v>3.4364261168384883E-2</v>
      </c>
      <c r="G88" s="4">
        <f t="shared" si="7"/>
        <v>3.3718511125422748E-2</v>
      </c>
      <c r="H88" s="2">
        <f t="shared" si="12"/>
        <v>64518.853017313486</v>
      </c>
      <c r="I88" s="2">
        <f t="shared" si="10"/>
        <v>2175.4796632637999</v>
      </c>
      <c r="J88" s="2">
        <f t="shared" si="8"/>
        <v>63306.458200976565</v>
      </c>
      <c r="K88" s="2">
        <f t="shared" si="13"/>
        <v>640164.74216912116</v>
      </c>
      <c r="L88" s="14">
        <f t="shared" si="11"/>
        <v>9.9221345735537856</v>
      </c>
      <c r="N88" s="6"/>
    </row>
    <row r="89" spans="1:14" x14ac:dyDescent="0.2">
      <c r="A89" s="56">
        <v>80</v>
      </c>
      <c r="B89" s="52">
        <v>15</v>
      </c>
      <c r="C89" s="47">
        <v>458</v>
      </c>
      <c r="D89" s="52">
        <v>453</v>
      </c>
      <c r="E89" s="3">
        <v>0.38790000000000002</v>
      </c>
      <c r="F89" s="4">
        <f t="shared" si="9"/>
        <v>3.2930845225027441E-2</v>
      </c>
      <c r="G89" s="4">
        <f t="shared" si="7"/>
        <v>3.2280174700305475E-2</v>
      </c>
      <c r="H89" s="2">
        <f t="shared" si="12"/>
        <v>62343.373354049683</v>
      </c>
      <c r="I89" s="2">
        <f t="shared" si="10"/>
        <v>2012.4549832750931</v>
      </c>
      <c r="J89" s="2">
        <f t="shared" si="8"/>
        <v>61111.549658787</v>
      </c>
      <c r="K89" s="2">
        <f t="shared" si="13"/>
        <v>576858.28396814456</v>
      </c>
      <c r="L89" s="14">
        <f t="shared" si="11"/>
        <v>9.2529206062070291</v>
      </c>
      <c r="N89" s="6"/>
    </row>
    <row r="90" spans="1:14" x14ac:dyDescent="0.2">
      <c r="A90" s="56">
        <v>81</v>
      </c>
      <c r="B90" s="52">
        <v>24</v>
      </c>
      <c r="C90" s="47">
        <v>389</v>
      </c>
      <c r="D90" s="52">
        <v>440</v>
      </c>
      <c r="E90" s="3">
        <v>0.49359999999999998</v>
      </c>
      <c r="F90" s="4">
        <f t="shared" si="9"/>
        <v>5.790108564535585E-2</v>
      </c>
      <c r="G90" s="4">
        <f t="shared" si="7"/>
        <v>5.6251722709007967E-2</v>
      </c>
      <c r="H90" s="2">
        <f t="shared" si="12"/>
        <v>60330.918370774591</v>
      </c>
      <c r="I90" s="2">
        <f t="shared" si="10"/>
        <v>3393.7180909726071</v>
      </c>
      <c r="J90" s="2">
        <f t="shared" si="8"/>
        <v>58612.339529506062</v>
      </c>
      <c r="K90" s="2">
        <f t="shared" si="13"/>
        <v>515746.73430935759</v>
      </c>
      <c r="L90" s="14">
        <f t="shared" si="11"/>
        <v>8.5486305900358186</v>
      </c>
      <c r="N90" s="6"/>
    </row>
    <row r="91" spans="1:14" x14ac:dyDescent="0.2">
      <c r="A91" s="56">
        <v>82</v>
      </c>
      <c r="B91" s="52">
        <v>19</v>
      </c>
      <c r="C91" s="47">
        <v>352</v>
      </c>
      <c r="D91" s="52">
        <v>368</v>
      </c>
      <c r="E91" s="3">
        <v>0.49390000000000001</v>
      </c>
      <c r="F91" s="4">
        <f t="shared" si="9"/>
        <v>5.2777777777777778E-2</v>
      </c>
      <c r="G91" s="4">
        <f t="shared" si="7"/>
        <v>5.1404715002790737E-2</v>
      </c>
      <c r="H91" s="2">
        <f t="shared" si="12"/>
        <v>56937.200279801982</v>
      </c>
      <c r="I91" s="2">
        <f t="shared" si="10"/>
        <v>2926.8405534400381</v>
      </c>
      <c r="J91" s="2">
        <f t="shared" si="8"/>
        <v>55455.926275705977</v>
      </c>
      <c r="K91" s="2">
        <f t="shared" si="13"/>
        <v>457134.39477985154</v>
      </c>
      <c r="L91" s="14">
        <f t="shared" si="11"/>
        <v>8.028747330978554</v>
      </c>
      <c r="N91" s="6"/>
    </row>
    <row r="92" spans="1:14" x14ac:dyDescent="0.2">
      <c r="A92" s="56">
        <v>83</v>
      </c>
      <c r="B92" s="52">
        <v>23</v>
      </c>
      <c r="C92" s="47">
        <v>337</v>
      </c>
      <c r="D92" s="52">
        <v>328</v>
      </c>
      <c r="E92" s="3">
        <v>0.46460000000000001</v>
      </c>
      <c r="F92" s="4">
        <f t="shared" si="9"/>
        <v>6.9172932330827067E-2</v>
      </c>
      <c r="G92" s="4">
        <f t="shared" si="7"/>
        <v>6.6702589394520284E-2</v>
      </c>
      <c r="H92" s="2">
        <f t="shared" si="12"/>
        <v>54010.359726361945</v>
      </c>
      <c r="I92" s="2">
        <f t="shared" si="10"/>
        <v>3602.6308478778556</v>
      </c>
      <c r="J92" s="2">
        <f t="shared" si="8"/>
        <v>52081.511170408143</v>
      </c>
      <c r="K92" s="2">
        <f t="shared" si="13"/>
        <v>401678.46850414557</v>
      </c>
      <c r="L92" s="14">
        <f t="shared" si="11"/>
        <v>7.4370633807885955</v>
      </c>
      <c r="N92" s="6"/>
    </row>
    <row r="93" spans="1:14" x14ac:dyDescent="0.2">
      <c r="A93" s="56">
        <v>84</v>
      </c>
      <c r="B93" s="52">
        <v>28</v>
      </c>
      <c r="C93" s="47">
        <v>279</v>
      </c>
      <c r="D93" s="52">
        <v>324</v>
      </c>
      <c r="E93" s="3">
        <v>0.58069999999999999</v>
      </c>
      <c r="F93" s="4">
        <f t="shared" si="9"/>
        <v>9.2868988391376445E-2</v>
      </c>
      <c r="G93" s="4">
        <f t="shared" si="7"/>
        <v>8.9388214291643092E-2</v>
      </c>
      <c r="H93" s="2">
        <f t="shared" si="12"/>
        <v>50407.728878484093</v>
      </c>
      <c r="I93" s="2">
        <f t="shared" si="10"/>
        <v>4505.8568709449819</v>
      </c>
      <c r="J93" s="2">
        <f t="shared" si="8"/>
        <v>48518.423092496858</v>
      </c>
      <c r="K93" s="2">
        <f t="shared" si="13"/>
        <v>349596.9573337374</v>
      </c>
      <c r="L93" s="14">
        <f t="shared" si="11"/>
        <v>6.9353840197104866</v>
      </c>
      <c r="N93" s="6"/>
    </row>
    <row r="94" spans="1:14" x14ac:dyDescent="0.2">
      <c r="A94" s="56">
        <v>85</v>
      </c>
      <c r="B94" s="52">
        <v>24</v>
      </c>
      <c r="C94" s="47">
        <v>229</v>
      </c>
      <c r="D94" s="52">
        <v>254</v>
      </c>
      <c r="E94" s="3">
        <v>0.41220000000000001</v>
      </c>
      <c r="F94" s="4">
        <f t="shared" si="9"/>
        <v>9.9378881987577633E-2</v>
      </c>
      <c r="G94" s="4">
        <f t="shared" si="7"/>
        <v>9.3894068711679476E-2</v>
      </c>
      <c r="H94" s="2">
        <f t="shared" si="12"/>
        <v>45901.87200753911</v>
      </c>
      <c r="I94" s="2">
        <f t="shared" si="10"/>
        <v>4309.9135242705943</v>
      </c>
      <c r="J94" s="2">
        <f t="shared" si="8"/>
        <v>43368.504837972854</v>
      </c>
      <c r="K94" s="2">
        <f t="shared" si="13"/>
        <v>301078.53424124053</v>
      </c>
      <c r="L94" s="14">
        <f t="shared" si="11"/>
        <v>6.5591776778034276</v>
      </c>
      <c r="N94" s="6"/>
    </row>
    <row r="95" spans="1:14" x14ac:dyDescent="0.2">
      <c r="A95" s="56">
        <v>86</v>
      </c>
      <c r="B95" s="52">
        <v>21</v>
      </c>
      <c r="C95" s="47">
        <v>212</v>
      </c>
      <c r="D95" s="52">
        <v>208</v>
      </c>
      <c r="E95" s="3">
        <v>0.56489999999999996</v>
      </c>
      <c r="F95" s="4">
        <f t="shared" si="9"/>
        <v>0.1</v>
      </c>
      <c r="G95" s="4">
        <f t="shared" si="7"/>
        <v>9.5830418491437558E-2</v>
      </c>
      <c r="H95" s="2">
        <f t="shared" si="12"/>
        <v>41591.958483268514</v>
      </c>
      <c r="I95" s="2">
        <f t="shared" si="10"/>
        <v>3985.7747873301182</v>
      </c>
      <c r="J95" s="2">
        <f t="shared" si="8"/>
        <v>39857.747873301181</v>
      </c>
      <c r="K95" s="2">
        <f t="shared" si="13"/>
        <v>257710.02940326769</v>
      </c>
      <c r="L95" s="14">
        <f t="shared" si="11"/>
        <v>6.196150381015082</v>
      </c>
      <c r="N95" s="6"/>
    </row>
    <row r="96" spans="1:14" x14ac:dyDescent="0.2">
      <c r="A96" s="56">
        <v>87</v>
      </c>
      <c r="B96" s="52">
        <v>18</v>
      </c>
      <c r="C96" s="47">
        <v>149</v>
      </c>
      <c r="D96" s="52">
        <v>193</v>
      </c>
      <c r="E96" s="3">
        <v>0.48549999999999999</v>
      </c>
      <c r="F96" s="4">
        <f t="shared" si="9"/>
        <v>0.10526315789473684</v>
      </c>
      <c r="G96" s="4">
        <f t="shared" si="7"/>
        <v>9.9855209945578893E-2</v>
      </c>
      <c r="H96" s="2">
        <f t="shared" si="12"/>
        <v>37606.183695938395</v>
      </c>
      <c r="I96" s="2">
        <f t="shared" si="10"/>
        <v>3755.1733682099343</v>
      </c>
      <c r="J96" s="2">
        <f t="shared" si="8"/>
        <v>35674.146997994379</v>
      </c>
      <c r="K96" s="2">
        <f t="shared" si="13"/>
        <v>217852.28152996651</v>
      </c>
      <c r="L96" s="14">
        <f t="shared" si="11"/>
        <v>5.7929909424309747</v>
      </c>
      <c r="N96" s="6"/>
    </row>
    <row r="97" spans="1:14" x14ac:dyDescent="0.2">
      <c r="A97" s="56">
        <v>88</v>
      </c>
      <c r="B97" s="52">
        <v>21</v>
      </c>
      <c r="C97" s="47">
        <v>144</v>
      </c>
      <c r="D97" s="52">
        <v>143</v>
      </c>
      <c r="E97" s="3">
        <v>0.57899999999999996</v>
      </c>
      <c r="F97" s="4">
        <f t="shared" si="9"/>
        <v>0.14634146341463414</v>
      </c>
      <c r="G97" s="4">
        <f t="shared" si="7"/>
        <v>0.13784864219087439</v>
      </c>
      <c r="H97" s="2">
        <f t="shared" si="12"/>
        <v>33851.010327728458</v>
      </c>
      <c r="I97" s="2">
        <f t="shared" si="10"/>
        <v>4666.3158104666336</v>
      </c>
      <c r="J97" s="2">
        <f t="shared" si="8"/>
        <v>31886.491371522006</v>
      </c>
      <c r="K97" s="2">
        <f t="shared" si="13"/>
        <v>182178.13453197211</v>
      </c>
      <c r="L97" s="14">
        <f t="shared" si="11"/>
        <v>5.3817635801181423</v>
      </c>
      <c r="N97" s="6"/>
    </row>
    <row r="98" spans="1:14" x14ac:dyDescent="0.2">
      <c r="A98" s="56">
        <v>89</v>
      </c>
      <c r="B98" s="52">
        <v>18</v>
      </c>
      <c r="C98" s="47">
        <v>124</v>
      </c>
      <c r="D98" s="52">
        <v>124</v>
      </c>
      <c r="E98" s="3">
        <v>0.65680000000000005</v>
      </c>
      <c r="F98" s="4">
        <f t="shared" si="9"/>
        <v>0.14516129032258066</v>
      </c>
      <c r="G98" s="4">
        <f t="shared" si="7"/>
        <v>0.13827263676700141</v>
      </c>
      <c r="H98" s="2">
        <f t="shared" si="12"/>
        <v>29184.694517261825</v>
      </c>
      <c r="I98" s="2">
        <f t="shared" si="10"/>
        <v>4035.4446641412419</v>
      </c>
      <c r="J98" s="2">
        <f t="shared" si="8"/>
        <v>27799.729908528549</v>
      </c>
      <c r="K98" s="2">
        <f>K99+J98</f>
        <v>150291.6431604501</v>
      </c>
      <c r="L98" s="14">
        <f t="shared" si="11"/>
        <v>5.149673335506642</v>
      </c>
      <c r="N98" s="6"/>
    </row>
    <row r="99" spans="1:14" x14ac:dyDescent="0.2">
      <c r="A99" s="56">
        <v>90</v>
      </c>
      <c r="B99" s="52">
        <v>16</v>
      </c>
      <c r="C99" s="47">
        <v>92</v>
      </c>
      <c r="D99" s="52">
        <v>103</v>
      </c>
      <c r="E99" s="24">
        <v>0.5111</v>
      </c>
      <c r="F99" s="25">
        <f t="shared" si="9"/>
        <v>0.1641025641025641</v>
      </c>
      <c r="G99" s="25">
        <f t="shared" si="7"/>
        <v>0.15191450251798286</v>
      </c>
      <c r="H99" s="23">
        <f t="shared" si="12"/>
        <v>25149.249853120582</v>
      </c>
      <c r="I99" s="23">
        <f t="shared" si="10"/>
        <v>3820.5357801372666</v>
      </c>
      <c r="J99" s="23">
        <f t="shared" si="8"/>
        <v>23281.389910211474</v>
      </c>
      <c r="K99" s="23">
        <f t="shared" ref="K99:K108" si="14">K100+J99</f>
        <v>122491.91325192156</v>
      </c>
      <c r="L99" s="26">
        <f t="shared" si="11"/>
        <v>4.8705990821719265</v>
      </c>
      <c r="N99" s="6"/>
    </row>
    <row r="100" spans="1:14" x14ac:dyDescent="0.2">
      <c r="A100" s="56">
        <v>91</v>
      </c>
      <c r="B100" s="52">
        <v>8</v>
      </c>
      <c r="C100" s="47">
        <v>79</v>
      </c>
      <c r="D100" s="52">
        <v>90</v>
      </c>
      <c r="E100" s="24">
        <v>0.73970000000000002</v>
      </c>
      <c r="F100" s="25">
        <f t="shared" si="9"/>
        <v>9.4674556213017749E-2</v>
      </c>
      <c r="G100" s="25">
        <f t="shared" si="7"/>
        <v>9.2397531137968003E-2</v>
      </c>
      <c r="H100" s="23">
        <f t="shared" si="12"/>
        <v>21328.714072983315</v>
      </c>
      <c r="I100" s="23">
        <f t="shared" si="10"/>
        <v>1970.7205226912922</v>
      </c>
      <c r="J100" s="23">
        <f t="shared" si="8"/>
        <v>20815.735520926773</v>
      </c>
      <c r="K100" s="23">
        <f t="shared" si="14"/>
        <v>99210.523341710097</v>
      </c>
      <c r="L100" s="26">
        <f t="shared" si="11"/>
        <v>4.6515004609386281</v>
      </c>
      <c r="N100" s="6"/>
    </row>
    <row r="101" spans="1:14" x14ac:dyDescent="0.2">
      <c r="A101" s="56">
        <v>92</v>
      </c>
      <c r="B101" s="52">
        <v>6</v>
      </c>
      <c r="C101" s="47">
        <v>53</v>
      </c>
      <c r="D101" s="52">
        <v>70</v>
      </c>
      <c r="E101" s="24">
        <v>0.46210000000000001</v>
      </c>
      <c r="F101" s="25">
        <f t="shared" si="9"/>
        <v>9.7560975609756101E-2</v>
      </c>
      <c r="G101" s="25">
        <f t="shared" si="7"/>
        <v>9.2696446945188582E-2</v>
      </c>
      <c r="H101" s="23">
        <f t="shared" si="12"/>
        <v>19357.993550292023</v>
      </c>
      <c r="I101" s="23">
        <f t="shared" si="10"/>
        <v>1794.4172220999474</v>
      </c>
      <c r="J101" s="23">
        <f t="shared" si="8"/>
        <v>18392.776526524463</v>
      </c>
      <c r="K101" s="23">
        <f t="shared" si="14"/>
        <v>78394.787820783327</v>
      </c>
      <c r="L101" s="26">
        <f t="shared" si="11"/>
        <v>4.0497372631679953</v>
      </c>
      <c r="N101" s="6"/>
    </row>
    <row r="102" spans="1:14" x14ac:dyDescent="0.2">
      <c r="A102" s="56">
        <v>93</v>
      </c>
      <c r="B102" s="52">
        <v>4</v>
      </c>
      <c r="C102" s="47">
        <v>55</v>
      </c>
      <c r="D102" s="52">
        <v>46</v>
      </c>
      <c r="E102" s="24">
        <v>0.49380000000000002</v>
      </c>
      <c r="F102" s="25">
        <f t="shared" si="9"/>
        <v>7.9207920792079209E-2</v>
      </c>
      <c r="G102" s="25">
        <f t="shared" si="7"/>
        <v>7.6154502254173265E-2</v>
      </c>
      <c r="H102" s="23">
        <f t="shared" si="12"/>
        <v>17563.576328192077</v>
      </c>
      <c r="I102" s="23">
        <f t="shared" si="10"/>
        <v>1337.5454130766477</v>
      </c>
      <c r="J102" s="23">
        <f t="shared" si="8"/>
        <v>16886.510840092677</v>
      </c>
      <c r="K102" s="23">
        <f t="shared" si="14"/>
        <v>60002.011294258868</v>
      </c>
      <c r="L102" s="26">
        <f t="shared" si="11"/>
        <v>3.4162752604062177</v>
      </c>
      <c r="N102" s="6"/>
    </row>
    <row r="103" spans="1:14" x14ac:dyDescent="0.2">
      <c r="A103" s="56">
        <v>94</v>
      </c>
      <c r="B103" s="52">
        <v>15</v>
      </c>
      <c r="C103" s="47">
        <v>29</v>
      </c>
      <c r="D103" s="52">
        <v>45</v>
      </c>
      <c r="E103" s="24">
        <v>0.54430000000000001</v>
      </c>
      <c r="F103" s="25">
        <f t="shared" si="9"/>
        <v>0.40540540540540543</v>
      </c>
      <c r="G103" s="25">
        <f t="shared" si="7"/>
        <v>0.34218840893796126</v>
      </c>
      <c r="H103" s="23">
        <f t="shared" si="12"/>
        <v>16226.030915115429</v>
      </c>
      <c r="I103" s="23">
        <f t="shared" si="10"/>
        <v>5552.3597022215199</v>
      </c>
      <c r="J103" s="23">
        <f t="shared" si="8"/>
        <v>13695.820598813083</v>
      </c>
      <c r="K103" s="23">
        <f t="shared" si="14"/>
        <v>43115.500454166191</v>
      </c>
      <c r="L103" s="26">
        <f t="shared" si="11"/>
        <v>2.6571809630907186</v>
      </c>
      <c r="N103" s="6"/>
    </row>
    <row r="104" spans="1:14" x14ac:dyDescent="0.2">
      <c r="A104" s="56">
        <v>95</v>
      </c>
      <c r="B104" s="52">
        <v>9</v>
      </c>
      <c r="C104" s="47">
        <v>25</v>
      </c>
      <c r="D104" s="52">
        <v>17</v>
      </c>
      <c r="E104" s="24">
        <v>0.44379999999999997</v>
      </c>
      <c r="F104" s="25">
        <f t="shared" si="9"/>
        <v>0.42857142857142855</v>
      </c>
      <c r="G104" s="25">
        <f t="shared" si="7"/>
        <v>0.34607664444085551</v>
      </c>
      <c r="H104" s="23">
        <f t="shared" si="12"/>
        <v>10673.671212893909</v>
      </c>
      <c r="I104" s="23">
        <f t="shared" si="10"/>
        <v>3693.9083172232804</v>
      </c>
      <c r="J104" s="23">
        <f t="shared" si="8"/>
        <v>8619.1194068543209</v>
      </c>
      <c r="K104" s="23">
        <f t="shared" si="14"/>
        <v>29419.679855353112</v>
      </c>
      <c r="L104" s="26">
        <f t="shared" si="11"/>
        <v>2.7562849996553971</v>
      </c>
      <c r="N104" s="6"/>
    </row>
    <row r="105" spans="1:14" x14ac:dyDescent="0.2">
      <c r="A105" s="56">
        <v>96</v>
      </c>
      <c r="B105" s="52">
        <v>4</v>
      </c>
      <c r="C105" s="47">
        <v>16</v>
      </c>
      <c r="D105" s="52">
        <v>19</v>
      </c>
      <c r="E105" s="24">
        <v>0.44790000000000002</v>
      </c>
      <c r="F105" s="25">
        <f t="shared" si="9"/>
        <v>0.22857142857142856</v>
      </c>
      <c r="G105" s="25">
        <f t="shared" si="7"/>
        <v>0.20295914432424753</v>
      </c>
      <c r="H105" s="23">
        <f t="shared" si="12"/>
        <v>6979.7628956706285</v>
      </c>
      <c r="I105" s="23">
        <f t="shared" si="10"/>
        <v>1416.6067048914429</v>
      </c>
      <c r="J105" s="23">
        <f t="shared" si="8"/>
        <v>6197.6543339000627</v>
      </c>
      <c r="K105" s="23">
        <f t="shared" si="14"/>
        <v>20800.560448498793</v>
      </c>
      <c r="L105" s="26">
        <f t="shared" si="11"/>
        <v>2.9801242190334083</v>
      </c>
      <c r="N105" s="6"/>
    </row>
    <row r="106" spans="1:14" x14ac:dyDescent="0.2">
      <c r="A106" s="56">
        <v>97</v>
      </c>
      <c r="B106" s="52">
        <v>1</v>
      </c>
      <c r="C106" s="47">
        <v>11</v>
      </c>
      <c r="D106" s="52">
        <v>13</v>
      </c>
      <c r="E106" s="24">
        <v>0.3014</v>
      </c>
      <c r="F106" s="25">
        <f t="shared" si="9"/>
        <v>8.3333333333333329E-2</v>
      </c>
      <c r="G106" s="25">
        <f t="shared" si="7"/>
        <v>7.8748838454632791E-2</v>
      </c>
      <c r="H106" s="23">
        <f t="shared" si="12"/>
        <v>5563.1561907791856</v>
      </c>
      <c r="I106" s="23">
        <f t="shared" si="10"/>
        <v>438.09208816556043</v>
      </c>
      <c r="J106" s="23">
        <f t="shared" si="8"/>
        <v>5257.1050579867251</v>
      </c>
      <c r="K106" s="23">
        <f t="shared" si="14"/>
        <v>14602.906114598729</v>
      </c>
      <c r="L106" s="26">
        <f t="shared" si="11"/>
        <v>2.6249318936618637</v>
      </c>
      <c r="N106" s="6"/>
    </row>
    <row r="107" spans="1:14" x14ac:dyDescent="0.2">
      <c r="A107" s="56">
        <v>98</v>
      </c>
      <c r="B107" s="52">
        <v>2</v>
      </c>
      <c r="C107" s="47">
        <v>7</v>
      </c>
      <c r="D107" s="52">
        <v>10</v>
      </c>
      <c r="E107" s="24">
        <v>0.71779999999999999</v>
      </c>
      <c r="F107" s="25">
        <f t="shared" si="9"/>
        <v>0.23529411764705882</v>
      </c>
      <c r="G107" s="25">
        <f t="shared" si="7"/>
        <v>0.22064339614315343</v>
      </c>
      <c r="H107" s="23">
        <f t="shared" si="12"/>
        <v>5125.0641026136254</v>
      </c>
      <c r="I107" s="23">
        <f t="shared" si="10"/>
        <v>1130.8115490520333</v>
      </c>
      <c r="J107" s="23">
        <f t="shared" si="8"/>
        <v>4805.9490834711414</v>
      </c>
      <c r="K107" s="23">
        <f t="shared" si="14"/>
        <v>9345.8010566120029</v>
      </c>
      <c r="L107" s="26">
        <f t="shared" si="11"/>
        <v>1.8235481292508968</v>
      </c>
      <c r="N107" s="6"/>
    </row>
    <row r="108" spans="1:14" x14ac:dyDescent="0.2">
      <c r="A108" s="56">
        <v>99</v>
      </c>
      <c r="B108" s="52">
        <v>2</v>
      </c>
      <c r="C108" s="47">
        <v>7</v>
      </c>
      <c r="D108" s="52">
        <v>6</v>
      </c>
      <c r="E108" s="24">
        <v>0.49180000000000001</v>
      </c>
      <c r="F108" s="25">
        <f t="shared" si="9"/>
        <v>0.30769230769230771</v>
      </c>
      <c r="G108" s="25">
        <f t="shared" si="7"/>
        <v>0.26608482784311638</v>
      </c>
      <c r="H108" s="23">
        <f t="shared" si="12"/>
        <v>3994.2525535615923</v>
      </c>
      <c r="I108" s="23">
        <f t="shared" si="10"/>
        <v>1062.8100030763642</v>
      </c>
      <c r="J108" s="23">
        <f t="shared" si="8"/>
        <v>3454.1325099981841</v>
      </c>
      <c r="K108" s="23">
        <f t="shared" si="14"/>
        <v>4539.8519731408614</v>
      </c>
      <c r="L108" s="26">
        <f t="shared" si="11"/>
        <v>1.1365961246223075</v>
      </c>
      <c r="N108" s="6"/>
    </row>
    <row r="109" spans="1:14" x14ac:dyDescent="0.2">
      <c r="A109" s="56" t="s">
        <v>22</v>
      </c>
      <c r="B109" s="47">
        <v>5</v>
      </c>
      <c r="C109" s="47">
        <v>14</v>
      </c>
      <c r="D109" s="47">
        <v>13</v>
      </c>
      <c r="E109" s="27"/>
      <c r="F109" s="25">
        <f>B109/((C109+D109)/2)</f>
        <v>0.37037037037037035</v>
      </c>
      <c r="G109" s="25">
        <v>1</v>
      </c>
      <c r="H109" s="23">
        <f>H108-I108</f>
        <v>2931.4425504852279</v>
      </c>
      <c r="I109" s="23">
        <f>H109*G109</f>
        <v>2931.4425504852279</v>
      </c>
      <c r="J109" s="28">
        <f>H109*F109</f>
        <v>1085.7194631426769</v>
      </c>
      <c r="K109" s="23">
        <f>J109</f>
        <v>1085.7194631426769</v>
      </c>
      <c r="L109" s="26">
        <f>K109/H109</f>
        <v>0.37037037037037035</v>
      </c>
      <c r="N109" s="6"/>
    </row>
    <row r="110" spans="1:14" x14ac:dyDescent="0.2">
      <c r="A110" s="9"/>
      <c r="B110" s="49"/>
      <c r="C110" s="49"/>
      <c r="D110" s="49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50"/>
      <c r="C111" s="50"/>
      <c r="D111" s="50"/>
      <c r="E111" s="8"/>
      <c r="F111" s="8"/>
      <c r="G111" s="8"/>
      <c r="H111" s="2"/>
      <c r="I111" s="2"/>
      <c r="J111" s="2"/>
      <c r="K111" s="2"/>
      <c r="L111" s="8"/>
    </row>
    <row r="112" spans="1:14" x14ac:dyDescent="0.2">
      <c r="A112" s="37"/>
      <c r="B112" s="50"/>
      <c r="C112" s="50"/>
      <c r="D112" s="50"/>
      <c r="E112" s="8"/>
      <c r="F112" s="8"/>
      <c r="G112" s="8"/>
      <c r="H112" s="2"/>
      <c r="I112" s="2"/>
      <c r="J112" s="2"/>
      <c r="K112" s="2"/>
      <c r="L112" s="8"/>
    </row>
    <row r="113" spans="1:12" x14ac:dyDescent="0.2">
      <c r="A113" s="38" t="s">
        <v>23</v>
      </c>
      <c r="L113" s="8"/>
    </row>
    <row r="114" spans="1:12" x14ac:dyDescent="0.2">
      <c r="A114" s="39" t="s">
        <v>9</v>
      </c>
      <c r="B114" s="50"/>
      <c r="C114" s="50"/>
      <c r="D114" s="50"/>
      <c r="E114" s="16"/>
      <c r="F114" s="16"/>
      <c r="G114" s="16"/>
      <c r="H114" s="15"/>
      <c r="I114" s="15"/>
      <c r="J114" s="15"/>
      <c r="K114" s="15"/>
      <c r="L114" s="8"/>
    </row>
    <row r="115" spans="1:12" x14ac:dyDescent="0.2">
      <c r="A115" s="40" t="s">
        <v>21</v>
      </c>
      <c r="B115" s="50"/>
      <c r="C115" s="50"/>
      <c r="D115" s="50"/>
      <c r="E115" s="16"/>
      <c r="F115" s="16"/>
      <c r="G115" s="16"/>
      <c r="H115" s="15"/>
      <c r="I115" s="15"/>
      <c r="J115" s="15"/>
      <c r="K115" s="15"/>
      <c r="L115" s="8"/>
    </row>
    <row r="116" spans="1:12" x14ac:dyDescent="0.2">
      <c r="A116" s="40" t="s">
        <v>10</v>
      </c>
      <c r="B116" s="50"/>
      <c r="C116" s="50"/>
      <c r="D116" s="50"/>
      <c r="E116" s="16"/>
      <c r="F116" s="16"/>
      <c r="G116" s="16"/>
      <c r="H116" s="15"/>
      <c r="I116" s="15"/>
      <c r="J116" s="15"/>
      <c r="K116" s="15"/>
      <c r="L116" s="8"/>
    </row>
    <row r="117" spans="1:12" x14ac:dyDescent="0.2">
      <c r="A117" s="40" t="s">
        <v>11</v>
      </c>
      <c r="B117" s="50"/>
      <c r="C117" s="50"/>
      <c r="D117" s="50"/>
      <c r="E117" s="16"/>
      <c r="F117" s="16"/>
      <c r="G117" s="16"/>
      <c r="H117" s="15"/>
      <c r="I117" s="15"/>
      <c r="J117" s="15"/>
      <c r="K117" s="15"/>
      <c r="L117" s="8"/>
    </row>
    <row r="118" spans="1:12" x14ac:dyDescent="0.2">
      <c r="A118" s="40" t="s">
        <v>12</v>
      </c>
      <c r="B118" s="50"/>
      <c r="C118" s="50"/>
      <c r="D118" s="50"/>
      <c r="E118" s="16"/>
      <c r="F118" s="16"/>
      <c r="G118" s="16"/>
      <c r="H118" s="15"/>
      <c r="I118" s="15"/>
      <c r="J118" s="15"/>
      <c r="K118" s="15"/>
      <c r="L118" s="8"/>
    </row>
    <row r="119" spans="1:12" x14ac:dyDescent="0.2">
      <c r="A119" s="40" t="s">
        <v>17</v>
      </c>
      <c r="B119" s="50"/>
      <c r="C119" s="50"/>
      <c r="D119" s="50"/>
      <c r="E119" s="16"/>
      <c r="F119" s="16"/>
      <c r="G119" s="16"/>
      <c r="H119" s="15"/>
      <c r="I119" s="15"/>
      <c r="J119" s="15"/>
      <c r="K119" s="15"/>
      <c r="L119" s="8"/>
    </row>
    <row r="120" spans="1:12" x14ac:dyDescent="0.2">
      <c r="A120" s="40" t="s">
        <v>13</v>
      </c>
      <c r="B120" s="50"/>
      <c r="C120" s="50"/>
      <c r="D120" s="50"/>
      <c r="E120" s="16"/>
      <c r="F120" s="16"/>
      <c r="G120" s="16"/>
      <c r="H120" s="15"/>
      <c r="I120" s="15"/>
      <c r="J120" s="15"/>
      <c r="K120" s="15"/>
      <c r="L120" s="8"/>
    </row>
    <row r="121" spans="1:12" x14ac:dyDescent="0.2">
      <c r="A121" s="40" t="s">
        <v>14</v>
      </c>
      <c r="B121" s="50"/>
      <c r="C121" s="50"/>
      <c r="D121" s="50"/>
      <c r="E121" s="16"/>
      <c r="F121" s="16"/>
      <c r="G121" s="16"/>
      <c r="H121" s="15"/>
      <c r="I121" s="15"/>
      <c r="J121" s="15"/>
      <c r="K121" s="15"/>
      <c r="L121" s="8"/>
    </row>
    <row r="122" spans="1:12" x14ac:dyDescent="0.2">
      <c r="A122" s="40" t="s">
        <v>19</v>
      </c>
      <c r="B122" s="50"/>
      <c r="C122" s="50"/>
      <c r="D122" s="50"/>
      <c r="E122" s="16"/>
      <c r="F122" s="16"/>
      <c r="G122" s="16"/>
      <c r="H122" s="15"/>
      <c r="I122" s="15"/>
      <c r="J122" s="15"/>
      <c r="K122" s="15"/>
      <c r="L122" s="8"/>
    </row>
    <row r="123" spans="1:12" x14ac:dyDescent="0.2">
      <c r="A123" s="40" t="s">
        <v>15</v>
      </c>
      <c r="B123" s="50"/>
      <c r="C123" s="50"/>
      <c r="D123" s="50"/>
      <c r="E123" s="16"/>
      <c r="F123" s="16"/>
      <c r="G123" s="16"/>
      <c r="H123" s="15"/>
      <c r="I123" s="15"/>
      <c r="J123" s="15"/>
      <c r="K123" s="15"/>
      <c r="L123" s="8"/>
    </row>
    <row r="124" spans="1:12" x14ac:dyDescent="0.2">
      <c r="A124" s="40" t="s">
        <v>16</v>
      </c>
      <c r="B124" s="50"/>
      <c r="C124" s="50"/>
      <c r="D124" s="50"/>
      <c r="E124" s="16"/>
      <c r="F124" s="16"/>
      <c r="G124" s="16"/>
      <c r="H124" s="15"/>
      <c r="I124" s="15"/>
      <c r="J124" s="15"/>
      <c r="K124" s="15"/>
      <c r="L124" s="8"/>
    </row>
    <row r="125" spans="1:12" x14ac:dyDescent="0.2">
      <c r="A125" s="2"/>
      <c r="B125" s="50"/>
      <c r="C125" s="50"/>
      <c r="D125" s="50"/>
      <c r="E125" s="8"/>
      <c r="F125" s="8"/>
      <c r="G125" s="8"/>
      <c r="H125" s="2"/>
      <c r="I125" s="2"/>
      <c r="J125" s="2"/>
      <c r="K125" s="2"/>
      <c r="L125" s="8"/>
    </row>
    <row r="126" spans="1:12" x14ac:dyDescent="0.2">
      <c r="A126" s="17" t="s">
        <v>41</v>
      </c>
      <c r="L126" s="8"/>
    </row>
    <row r="127" spans="1:12" x14ac:dyDescent="0.2">
      <c r="L127" s="8"/>
    </row>
    <row r="128" spans="1:12" x14ac:dyDescent="0.2">
      <c r="L128" s="8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de vida Alcalá H </vt:lpstr>
      <vt:lpstr>Esperanza de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Alcalá de Henares 2010-2023 por edad. Hombres</dc:title>
  <dc:creator>Dirección General de Economía. Comunidad de Madrid</dc:creator>
  <cp:keywords>Defunciones, Mortalidad, Esperanza de vida, Alcalá de Henares, 2023</cp:keywords>
  <cp:lastModifiedBy>Dirección General de Economía. Comunidad de Madrid</cp:lastModifiedBy>
  <dcterms:created xsi:type="dcterms:W3CDTF">2005-07-15T07:28:30Z</dcterms:created>
  <dcterms:modified xsi:type="dcterms:W3CDTF">2025-02-21T08:34:15Z</dcterms:modified>
</cp:coreProperties>
</file>